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215" yWindow="-15" windowWidth="8985" windowHeight="8145" tabRatio="500" activeTab="1"/>
  </bookViews>
  <sheets>
    <sheet name="Exclosure.data.RAW" sheetId="4" r:id="rId1"/>
    <sheet name="Biomass" sheetId="11" r:id="rId2"/>
    <sheet name="Nutrients" sheetId="10" r:id="rId3"/>
    <sheet name="Exclosure.data.biomass" sheetId="8" r:id="rId4"/>
    <sheet name="readme" sheetId="5" r:id="rId5"/>
    <sheet name="Region and site info" sheetId="6" r:id="rId6"/>
    <sheet name="Table site overview" sheetId="9" r:id="rId7"/>
  </sheets>
  <externalReferences>
    <externalReference r:id="rId8"/>
  </externalReferences>
  <calcPr calcId="145621"/>
</workbook>
</file>

<file path=xl/calcChain.xml><?xml version="1.0" encoding="utf-8"?>
<calcChain xmlns="http://schemas.openxmlformats.org/spreadsheetml/2006/main">
  <c r="X19" i="11" l="1"/>
  <c r="V1" i="11"/>
  <c r="W1" i="11"/>
  <c r="X1" i="11"/>
  <c r="V2" i="11"/>
  <c r="W2" i="11"/>
  <c r="X2" i="11"/>
  <c r="V3" i="11"/>
  <c r="W3" i="11"/>
  <c r="V4" i="11"/>
  <c r="W4" i="11"/>
  <c r="X4" i="11"/>
  <c r="V5" i="11"/>
  <c r="W5" i="11"/>
  <c r="V6" i="11"/>
  <c r="W6" i="11"/>
  <c r="X6" i="11"/>
  <c r="V7" i="11"/>
  <c r="W7" i="11"/>
  <c r="V8" i="11"/>
  <c r="W8" i="11"/>
  <c r="X8" i="11"/>
  <c r="V9" i="11"/>
  <c r="W9" i="11"/>
  <c r="V10" i="11"/>
  <c r="W10" i="11"/>
  <c r="X10" i="11"/>
  <c r="V11" i="11"/>
  <c r="W11" i="11"/>
  <c r="V12" i="11"/>
  <c r="W12" i="11"/>
  <c r="X12" i="11"/>
  <c r="V13" i="11"/>
  <c r="W13" i="11"/>
  <c r="V14" i="11"/>
  <c r="W14" i="11"/>
  <c r="X14" i="11"/>
  <c r="V15" i="11"/>
  <c r="W15" i="11"/>
  <c r="V16" i="11"/>
  <c r="W16" i="11"/>
  <c r="X16" i="11"/>
  <c r="V17" i="11"/>
  <c r="W17" i="11"/>
  <c r="V18" i="11"/>
  <c r="W18" i="11"/>
  <c r="V19" i="11"/>
  <c r="W19" i="11"/>
  <c r="V20" i="11"/>
  <c r="W20" i="11"/>
  <c r="V21" i="11"/>
  <c r="W21" i="11"/>
  <c r="X21" i="11"/>
  <c r="V22" i="11"/>
  <c r="W22" i="11"/>
  <c r="X22" i="11"/>
  <c r="V23" i="11"/>
  <c r="W23" i="11"/>
  <c r="X23" i="11"/>
  <c r="V24" i="11"/>
  <c r="W24" i="11"/>
  <c r="V25" i="11"/>
  <c r="W25" i="11"/>
  <c r="V26" i="11"/>
  <c r="W26" i="11"/>
  <c r="X26" i="11"/>
  <c r="V27" i="11"/>
  <c r="W27" i="11"/>
  <c r="X27" i="11"/>
  <c r="V28" i="11"/>
  <c r="W28" i="11"/>
  <c r="V29" i="11"/>
  <c r="W29" i="11"/>
  <c r="V30" i="11"/>
  <c r="W30" i="11"/>
  <c r="X30" i="11"/>
  <c r="V31" i="11"/>
  <c r="W31" i="11"/>
  <c r="X31" i="11"/>
  <c r="V32" i="11"/>
  <c r="W32" i="11"/>
  <c r="V33" i="11"/>
  <c r="W33" i="11"/>
  <c r="V34" i="11"/>
  <c r="W34" i="11"/>
  <c r="X34" i="11"/>
  <c r="V35" i="11"/>
  <c r="W35" i="11"/>
  <c r="X35" i="11"/>
  <c r="V36" i="11"/>
  <c r="W36" i="11"/>
  <c r="V37" i="11"/>
  <c r="W37" i="11"/>
  <c r="V38" i="11"/>
  <c r="W38" i="11"/>
  <c r="X38" i="11"/>
  <c r="V39" i="11"/>
  <c r="W39" i="11"/>
  <c r="X39" i="11"/>
  <c r="V40" i="11"/>
  <c r="W40" i="11"/>
  <c r="X40" i="11"/>
  <c r="V41" i="11"/>
  <c r="W41" i="11"/>
  <c r="V42" i="11"/>
  <c r="W42" i="11"/>
  <c r="V43" i="11"/>
  <c r="W43" i="11"/>
  <c r="V44" i="11"/>
  <c r="W44" i="11"/>
  <c r="X44" i="11"/>
  <c r="V45" i="11"/>
  <c r="W45" i="11"/>
  <c r="X45" i="11"/>
  <c r="V46" i="11"/>
  <c r="W46" i="11"/>
  <c r="X46" i="11"/>
  <c r="V47" i="11"/>
  <c r="W47" i="11"/>
  <c r="V48" i="11"/>
  <c r="W48" i="11"/>
  <c r="V49" i="11"/>
  <c r="W49" i="11"/>
  <c r="V50" i="11"/>
  <c r="W50" i="11"/>
  <c r="X50" i="11"/>
  <c r="V51" i="11"/>
  <c r="W51" i="11"/>
  <c r="X51" i="11"/>
  <c r="V52" i="11"/>
  <c r="W52" i="11"/>
  <c r="V53" i="11"/>
  <c r="W53" i="11"/>
  <c r="V54" i="11"/>
  <c r="W54" i="11"/>
  <c r="X54" i="11"/>
  <c r="V55" i="11"/>
  <c r="W55" i="11"/>
  <c r="X55" i="11"/>
  <c r="V56" i="11"/>
  <c r="W56" i="11"/>
  <c r="V57" i="11"/>
  <c r="W57" i="11"/>
  <c r="V58" i="11"/>
  <c r="W58" i="11"/>
  <c r="V59" i="11"/>
  <c r="W59" i="11"/>
  <c r="V60" i="11"/>
  <c r="W60" i="11"/>
  <c r="V61" i="11"/>
  <c r="W61" i="11"/>
  <c r="X61" i="11"/>
  <c r="V62" i="11"/>
  <c r="W62" i="11"/>
  <c r="X62" i="11"/>
  <c r="V63" i="11"/>
  <c r="W63" i="11"/>
  <c r="X63" i="11"/>
  <c r="V64" i="11"/>
  <c r="W64" i="11"/>
  <c r="V65" i="11"/>
  <c r="W65" i="11"/>
  <c r="V66" i="11"/>
  <c r="W66" i="11"/>
  <c r="V67" i="11"/>
  <c r="W67" i="11"/>
  <c r="X67" i="11"/>
  <c r="V68" i="11"/>
  <c r="W68" i="11"/>
  <c r="X68" i="11"/>
  <c r="V69" i="11"/>
  <c r="W69" i="11"/>
  <c r="X69" i="11"/>
  <c r="V70" i="11"/>
  <c r="W70" i="11"/>
  <c r="X70" i="11"/>
  <c r="V71" i="11"/>
  <c r="W71" i="11"/>
  <c r="X71" i="11"/>
  <c r="V72" i="11"/>
  <c r="W72" i="11"/>
  <c r="V73" i="11"/>
  <c r="W73" i="11"/>
  <c r="V74" i="11"/>
  <c r="W74" i="11"/>
  <c r="X74" i="11"/>
  <c r="V75" i="11"/>
  <c r="W75" i="11"/>
  <c r="X75" i="11"/>
  <c r="V76" i="11"/>
  <c r="W76" i="11"/>
  <c r="V77" i="11"/>
  <c r="W77" i="11"/>
  <c r="V78" i="11"/>
  <c r="W78" i="11"/>
  <c r="X78" i="11"/>
  <c r="V79" i="11"/>
  <c r="W79" i="11"/>
  <c r="X79" i="11"/>
  <c r="V80" i="11"/>
  <c r="W80" i="11"/>
  <c r="V81" i="11"/>
  <c r="W81" i="11"/>
  <c r="V82" i="11"/>
  <c r="W82" i="11"/>
  <c r="X82" i="11"/>
  <c r="V83" i="11"/>
  <c r="W83" i="11"/>
  <c r="X83" i="11"/>
  <c r="V84" i="11"/>
  <c r="W84" i="11"/>
  <c r="V85" i="11"/>
  <c r="W85" i="11"/>
  <c r="V86" i="11"/>
  <c r="W86" i="11"/>
  <c r="X86" i="11"/>
  <c r="V87" i="11"/>
  <c r="W87" i="11"/>
  <c r="X87" i="11"/>
  <c r="V88" i="11"/>
  <c r="W88" i="11"/>
  <c r="X88" i="11"/>
  <c r="V89" i="11"/>
  <c r="W89" i="11"/>
  <c r="V90" i="11"/>
  <c r="W90" i="11"/>
  <c r="V91" i="11"/>
  <c r="W91" i="11"/>
  <c r="V92" i="11"/>
  <c r="W92" i="11"/>
  <c r="X92" i="11"/>
  <c r="V93" i="11"/>
  <c r="W93" i="11"/>
  <c r="X93" i="11"/>
  <c r="V94" i="11"/>
  <c r="W94" i="11"/>
  <c r="X94" i="11"/>
  <c r="V95" i="11"/>
  <c r="W95" i="11"/>
  <c r="V96" i="11"/>
  <c r="W96" i="11"/>
  <c r="V97" i="11"/>
  <c r="W97" i="11"/>
  <c r="V98" i="11"/>
  <c r="W98" i="11"/>
  <c r="X98" i="11"/>
  <c r="V99" i="11"/>
  <c r="W99" i="11"/>
  <c r="X99" i="11"/>
  <c r="V100" i="11"/>
  <c r="W100" i="11"/>
  <c r="V101" i="11"/>
  <c r="W101" i="11"/>
  <c r="V102" i="11"/>
  <c r="W102" i="11"/>
  <c r="X102" i="11"/>
  <c r="V103" i="11"/>
  <c r="W103" i="11"/>
  <c r="X103" i="11"/>
  <c r="V104" i="11"/>
  <c r="W104" i="11"/>
  <c r="V105" i="11"/>
  <c r="W105" i="11"/>
  <c r="V106" i="11"/>
  <c r="W106" i="11"/>
  <c r="V107" i="11"/>
  <c r="W107" i="11"/>
  <c r="V108" i="11"/>
  <c r="W108" i="11"/>
  <c r="V109" i="11"/>
  <c r="W109" i="11"/>
  <c r="X109" i="11"/>
  <c r="V110" i="11"/>
  <c r="W110" i="11"/>
  <c r="X110" i="11"/>
  <c r="V111" i="11"/>
  <c r="W111" i="11"/>
  <c r="X111" i="11"/>
  <c r="V112" i="11"/>
  <c r="W112" i="11"/>
  <c r="V113" i="11"/>
  <c r="W113" i="11"/>
  <c r="V114" i="11"/>
  <c r="W114" i="11"/>
  <c r="V115" i="11"/>
  <c r="W115" i="11"/>
  <c r="X115" i="11"/>
  <c r="V116" i="11"/>
  <c r="W116" i="11"/>
  <c r="X116" i="11"/>
  <c r="V117" i="11"/>
  <c r="W117" i="11"/>
  <c r="X117" i="11"/>
  <c r="V118" i="11"/>
  <c r="W118" i="11"/>
  <c r="X118" i="11"/>
  <c r="V119" i="11"/>
  <c r="W119" i="11"/>
  <c r="X119" i="11"/>
  <c r="V120" i="11"/>
  <c r="W120" i="11"/>
  <c r="V121" i="11"/>
  <c r="W121" i="11"/>
  <c r="V122" i="11"/>
  <c r="W122" i="11"/>
  <c r="X122" i="11"/>
  <c r="V123" i="11"/>
  <c r="W123" i="11"/>
  <c r="X123" i="11"/>
  <c r="V124" i="11"/>
  <c r="W124" i="11"/>
  <c r="V125" i="11"/>
  <c r="W125" i="11"/>
  <c r="V126" i="11"/>
  <c r="W126" i="11"/>
  <c r="X126" i="11"/>
  <c r="V127" i="11"/>
  <c r="W127" i="11"/>
  <c r="X127" i="11"/>
  <c r="V128" i="11"/>
  <c r="W128" i="11"/>
  <c r="V129" i="11"/>
  <c r="W129" i="11"/>
  <c r="V130" i="11"/>
  <c r="W130" i="11"/>
  <c r="X130" i="11"/>
  <c r="V131" i="11"/>
  <c r="W131" i="11"/>
  <c r="X131" i="11"/>
  <c r="V132" i="11"/>
  <c r="W132" i="11"/>
  <c r="V133" i="11"/>
  <c r="W133" i="11"/>
  <c r="V134" i="11"/>
  <c r="W134" i="11"/>
  <c r="X134" i="11"/>
  <c r="V135" i="11"/>
  <c r="W135" i="11"/>
  <c r="X135" i="11"/>
  <c r="V136" i="11"/>
  <c r="W136" i="11"/>
  <c r="X136" i="11"/>
  <c r="V137" i="11"/>
  <c r="W137" i="11"/>
  <c r="V138" i="11"/>
  <c r="W138" i="11"/>
  <c r="V139" i="11"/>
  <c r="W139" i="11"/>
  <c r="V140" i="11"/>
  <c r="W140" i="11"/>
  <c r="X140" i="11"/>
  <c r="V141" i="11"/>
  <c r="W141" i="11"/>
  <c r="X141" i="11"/>
  <c r="V142" i="11"/>
  <c r="W142" i="11"/>
  <c r="X142" i="11"/>
  <c r="V143" i="11"/>
  <c r="W143" i="11"/>
  <c r="V144" i="11"/>
  <c r="W144" i="11"/>
  <c r="V145" i="11"/>
  <c r="W145" i="11"/>
  <c r="V146" i="11"/>
  <c r="W146" i="11"/>
  <c r="X146" i="11"/>
  <c r="V147" i="11"/>
  <c r="W147" i="11"/>
  <c r="X147" i="11"/>
  <c r="V148" i="11"/>
  <c r="W148" i="11"/>
  <c r="V149" i="11"/>
  <c r="W149" i="11"/>
  <c r="V150" i="11"/>
  <c r="W150" i="11"/>
  <c r="X150" i="11"/>
  <c r="V151" i="11"/>
  <c r="W151" i="11"/>
  <c r="X151" i="11"/>
  <c r="V152" i="11"/>
  <c r="W152" i="11"/>
  <c r="V153" i="11"/>
  <c r="W153" i="11"/>
  <c r="V154" i="11"/>
  <c r="W154" i="11"/>
  <c r="V155" i="11"/>
  <c r="W155" i="11"/>
  <c r="V156" i="11"/>
  <c r="W156" i="11"/>
  <c r="V157" i="11"/>
  <c r="W157" i="11"/>
  <c r="X157" i="11"/>
  <c r="V158" i="11"/>
  <c r="W158" i="11"/>
  <c r="X158" i="11"/>
  <c r="V159" i="11"/>
  <c r="W159" i="11"/>
  <c r="X159" i="11"/>
  <c r="V160" i="11"/>
  <c r="W160" i="11"/>
  <c r="V161" i="11"/>
  <c r="W161" i="11"/>
  <c r="V162" i="11"/>
  <c r="W162" i="11"/>
  <c r="V163" i="11"/>
  <c r="W163" i="11"/>
  <c r="X163" i="11"/>
  <c r="V164" i="11"/>
  <c r="W164" i="11"/>
  <c r="X164" i="11"/>
  <c r="V165" i="11"/>
  <c r="W165" i="11"/>
  <c r="X165" i="11"/>
  <c r="V166" i="11"/>
  <c r="W166" i="11"/>
  <c r="X166" i="11"/>
  <c r="V167" i="11"/>
  <c r="W167" i="11"/>
  <c r="X167" i="11"/>
  <c r="V168" i="11"/>
  <c r="W168" i="11"/>
  <c r="V169" i="11"/>
  <c r="W169" i="11"/>
  <c r="V170" i="11"/>
  <c r="W170" i="11"/>
  <c r="X170" i="11"/>
  <c r="V171" i="11"/>
  <c r="W171" i="11"/>
  <c r="X171" i="11"/>
  <c r="V172" i="11"/>
  <c r="W172" i="11"/>
  <c r="V173" i="11"/>
  <c r="W173" i="11"/>
  <c r="V174" i="11"/>
  <c r="W174" i="11"/>
  <c r="X174" i="11"/>
  <c r="V175" i="11"/>
  <c r="W175" i="11"/>
  <c r="X175" i="11"/>
  <c r="V176" i="11"/>
  <c r="W176" i="11"/>
  <c r="V177" i="11"/>
  <c r="W177" i="11"/>
  <c r="V178" i="11"/>
  <c r="W178" i="11"/>
  <c r="X178" i="11"/>
  <c r="V179" i="11"/>
  <c r="W179" i="11"/>
  <c r="X179" i="11"/>
  <c r="V180" i="11"/>
  <c r="W180" i="11"/>
  <c r="V181" i="11"/>
  <c r="W181" i="11"/>
  <c r="V182" i="11"/>
  <c r="W182" i="11"/>
  <c r="V183" i="11"/>
  <c r="W183" i="11"/>
  <c r="X183" i="11"/>
  <c r="V184" i="11"/>
  <c r="W184" i="11"/>
  <c r="X184" i="11"/>
  <c r="V185" i="11"/>
  <c r="W185" i="11"/>
  <c r="V186" i="11"/>
  <c r="W186" i="11"/>
  <c r="V187" i="11"/>
  <c r="W187" i="11"/>
  <c r="V188" i="11"/>
  <c r="W188" i="11"/>
  <c r="X188" i="11"/>
  <c r="V189" i="11"/>
  <c r="W189" i="11"/>
  <c r="X189" i="11"/>
  <c r="V190" i="11"/>
  <c r="W190" i="11"/>
  <c r="X190" i="11"/>
  <c r="V191" i="11"/>
  <c r="W191" i="11"/>
  <c r="V192" i="11"/>
  <c r="W192" i="11"/>
  <c r="V193" i="11"/>
  <c r="W193" i="11"/>
  <c r="V194" i="11"/>
  <c r="W194" i="11"/>
  <c r="X194" i="11"/>
  <c r="V195" i="11"/>
  <c r="W195" i="11"/>
  <c r="X195" i="11"/>
  <c r="V196" i="11"/>
  <c r="W196" i="11"/>
  <c r="V197" i="11"/>
  <c r="W197" i="11"/>
  <c r="V198" i="11"/>
  <c r="W198" i="11"/>
  <c r="X198" i="11"/>
  <c r="V199" i="11"/>
  <c r="W199" i="11"/>
  <c r="X199" i="11"/>
  <c r="V200" i="11"/>
  <c r="W200" i="11"/>
  <c r="V201" i="11"/>
  <c r="W201" i="11"/>
  <c r="V202" i="11"/>
  <c r="W202" i="11"/>
  <c r="V203" i="11"/>
  <c r="W203" i="11"/>
  <c r="V204" i="11"/>
  <c r="W204" i="11"/>
  <c r="V205" i="11"/>
  <c r="W205" i="11"/>
  <c r="X205" i="11"/>
  <c r="V206" i="11"/>
  <c r="W206" i="11"/>
  <c r="X206" i="11"/>
  <c r="V207" i="11"/>
  <c r="W207" i="11"/>
  <c r="X207" i="11"/>
  <c r="V208" i="11"/>
  <c r="W208" i="11"/>
  <c r="V209" i="11"/>
  <c r="W209" i="11"/>
  <c r="V210" i="11"/>
  <c r="W210" i="11"/>
  <c r="V211" i="11"/>
  <c r="W211" i="11"/>
  <c r="X211" i="11"/>
  <c r="V212" i="11"/>
  <c r="W212" i="11"/>
  <c r="X212" i="11"/>
  <c r="V213" i="11"/>
  <c r="W213" i="11"/>
  <c r="X213" i="11"/>
  <c r="V214" i="11"/>
  <c r="W214" i="11"/>
  <c r="X214" i="11"/>
  <c r="V215" i="11"/>
  <c r="W215" i="11"/>
  <c r="X215" i="11"/>
  <c r="V216" i="11"/>
  <c r="W216" i="11"/>
  <c r="V217" i="11"/>
  <c r="W217" i="11"/>
  <c r="V218" i="11"/>
  <c r="W218" i="11"/>
  <c r="X218" i="11"/>
  <c r="V219" i="11"/>
  <c r="W219" i="11"/>
  <c r="X219" i="11"/>
  <c r="V220" i="11"/>
  <c r="W220" i="11"/>
  <c r="V221" i="11"/>
  <c r="W221" i="11"/>
  <c r="V222" i="11"/>
  <c r="W222" i="11"/>
  <c r="X222" i="11"/>
  <c r="V223" i="11"/>
  <c r="W223" i="11"/>
  <c r="X223" i="11"/>
  <c r="V224" i="11"/>
  <c r="W224" i="11"/>
  <c r="V225" i="11"/>
  <c r="W225" i="11"/>
  <c r="V226" i="11"/>
  <c r="W226" i="11"/>
  <c r="X226" i="11"/>
  <c r="V227" i="11"/>
  <c r="W227" i="11"/>
  <c r="X227" i="11"/>
  <c r="V228" i="11"/>
  <c r="W228" i="11"/>
  <c r="V229" i="11"/>
  <c r="W229" i="11"/>
  <c r="V230" i="11"/>
  <c r="W230" i="11"/>
  <c r="X230" i="11"/>
  <c r="V231" i="11"/>
  <c r="W231" i="11"/>
  <c r="X231" i="11"/>
  <c r="V232" i="11"/>
  <c r="W232" i="11"/>
  <c r="X232" i="11"/>
  <c r="V233" i="11"/>
  <c r="W233" i="11"/>
  <c r="V234" i="11"/>
  <c r="W234" i="11"/>
  <c r="V235" i="11"/>
  <c r="W235" i="11"/>
  <c r="V236" i="11"/>
  <c r="W236" i="11"/>
  <c r="X236" i="11"/>
  <c r="V237" i="11"/>
  <c r="W237" i="11"/>
  <c r="X237" i="11"/>
  <c r="V238" i="11"/>
  <c r="W238" i="11"/>
  <c r="X238" i="11"/>
  <c r="V239" i="11"/>
  <c r="W239" i="11"/>
  <c r="V240" i="11"/>
  <c r="W240" i="11"/>
  <c r="V241" i="11"/>
  <c r="W241" i="11"/>
  <c r="V242" i="11"/>
  <c r="W242" i="11"/>
  <c r="X242" i="11"/>
  <c r="V243" i="11"/>
  <c r="W243" i="11"/>
  <c r="X243" i="11"/>
  <c r="V244" i="11"/>
  <c r="W244" i="11"/>
  <c r="V245" i="11"/>
  <c r="W245" i="11"/>
  <c r="V246" i="11"/>
  <c r="W246" i="11"/>
  <c r="X246" i="11"/>
  <c r="V247" i="11"/>
  <c r="W247" i="11"/>
  <c r="X247" i="11"/>
  <c r="V248" i="11"/>
  <c r="W248" i="11"/>
  <c r="V249" i="11"/>
  <c r="W249" i="11"/>
  <c r="V250" i="11"/>
  <c r="W250" i="11"/>
  <c r="V251" i="11"/>
  <c r="W251" i="11"/>
  <c r="V252" i="11"/>
  <c r="W252" i="11"/>
  <c r="V253" i="11"/>
  <c r="W253" i="11"/>
  <c r="X253" i="11"/>
  <c r="V254" i="11"/>
  <c r="W254" i="11"/>
  <c r="X254" i="11"/>
  <c r="V255" i="11"/>
  <c r="W255" i="11"/>
  <c r="X255" i="11"/>
  <c r="V256" i="11"/>
  <c r="W256" i="11"/>
  <c r="V257" i="11"/>
  <c r="W257" i="11"/>
  <c r="V258" i="11"/>
  <c r="W258" i="11"/>
  <c r="V259" i="11"/>
  <c r="W259" i="11"/>
  <c r="X259" i="11"/>
  <c r="V260" i="11"/>
  <c r="W260" i="11"/>
  <c r="X260" i="11"/>
  <c r="V261" i="11"/>
  <c r="W261" i="11"/>
  <c r="X261" i="11"/>
  <c r="V262" i="11"/>
  <c r="W262" i="11"/>
  <c r="X262" i="11"/>
  <c r="V263" i="11"/>
  <c r="W263" i="11"/>
  <c r="X263" i="11"/>
  <c r="V264" i="11"/>
  <c r="W264" i="11"/>
  <c r="V265" i="11"/>
  <c r="W265" i="11"/>
  <c r="V266" i="11"/>
  <c r="W266" i="11"/>
  <c r="X266" i="11"/>
  <c r="V267" i="11"/>
  <c r="W267" i="11"/>
  <c r="X267" i="11"/>
  <c r="V268" i="11"/>
  <c r="W268" i="11"/>
  <c r="V269" i="11"/>
  <c r="W269" i="11"/>
  <c r="V270" i="11"/>
  <c r="W270" i="11"/>
  <c r="X270" i="11"/>
  <c r="V271" i="11"/>
  <c r="W271" i="11"/>
  <c r="X271" i="11"/>
  <c r="V272" i="11"/>
  <c r="W272" i="11"/>
  <c r="V273" i="11"/>
  <c r="W273" i="11"/>
  <c r="V274" i="11"/>
  <c r="W274" i="11"/>
  <c r="X274" i="11"/>
  <c r="V275" i="11"/>
  <c r="W275" i="11"/>
  <c r="X275" i="11"/>
  <c r="V276" i="11"/>
  <c r="W276" i="11"/>
  <c r="V277" i="11"/>
  <c r="W277" i="11"/>
  <c r="V278" i="11"/>
  <c r="W278" i="11"/>
  <c r="X278" i="11"/>
  <c r="V279" i="11"/>
  <c r="W279" i="11"/>
  <c r="X279" i="11"/>
  <c r="V280" i="11"/>
  <c r="W280" i="11"/>
  <c r="X280" i="11"/>
  <c r="V281" i="11"/>
  <c r="W281" i="11"/>
  <c r="V282" i="11"/>
  <c r="W282" i="11"/>
  <c r="V283" i="11"/>
  <c r="W283" i="11"/>
  <c r="V284" i="11"/>
  <c r="W284" i="11"/>
  <c r="X284" i="11"/>
  <c r="V285" i="11"/>
  <c r="W285" i="11"/>
  <c r="X285" i="11"/>
  <c r="V286" i="11"/>
  <c r="W286" i="11"/>
  <c r="X286" i="11"/>
  <c r="V287" i="11"/>
  <c r="W287" i="11"/>
  <c r="V288" i="11"/>
  <c r="W288" i="11"/>
  <c r="V289" i="11"/>
  <c r="W289" i="11"/>
  <c r="V290" i="11"/>
  <c r="W290" i="11"/>
  <c r="X290" i="11"/>
  <c r="V291" i="11"/>
  <c r="W291" i="11"/>
  <c r="X291" i="11"/>
  <c r="V292" i="11"/>
  <c r="W292" i="11"/>
  <c r="V293" i="11"/>
  <c r="W293" i="11"/>
  <c r="V294" i="11"/>
  <c r="W294" i="11"/>
  <c r="X294" i="11"/>
  <c r="V295" i="11"/>
  <c r="W295" i="11"/>
  <c r="X295" i="11"/>
  <c r="V296" i="11"/>
  <c r="W296" i="11"/>
  <c r="V297" i="11"/>
  <c r="W297" i="11"/>
  <c r="V298" i="11"/>
  <c r="W298" i="11"/>
  <c r="V299" i="11"/>
  <c r="W299" i="11"/>
  <c r="V300" i="11"/>
  <c r="W300" i="11"/>
  <c r="V301" i="11"/>
  <c r="W301" i="11"/>
  <c r="X301" i="11"/>
  <c r="V302" i="11"/>
  <c r="W302" i="11"/>
  <c r="X302" i="11"/>
  <c r="V303" i="11"/>
  <c r="W303" i="11"/>
  <c r="X303" i="11"/>
  <c r="V304" i="11"/>
  <c r="W304" i="11"/>
  <c r="V305" i="11"/>
  <c r="W305" i="11"/>
  <c r="V306" i="11"/>
  <c r="W306" i="11"/>
  <c r="V307" i="11"/>
  <c r="W307" i="11"/>
  <c r="X307" i="11"/>
  <c r="V308" i="11"/>
  <c r="W308" i="11"/>
  <c r="X308" i="11"/>
  <c r="V309" i="11"/>
  <c r="W309" i="11"/>
  <c r="X309" i="11"/>
  <c r="V310" i="11"/>
  <c r="W310" i="11"/>
  <c r="X310" i="11"/>
  <c r="V311" i="11"/>
  <c r="W311" i="11"/>
  <c r="X311" i="11"/>
  <c r="V312" i="11"/>
  <c r="W312" i="11"/>
  <c r="V313" i="11"/>
  <c r="W313" i="11"/>
  <c r="V314" i="11"/>
  <c r="W314" i="11"/>
  <c r="X314" i="11"/>
  <c r="V315" i="11"/>
  <c r="W315" i="11"/>
  <c r="X315" i="11"/>
  <c r="V316" i="11"/>
  <c r="W316" i="11"/>
  <c r="V317" i="11"/>
  <c r="W317" i="11"/>
  <c r="V318" i="11"/>
  <c r="W318" i="11"/>
  <c r="X318" i="11"/>
  <c r="V319" i="11"/>
  <c r="W319" i="11"/>
  <c r="X319" i="11"/>
  <c r="V320" i="11"/>
  <c r="W320" i="11"/>
  <c r="V321" i="11"/>
  <c r="W321" i="11"/>
  <c r="V322" i="11"/>
  <c r="W322" i="11"/>
  <c r="X322" i="11"/>
  <c r="V323" i="11"/>
  <c r="W323" i="11"/>
  <c r="X323" i="11"/>
  <c r="V324" i="11"/>
  <c r="W324" i="11"/>
  <c r="V325" i="11"/>
  <c r="W325" i="11"/>
  <c r="V326" i="11"/>
  <c r="W326" i="11"/>
  <c r="X326" i="11"/>
  <c r="V327" i="11"/>
  <c r="W327" i="11"/>
  <c r="X327" i="11"/>
  <c r="V328" i="11"/>
  <c r="W328" i="11"/>
  <c r="X328" i="11"/>
  <c r="V329" i="11"/>
  <c r="W329" i="11"/>
  <c r="V330" i="11"/>
  <c r="W330" i="11"/>
  <c r="V331" i="11"/>
  <c r="W331" i="11"/>
  <c r="V332" i="11"/>
  <c r="W332" i="11"/>
  <c r="X332" i="11"/>
  <c r="V333" i="11"/>
  <c r="W333" i="11"/>
  <c r="X333" i="11"/>
  <c r="V334" i="11"/>
  <c r="W334" i="11"/>
  <c r="X334" i="11"/>
  <c r="V335" i="11"/>
  <c r="W335" i="11"/>
  <c r="V336" i="11"/>
  <c r="W336" i="11"/>
  <c r="V337" i="11"/>
  <c r="W337" i="11"/>
  <c r="V338" i="11"/>
  <c r="W338" i="11"/>
  <c r="X338" i="11"/>
  <c r="V339" i="11"/>
  <c r="W339" i="11"/>
  <c r="X339" i="11"/>
  <c r="V340" i="11"/>
  <c r="W340" i="11"/>
  <c r="V341" i="11"/>
  <c r="W341" i="11"/>
  <c r="V342" i="11"/>
  <c r="W342" i="11"/>
  <c r="X342" i="11"/>
  <c r="V343" i="11"/>
  <c r="W343" i="11"/>
  <c r="X343" i="11"/>
  <c r="V344" i="11"/>
  <c r="W344" i="11"/>
  <c r="V345" i="11"/>
  <c r="W345" i="11"/>
  <c r="V346" i="11"/>
  <c r="W346" i="11"/>
  <c r="V347" i="11"/>
  <c r="W347" i="11"/>
  <c r="V348" i="11"/>
  <c r="W348" i="11"/>
  <c r="V349" i="11"/>
  <c r="W349" i="11"/>
  <c r="X349" i="11"/>
  <c r="V350" i="11"/>
  <c r="W350" i="11"/>
  <c r="X350" i="11"/>
  <c r="V351" i="11"/>
  <c r="W351" i="11"/>
  <c r="X351" i="11"/>
  <c r="V352" i="11"/>
  <c r="W352" i="11"/>
  <c r="V353" i="11"/>
  <c r="W353" i="11"/>
  <c r="V354" i="11"/>
  <c r="W354" i="11"/>
  <c r="V355" i="11"/>
  <c r="W355" i="11"/>
  <c r="X355" i="11"/>
  <c r="V356" i="11"/>
  <c r="W356" i="11"/>
  <c r="X356" i="11"/>
  <c r="V357" i="11"/>
  <c r="W357" i="11"/>
  <c r="X357" i="11"/>
  <c r="BS228" i="4" l="1"/>
  <c r="BT263" i="4" l="1"/>
  <c r="BT264" i="4"/>
  <c r="BT265" i="4"/>
  <c r="BT262" i="4"/>
  <c r="AN262" i="10"/>
  <c r="AN263" i="10"/>
  <c r="AN264" i="10"/>
  <c r="AN265" i="10"/>
  <c r="AU298" i="4"/>
  <c r="BS2" i="4" l="1"/>
  <c r="CA350" i="4" l="1"/>
  <c r="CA86" i="4"/>
  <c r="CA92" i="4"/>
  <c r="CA93" i="4"/>
  <c r="CA96" i="4"/>
  <c r="CA54" i="4"/>
  <c r="BZ350" i="4"/>
  <c r="BZ199" i="4"/>
  <c r="BZ201" i="4"/>
  <c r="BZ246" i="4"/>
  <c r="BZ247" i="4"/>
  <c r="BZ248" i="4"/>
  <c r="BZ249" i="4"/>
  <c r="BZ96" i="4"/>
  <c r="BZ93" i="4"/>
  <c r="BZ92" i="4"/>
  <c r="BZ86" i="4"/>
  <c r="BZ54" i="4"/>
  <c r="AP54" i="11" s="1"/>
  <c r="AI1" i="11"/>
  <c r="AI23" i="11"/>
  <c r="AI25" i="11"/>
  <c r="AI27" i="11"/>
  <c r="AI29" i="11"/>
  <c r="AI31" i="11"/>
  <c r="AI33" i="11"/>
  <c r="AI35" i="11"/>
  <c r="AI37" i="11"/>
  <c r="AI40" i="11"/>
  <c r="AI43" i="11"/>
  <c r="AI46" i="11"/>
  <c r="AI49" i="11"/>
  <c r="AI51" i="11"/>
  <c r="AI53" i="11"/>
  <c r="AI55" i="11"/>
  <c r="AI57" i="11"/>
  <c r="AI60" i="11"/>
  <c r="AI63" i="11"/>
  <c r="AI66" i="11"/>
  <c r="AI69" i="11"/>
  <c r="AI70" i="11"/>
  <c r="AI71" i="11"/>
  <c r="AI72" i="11"/>
  <c r="AI73" i="11"/>
  <c r="AI74" i="11"/>
  <c r="AI75" i="11"/>
  <c r="AI76" i="11"/>
  <c r="AI77" i="11"/>
  <c r="AI78" i="11"/>
  <c r="AI79" i="11"/>
  <c r="AI80" i="11"/>
  <c r="AI81" i="11"/>
  <c r="AI82" i="11"/>
  <c r="AI83" i="11"/>
  <c r="AI84" i="11"/>
  <c r="AI85" i="11"/>
  <c r="AI86" i="11"/>
  <c r="AI87" i="11"/>
  <c r="AI88" i="11"/>
  <c r="AI89" i="11"/>
  <c r="AI90" i="11"/>
  <c r="AI91" i="11"/>
  <c r="AI92" i="11"/>
  <c r="AI93" i="11"/>
  <c r="AI94" i="11"/>
  <c r="AI95" i="11"/>
  <c r="AI96" i="11"/>
  <c r="AI97" i="11"/>
  <c r="AI98" i="11"/>
  <c r="AI99" i="11"/>
  <c r="AI100" i="11"/>
  <c r="AI101" i="11"/>
  <c r="AI102" i="11"/>
  <c r="AI103" i="11"/>
  <c r="AI104" i="11"/>
  <c r="AI105" i="11"/>
  <c r="AI106" i="11"/>
  <c r="AI107" i="11"/>
  <c r="AI108" i="11"/>
  <c r="AI109" i="11"/>
  <c r="AI110" i="11"/>
  <c r="AI111" i="11"/>
  <c r="AI112" i="11"/>
  <c r="AI113" i="11"/>
  <c r="AI114" i="11"/>
  <c r="AI115" i="11"/>
  <c r="AI116" i="11"/>
  <c r="AI117" i="11"/>
  <c r="AI118" i="11"/>
  <c r="AI119" i="11"/>
  <c r="AI120" i="11"/>
  <c r="AI121" i="11"/>
  <c r="AI122" i="11"/>
  <c r="AI123" i="11"/>
  <c r="AI124" i="11"/>
  <c r="AI125" i="11"/>
  <c r="AI126" i="11"/>
  <c r="AI127" i="11"/>
  <c r="AI128" i="11"/>
  <c r="AI129" i="11"/>
  <c r="AI130" i="11"/>
  <c r="AI131" i="11"/>
  <c r="AI132" i="11"/>
  <c r="AI133" i="11"/>
  <c r="AI135" i="11"/>
  <c r="AI136" i="11"/>
  <c r="AI137" i="11"/>
  <c r="AI138" i="11"/>
  <c r="AI139" i="11"/>
  <c r="AI142" i="11"/>
  <c r="AI143" i="11"/>
  <c r="AI145" i="11"/>
  <c r="AI146" i="11"/>
  <c r="AI147" i="11"/>
  <c r="AI148" i="11"/>
  <c r="AI149" i="11"/>
  <c r="AI150" i="11"/>
  <c r="AI151" i="11"/>
  <c r="AI152" i="11"/>
  <c r="AI153" i="11"/>
  <c r="AI154" i="11"/>
  <c r="AI155" i="11"/>
  <c r="AI156" i="11"/>
  <c r="AI157" i="11"/>
  <c r="AI158" i="11"/>
  <c r="AI159" i="11"/>
  <c r="AI160" i="11"/>
  <c r="AI161" i="11"/>
  <c r="AI162" i="11"/>
  <c r="AI163" i="11"/>
  <c r="AI164" i="11"/>
  <c r="AI165" i="11"/>
  <c r="AI166" i="11"/>
  <c r="AI167" i="11"/>
  <c r="AI168" i="11"/>
  <c r="AI169" i="11"/>
  <c r="AI170" i="11"/>
  <c r="AI171" i="11"/>
  <c r="AI172" i="11"/>
  <c r="AI173" i="11"/>
  <c r="AI174" i="11"/>
  <c r="AI175" i="11"/>
  <c r="AI176" i="11"/>
  <c r="AI177" i="11"/>
  <c r="AI178" i="11"/>
  <c r="AI179" i="11"/>
  <c r="AI180" i="11"/>
  <c r="AI181" i="11"/>
  <c r="AI182" i="11"/>
  <c r="AI183" i="11"/>
  <c r="AI184" i="11"/>
  <c r="AI185" i="11"/>
  <c r="AI186" i="11"/>
  <c r="AI187" i="11"/>
  <c r="AI188" i="11"/>
  <c r="AI189" i="11"/>
  <c r="AI190" i="11"/>
  <c r="AI191" i="11"/>
  <c r="AI192" i="11"/>
  <c r="AI193" i="11"/>
  <c r="AI194" i="11"/>
  <c r="AI195" i="11"/>
  <c r="AI196" i="11"/>
  <c r="AI197" i="11"/>
  <c r="AI198" i="11"/>
  <c r="AI199" i="11"/>
  <c r="AI200" i="11"/>
  <c r="AI201" i="11"/>
  <c r="AI202" i="11"/>
  <c r="AI203" i="11"/>
  <c r="AI204" i="11"/>
  <c r="AI205" i="11"/>
  <c r="AI206" i="11"/>
  <c r="AI207" i="11"/>
  <c r="AI208" i="11"/>
  <c r="AI209" i="11"/>
  <c r="AI210" i="11"/>
  <c r="AI211" i="11"/>
  <c r="AI212" i="11"/>
  <c r="AI213" i="11"/>
  <c r="AI214" i="11"/>
  <c r="AI215" i="11"/>
  <c r="AI216" i="11"/>
  <c r="AI217" i="11"/>
  <c r="AI218" i="11"/>
  <c r="AI219" i="11"/>
  <c r="AI220" i="11"/>
  <c r="AI221" i="11"/>
  <c r="AI222" i="11"/>
  <c r="AI223" i="11"/>
  <c r="AI224" i="11"/>
  <c r="AI225" i="11"/>
  <c r="AI226" i="11"/>
  <c r="AI227" i="11"/>
  <c r="AI228" i="11"/>
  <c r="AI229" i="11"/>
  <c r="AI230" i="11"/>
  <c r="AI231" i="11"/>
  <c r="AI232" i="11"/>
  <c r="AI233" i="11"/>
  <c r="AI234" i="11"/>
  <c r="AI235" i="11"/>
  <c r="AI236" i="11"/>
  <c r="AI237" i="11"/>
  <c r="AI238" i="11"/>
  <c r="AI239" i="11"/>
  <c r="AI240" i="11"/>
  <c r="AI241" i="11"/>
  <c r="AI242" i="11"/>
  <c r="AI243" i="11"/>
  <c r="AI244" i="11"/>
  <c r="AI245" i="11"/>
  <c r="AI246" i="11"/>
  <c r="AI248" i="11"/>
  <c r="AI250" i="11"/>
  <c r="AI251" i="11"/>
  <c r="AI252" i="11"/>
  <c r="AI253" i="11"/>
  <c r="AI254" i="11"/>
  <c r="AI255" i="11"/>
  <c r="AI256" i="11"/>
  <c r="AI257" i="11"/>
  <c r="AI258" i="11"/>
  <c r="AI259" i="11"/>
  <c r="AI260" i="11"/>
  <c r="AI261" i="11"/>
  <c r="AI262" i="11"/>
  <c r="AI263" i="11"/>
  <c r="AI264" i="11"/>
  <c r="AI265" i="11"/>
  <c r="AI266" i="11"/>
  <c r="AI267" i="11"/>
  <c r="AI268" i="11"/>
  <c r="AI269" i="11"/>
  <c r="AI270" i="11"/>
  <c r="AI271" i="11"/>
  <c r="AI272" i="11"/>
  <c r="AI273" i="11"/>
  <c r="AI274" i="11"/>
  <c r="AI275" i="11"/>
  <c r="AI276" i="11"/>
  <c r="AI277" i="11"/>
  <c r="AI278" i="11"/>
  <c r="AI279" i="11"/>
  <c r="AI280" i="11"/>
  <c r="AI281" i="11"/>
  <c r="AI282" i="11"/>
  <c r="AI283" i="11"/>
  <c r="AI284" i="11"/>
  <c r="AI285" i="11"/>
  <c r="AI286" i="11"/>
  <c r="AI287" i="11"/>
  <c r="AI288" i="11"/>
  <c r="AI289" i="11"/>
  <c r="AI290" i="11"/>
  <c r="AI291" i="11"/>
  <c r="AI292" i="11"/>
  <c r="AI293" i="11"/>
  <c r="AI294" i="11"/>
  <c r="AI295" i="11"/>
  <c r="AI296" i="11"/>
  <c r="AI297" i="11"/>
  <c r="AI298" i="11"/>
  <c r="AI299" i="11"/>
  <c r="AI300" i="11"/>
  <c r="AI301" i="11"/>
  <c r="AI302" i="11"/>
  <c r="AI303" i="11"/>
  <c r="AI304" i="11"/>
  <c r="AI305" i="11"/>
  <c r="AI306" i="11"/>
  <c r="AI307" i="11"/>
  <c r="AI308" i="11"/>
  <c r="AI309" i="11"/>
  <c r="AI310" i="11"/>
  <c r="AI311" i="11"/>
  <c r="AI312" i="11"/>
  <c r="AI313" i="11"/>
  <c r="AI314" i="11"/>
  <c r="AI315" i="11"/>
  <c r="AI316" i="11"/>
  <c r="AI317" i="11"/>
  <c r="AI318" i="11"/>
  <c r="AI319" i="11"/>
  <c r="AI320" i="11"/>
  <c r="AI321" i="11"/>
  <c r="AI322" i="11"/>
  <c r="AI323" i="11"/>
  <c r="AI324" i="11"/>
  <c r="AI325" i="11"/>
  <c r="AI326" i="11"/>
  <c r="AI327" i="11"/>
  <c r="AI328" i="11"/>
  <c r="AI329" i="11"/>
  <c r="AI330" i="11"/>
  <c r="AI331" i="11"/>
  <c r="AI332" i="11"/>
  <c r="AI333" i="11"/>
  <c r="AI334" i="11"/>
  <c r="AI335" i="11"/>
  <c r="AI336" i="11"/>
  <c r="AI337" i="11"/>
  <c r="AI338" i="11"/>
  <c r="AI339" i="11"/>
  <c r="AI340" i="11"/>
  <c r="AI341" i="11"/>
  <c r="AI342" i="11"/>
  <c r="AI343" i="11"/>
  <c r="AI344" i="11"/>
  <c r="AI345" i="11"/>
  <c r="AI346" i="11"/>
  <c r="AI347" i="11"/>
  <c r="AI348" i="11"/>
  <c r="AI349" i="11"/>
  <c r="AI350" i="11"/>
  <c r="AI351" i="11"/>
  <c r="AI352" i="11"/>
  <c r="AI353" i="11"/>
  <c r="AI354" i="11"/>
  <c r="AI355" i="11"/>
  <c r="AI356" i="11"/>
  <c r="AI357" i="11"/>
  <c r="AP1" i="11"/>
  <c r="AQ1" i="11"/>
  <c r="AQ54" i="11"/>
  <c r="AP86" i="11"/>
  <c r="AQ86" i="11"/>
  <c r="AP92" i="11"/>
  <c r="AQ92" i="11"/>
  <c r="AP93" i="11"/>
  <c r="AQ93" i="11"/>
  <c r="AP96" i="11"/>
  <c r="AQ96" i="11"/>
  <c r="AP199" i="11"/>
  <c r="AP201" i="11"/>
  <c r="AP246" i="11"/>
  <c r="AP247" i="11"/>
  <c r="AP248" i="11"/>
  <c r="AP249" i="11"/>
  <c r="AP350" i="11"/>
  <c r="AQ350" i="11"/>
  <c r="E1" i="11" l="1"/>
  <c r="E1" i="10"/>
  <c r="E2" i="10"/>
  <c r="E3" i="10"/>
  <c r="E4" i="10"/>
  <c r="E5" i="10"/>
  <c r="E6" i="10"/>
  <c r="E7" i="10"/>
  <c r="E8" i="10"/>
  <c r="E9" i="10"/>
  <c r="E10" i="10"/>
  <c r="E11" i="10"/>
  <c r="E12" i="10"/>
  <c r="E13" i="10"/>
  <c r="E14" i="10"/>
  <c r="E15" i="10"/>
  <c r="E16"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2" i="11"/>
  <c r="E3" i="11"/>
  <c r="E4" i="11"/>
  <c r="E5" i="11"/>
  <c r="E6" i="11"/>
  <c r="E7" i="11"/>
  <c r="E8" i="11"/>
  <c r="E9" i="11"/>
  <c r="E10" i="11"/>
  <c r="E11" i="11"/>
  <c r="E12" i="11"/>
  <c r="E13" i="11"/>
  <c r="E14" i="11"/>
  <c r="E15" i="11"/>
  <c r="E16"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BA1" i="10" l="1"/>
  <c r="BA215" i="10"/>
  <c r="BA216" i="10"/>
  <c r="BA218" i="10"/>
  <c r="BA219" i="10"/>
  <c r="BA221" i="10"/>
  <c r="BA222" i="10"/>
  <c r="BA223" i="10"/>
  <c r="BA224" i="10"/>
  <c r="BA225" i="10"/>
  <c r="BA226" i="10"/>
  <c r="BA227" i="10"/>
  <c r="BA229" i="10"/>
  <c r="BA230" i="10"/>
  <c r="BA231" i="10"/>
  <c r="BA232" i="10"/>
  <c r="BA234" i="10"/>
  <c r="BA235" i="10"/>
  <c r="BA236" i="10"/>
  <c r="BA237" i="10"/>
  <c r="BA238" i="10"/>
  <c r="BA239" i="10"/>
  <c r="BA241" i="10"/>
  <c r="BA243" i="10"/>
  <c r="BA244" i="10"/>
  <c r="BA248" i="10"/>
  <c r="BA250" i="10"/>
  <c r="BA251" i="10"/>
  <c r="BA252" i="10"/>
  <c r="BA253" i="10"/>
  <c r="BA254" i="10"/>
  <c r="BA255" i="10"/>
  <c r="BA256" i="10"/>
  <c r="BA258" i="10"/>
  <c r="BA259" i="10"/>
  <c r="BA263" i="10"/>
  <c r="BA264" i="10"/>
  <c r="BA272" i="10"/>
  <c r="BA290" i="10"/>
  <c r="BA291" i="10"/>
  <c r="BA297" i="10"/>
  <c r="BA298" i="10"/>
  <c r="BA299" i="10"/>
  <c r="BA300" i="10"/>
  <c r="BA302" i="10"/>
  <c r="BA303" i="10"/>
  <c r="BA304" i="10"/>
  <c r="BA305" i="10"/>
  <c r="BA306" i="10"/>
  <c r="BA307" i="10"/>
  <c r="BA308" i="10"/>
  <c r="BA309" i="10"/>
  <c r="AT1" i="10"/>
  <c r="AT263" i="10"/>
  <c r="AT264" i="10"/>
  <c r="AT272" i="10"/>
  <c r="AT290" i="10"/>
  <c r="AT291" i="10"/>
  <c r="AT297" i="10"/>
  <c r="AT298" i="10"/>
  <c r="AT299" i="10"/>
  <c r="AT300" i="10"/>
  <c r="AT302" i="10"/>
  <c r="AT303" i="10"/>
  <c r="AT304" i="10"/>
  <c r="AT305" i="10"/>
  <c r="AT306" i="10"/>
  <c r="AT307" i="10"/>
  <c r="AT308" i="10"/>
  <c r="AT309" i="10"/>
  <c r="AO1" i="10"/>
  <c r="AO214" i="10"/>
  <c r="AO215" i="10"/>
  <c r="AO216" i="10"/>
  <c r="AO218" i="10"/>
  <c r="AO219" i="10"/>
  <c r="AO220" i="10"/>
  <c r="AO221" i="10"/>
  <c r="AO222" i="10"/>
  <c r="AO223" i="10"/>
  <c r="AO224" i="10"/>
  <c r="AO225" i="10"/>
  <c r="AO226" i="10"/>
  <c r="AO229" i="10"/>
  <c r="AO232" i="10"/>
  <c r="AO233" i="10"/>
  <c r="AO234" i="10"/>
  <c r="AO235" i="10"/>
  <c r="AO237" i="10"/>
  <c r="AO238" i="10"/>
  <c r="AO239" i="10"/>
  <c r="AO240" i="10"/>
  <c r="AO241" i="10"/>
  <c r="AO249" i="10"/>
  <c r="AO250" i="10"/>
  <c r="AO251" i="10"/>
  <c r="AO252" i="10"/>
  <c r="AO253" i="10"/>
  <c r="AO254" i="10"/>
  <c r="AO255" i="10"/>
  <c r="AO257" i="10"/>
  <c r="AO258" i="10"/>
  <c r="AO259" i="10"/>
  <c r="AO260" i="10"/>
  <c r="AO262" i="10"/>
  <c r="AO264" i="10"/>
  <c r="AO265" i="10"/>
  <c r="AO274" i="10"/>
  <c r="AO275" i="10"/>
  <c r="AO278" i="10"/>
  <c r="AO279" i="10"/>
  <c r="AO298" i="10"/>
  <c r="AO299" i="10"/>
  <c r="AO300" i="10"/>
  <c r="AO301" i="10"/>
  <c r="AO302" i="10"/>
  <c r="AO303" i="10"/>
  <c r="AO304" i="10"/>
  <c r="AO305" i="10"/>
  <c r="AO306" i="10"/>
  <c r="AO307" i="10"/>
  <c r="AO308" i="10"/>
  <c r="AO309" i="10"/>
  <c r="AH1" i="10"/>
  <c r="AH262" i="10"/>
  <c r="AH264" i="10"/>
  <c r="AH265" i="10"/>
  <c r="AH274" i="10"/>
  <c r="AH275" i="10"/>
  <c r="AH278" i="10"/>
  <c r="AH279" i="10"/>
  <c r="AH298" i="10"/>
  <c r="AH299" i="10"/>
  <c r="AH300" i="10"/>
  <c r="AH301" i="10"/>
  <c r="AH302" i="10"/>
  <c r="AH303" i="10"/>
  <c r="AH304" i="10"/>
  <c r="AH305" i="10"/>
  <c r="AH306" i="10"/>
  <c r="AH307" i="10"/>
  <c r="AH308" i="10"/>
  <c r="AH309" i="10"/>
  <c r="AJ188" i="10" l="1"/>
  <c r="AL188" i="10"/>
  <c r="AJ189" i="10"/>
  <c r="AL189" i="10"/>
  <c r="AJ190" i="10"/>
  <c r="AL190" i="10"/>
  <c r="AJ191" i="10"/>
  <c r="AL191" i="10"/>
  <c r="AJ192" i="10"/>
  <c r="AL192" i="10"/>
  <c r="AJ193" i="10"/>
  <c r="AL193" i="10"/>
  <c r="AJ182" i="11"/>
  <c r="AJ183" i="11"/>
  <c r="AJ184" i="11"/>
  <c r="AJ185" i="11"/>
  <c r="AJ186" i="11"/>
  <c r="AJ187" i="11"/>
  <c r="AJ188" i="11"/>
  <c r="AJ189" i="11"/>
  <c r="AJ190" i="11"/>
  <c r="AJ191" i="11"/>
  <c r="AJ192" i="11"/>
  <c r="AJ193" i="11"/>
  <c r="AH182" i="11"/>
  <c r="AH183" i="11"/>
  <c r="AH184" i="11"/>
  <c r="AH185" i="11"/>
  <c r="AH186" i="11"/>
  <c r="AH187" i="11"/>
  <c r="AH188" i="11"/>
  <c r="AH189" i="11"/>
  <c r="AH190" i="11"/>
  <c r="AH191" i="11"/>
  <c r="AH192" i="11"/>
  <c r="AH193" i="11"/>
  <c r="AG134" i="10"/>
  <c r="AJ134" i="10"/>
  <c r="AL134" i="10"/>
  <c r="AM134" i="10"/>
  <c r="AN134" i="10"/>
  <c r="AP134" i="10"/>
  <c r="AQ134" i="10"/>
  <c r="AR134" i="10"/>
  <c r="AS134" i="10"/>
  <c r="AV134" i="10"/>
  <c r="AX134" i="10"/>
  <c r="AY134" i="10"/>
  <c r="AZ134" i="10"/>
  <c r="BB134" i="10"/>
  <c r="BC134" i="10"/>
  <c r="BD134" i="10"/>
  <c r="AG135" i="10"/>
  <c r="AJ135" i="10"/>
  <c r="AL135" i="10"/>
  <c r="AM135" i="10"/>
  <c r="AN135" i="10"/>
  <c r="AP135" i="10"/>
  <c r="AQ135" i="10"/>
  <c r="AR135" i="10"/>
  <c r="AS135" i="10"/>
  <c r="AV135" i="10"/>
  <c r="AX135" i="10"/>
  <c r="AY135" i="10"/>
  <c r="AZ135" i="10"/>
  <c r="BB135" i="10"/>
  <c r="BC135" i="10"/>
  <c r="BD135" i="10"/>
  <c r="AG136" i="10"/>
  <c r="AJ136" i="10"/>
  <c r="AL136" i="10"/>
  <c r="AM136" i="10"/>
  <c r="AN136" i="10"/>
  <c r="AP136" i="10"/>
  <c r="AQ136" i="10"/>
  <c r="AR136" i="10"/>
  <c r="AS136" i="10"/>
  <c r="AV136" i="10"/>
  <c r="AX136" i="10"/>
  <c r="AY136" i="10"/>
  <c r="AZ136" i="10"/>
  <c r="BB136" i="10"/>
  <c r="BC136" i="10"/>
  <c r="BD136" i="10"/>
  <c r="AG137" i="10"/>
  <c r="AJ137" i="10"/>
  <c r="AL137" i="10"/>
  <c r="AM137" i="10"/>
  <c r="AN137" i="10"/>
  <c r="AP137" i="10"/>
  <c r="AQ137" i="10"/>
  <c r="AR137" i="10"/>
  <c r="AS137" i="10"/>
  <c r="AV137" i="10"/>
  <c r="AX137" i="10"/>
  <c r="AY137" i="10"/>
  <c r="AZ137" i="10"/>
  <c r="BB137" i="10"/>
  <c r="BC137" i="10"/>
  <c r="BD137" i="10"/>
  <c r="AG138" i="10"/>
  <c r="AJ138" i="10"/>
  <c r="AL138" i="10"/>
  <c r="AM138" i="10"/>
  <c r="AN138" i="10"/>
  <c r="AP138" i="10"/>
  <c r="AQ138" i="10"/>
  <c r="AR138" i="10"/>
  <c r="AS138" i="10"/>
  <c r="AV138" i="10"/>
  <c r="AX138" i="10"/>
  <c r="AY138" i="10"/>
  <c r="AZ138" i="10"/>
  <c r="BB138" i="10"/>
  <c r="BC138" i="10"/>
  <c r="BD138" i="10"/>
  <c r="AG139" i="10"/>
  <c r="AJ139" i="10"/>
  <c r="AL139" i="10"/>
  <c r="AM139" i="10"/>
  <c r="AN139" i="10"/>
  <c r="AP139" i="10"/>
  <c r="AQ139" i="10"/>
  <c r="AR139" i="10"/>
  <c r="AS139" i="10"/>
  <c r="AV139" i="10"/>
  <c r="AX139" i="10"/>
  <c r="AY139" i="10"/>
  <c r="AZ139" i="10"/>
  <c r="BB139" i="10"/>
  <c r="BC139" i="10"/>
  <c r="BD139" i="10"/>
  <c r="AG140" i="10"/>
  <c r="AJ140" i="10"/>
  <c r="AL140" i="10"/>
  <c r="AM140" i="10"/>
  <c r="AN140" i="10"/>
  <c r="AP140" i="10"/>
  <c r="AQ140" i="10"/>
  <c r="AR140" i="10"/>
  <c r="AS140" i="10"/>
  <c r="AV140" i="10"/>
  <c r="AX140" i="10"/>
  <c r="AY140" i="10"/>
  <c r="AZ140" i="10"/>
  <c r="BB140" i="10"/>
  <c r="BC140" i="10"/>
  <c r="BD140" i="10"/>
  <c r="AG141" i="10"/>
  <c r="AJ141" i="10"/>
  <c r="AL141" i="10"/>
  <c r="AM141" i="10"/>
  <c r="AN141" i="10"/>
  <c r="AP141" i="10"/>
  <c r="AQ141" i="10"/>
  <c r="AR141" i="10"/>
  <c r="AS141" i="10"/>
  <c r="AV141" i="10"/>
  <c r="AX141" i="10"/>
  <c r="AY141" i="10"/>
  <c r="AZ141" i="10"/>
  <c r="BB141" i="10"/>
  <c r="BC141" i="10"/>
  <c r="BD141" i="10"/>
  <c r="AG142" i="10"/>
  <c r="AJ142" i="10"/>
  <c r="AL142" i="10"/>
  <c r="AM142" i="10"/>
  <c r="AN142" i="10"/>
  <c r="AP142" i="10"/>
  <c r="AQ142" i="10"/>
  <c r="AR142" i="10"/>
  <c r="AS142" i="10"/>
  <c r="AV142" i="10"/>
  <c r="AX142" i="10"/>
  <c r="AY142" i="10"/>
  <c r="AZ142" i="10"/>
  <c r="BB142" i="10"/>
  <c r="BC142" i="10"/>
  <c r="BD142" i="10"/>
  <c r="AG143" i="10"/>
  <c r="AJ143" i="10"/>
  <c r="AL143" i="10"/>
  <c r="AM143" i="10"/>
  <c r="AN143" i="10"/>
  <c r="AP143" i="10"/>
  <c r="AQ143" i="10"/>
  <c r="AR143" i="10"/>
  <c r="AS143" i="10"/>
  <c r="AV143" i="10"/>
  <c r="AX143" i="10"/>
  <c r="AY143" i="10"/>
  <c r="AZ143" i="10"/>
  <c r="BB143" i="10"/>
  <c r="BC143" i="10"/>
  <c r="BD143" i="10"/>
  <c r="AG144" i="10"/>
  <c r="AJ144" i="10"/>
  <c r="AL144" i="10"/>
  <c r="AM144" i="10"/>
  <c r="AN144" i="10"/>
  <c r="AP144" i="10"/>
  <c r="AQ144" i="10"/>
  <c r="AR144" i="10"/>
  <c r="AS144" i="10"/>
  <c r="AV144" i="10"/>
  <c r="AX144" i="10"/>
  <c r="AY144" i="10"/>
  <c r="AZ144" i="10"/>
  <c r="BB144" i="10"/>
  <c r="BC144" i="10"/>
  <c r="BD144" i="10"/>
  <c r="AG145" i="10"/>
  <c r="AJ145" i="10"/>
  <c r="AL145" i="10"/>
  <c r="AM145" i="10"/>
  <c r="AN145" i="10"/>
  <c r="AP145" i="10"/>
  <c r="AQ145" i="10"/>
  <c r="AR145" i="10"/>
  <c r="AS145" i="10"/>
  <c r="AV145" i="10"/>
  <c r="AX145" i="10"/>
  <c r="AY145" i="10"/>
  <c r="AZ145" i="10"/>
  <c r="BB145" i="10"/>
  <c r="BC145" i="10"/>
  <c r="BD145" i="10"/>
  <c r="AE134" i="10"/>
  <c r="AE135" i="10"/>
  <c r="AE136" i="10"/>
  <c r="AE137" i="10"/>
  <c r="AE138" i="10"/>
  <c r="AE139" i="10"/>
  <c r="AE140" i="10"/>
  <c r="AE141" i="10"/>
  <c r="AE142" i="10"/>
  <c r="AE143" i="10"/>
  <c r="AE144" i="10"/>
  <c r="AE145" i="10"/>
  <c r="AD134" i="10"/>
  <c r="AD135" i="10"/>
  <c r="AD136" i="10"/>
  <c r="AD137" i="10"/>
  <c r="AD138" i="10"/>
  <c r="AD139" i="10"/>
  <c r="AD140" i="10"/>
  <c r="AD141" i="10"/>
  <c r="AD142" i="10"/>
  <c r="AD143" i="10"/>
  <c r="AD144" i="10"/>
  <c r="AD145" i="10"/>
  <c r="AK133" i="11"/>
  <c r="AL133" i="11"/>
  <c r="AK134" i="11"/>
  <c r="AL134" i="11"/>
  <c r="AK135" i="11"/>
  <c r="AL135" i="11"/>
  <c r="AK136" i="11"/>
  <c r="AL136" i="11"/>
  <c r="AK137" i="11"/>
  <c r="AL137" i="11"/>
  <c r="AK138" i="11"/>
  <c r="AL138" i="11"/>
  <c r="AK139" i="11"/>
  <c r="AL139" i="11"/>
  <c r="AK140" i="11"/>
  <c r="AL140" i="11"/>
  <c r="AK141" i="11"/>
  <c r="AL141" i="11"/>
  <c r="AK142" i="11"/>
  <c r="AL142" i="11"/>
  <c r="AK143" i="11"/>
  <c r="AL143" i="11"/>
  <c r="AK144" i="11"/>
  <c r="AL144" i="11"/>
  <c r="AK145" i="11"/>
  <c r="AL145" i="11"/>
  <c r="AJ134" i="11"/>
  <c r="AJ135" i="11"/>
  <c r="AJ136" i="11"/>
  <c r="AJ137" i="11"/>
  <c r="AJ138" i="11"/>
  <c r="AJ139" i="11"/>
  <c r="AJ142" i="11"/>
  <c r="AJ143" i="11"/>
  <c r="AJ144" i="11"/>
  <c r="AJ145" i="11"/>
  <c r="AH135" i="11"/>
  <c r="AH136" i="11"/>
  <c r="AH137" i="11"/>
  <c r="AH138" i="11"/>
  <c r="AH139" i="11"/>
  <c r="AH142" i="11"/>
  <c r="AH143" i="11"/>
  <c r="AH145" i="11"/>
  <c r="AJ132" i="10"/>
  <c r="AL132" i="10"/>
  <c r="AJ133" i="10"/>
  <c r="AL133" i="10"/>
  <c r="AL131" i="10"/>
  <c r="BS134" i="4"/>
  <c r="BE134" i="10" s="1"/>
  <c r="BS143" i="4"/>
  <c r="BE143" i="10" s="1"/>
  <c r="BS144" i="4"/>
  <c r="BE144" i="10" s="1"/>
  <c r="BS145" i="4"/>
  <c r="BE145" i="10" s="1"/>
  <c r="BS135" i="4"/>
  <c r="BE135" i="10" s="1"/>
  <c r="BS136" i="4"/>
  <c r="BE136" i="10" s="1"/>
  <c r="BS137" i="4"/>
  <c r="BE137" i="10" s="1"/>
  <c r="BS138" i="4"/>
  <c r="BE138" i="10" s="1"/>
  <c r="BS139" i="4"/>
  <c r="BE139" i="10" s="1"/>
  <c r="AJ94" i="10"/>
  <c r="AJ95" i="10"/>
  <c r="AJ96" i="10"/>
  <c r="AJ97" i="10"/>
  <c r="AJ98" i="10"/>
  <c r="AJ99" i="10"/>
  <c r="AJ100" i="10"/>
  <c r="AJ101" i="10"/>
  <c r="AJ102" i="10"/>
  <c r="AJ103" i="10"/>
  <c r="AJ104" i="10"/>
  <c r="AJ105" i="10"/>
  <c r="AJ106" i="10"/>
  <c r="AJ107" i="10"/>
  <c r="AJ108" i="10"/>
  <c r="AJ109" i="10"/>
  <c r="AJ110" i="10"/>
  <c r="AJ111" i="10"/>
  <c r="AJ112" i="10"/>
  <c r="AJ113" i="10"/>
  <c r="AJ114" i="10"/>
  <c r="AJ115" i="10"/>
  <c r="AJ116" i="10"/>
  <c r="AJ117" i="10"/>
  <c r="AJ118" i="10"/>
  <c r="AJ119" i="10"/>
  <c r="AJ120" i="10"/>
  <c r="AJ121" i="10"/>
  <c r="AJ122" i="10"/>
  <c r="AJ123" i="10"/>
  <c r="AJ124" i="10"/>
  <c r="AJ125" i="10"/>
  <c r="AJ126" i="10"/>
  <c r="AJ127" i="10"/>
  <c r="AJ128" i="10"/>
  <c r="AJ129" i="10"/>
  <c r="AJ130" i="10"/>
  <c r="AJ131" i="10"/>
  <c r="AJ146" i="10"/>
  <c r="AJ147" i="10"/>
  <c r="AJ148" i="10"/>
  <c r="AJ149" i="10"/>
  <c r="AJ150" i="10"/>
  <c r="AJ151" i="10"/>
  <c r="AJ152" i="10"/>
  <c r="AJ153" i="10"/>
  <c r="AJ154" i="10"/>
  <c r="AJ155" i="10"/>
  <c r="AJ156" i="10"/>
  <c r="AJ157" i="10"/>
  <c r="AJ158" i="10"/>
  <c r="AJ159" i="10"/>
  <c r="AJ160" i="10"/>
  <c r="AJ161" i="10"/>
  <c r="AJ162" i="10"/>
  <c r="AJ163" i="10"/>
  <c r="AJ164" i="10"/>
  <c r="AJ165" i="10"/>
  <c r="AJ166" i="10"/>
  <c r="AJ167" i="10"/>
  <c r="AJ168" i="10"/>
  <c r="AJ169" i="10"/>
  <c r="AJ170" i="10"/>
  <c r="AJ171" i="10"/>
  <c r="AJ172" i="10"/>
  <c r="AJ173" i="10"/>
  <c r="AJ174" i="10"/>
  <c r="AJ175" i="10"/>
  <c r="AJ176" i="10"/>
  <c r="AJ177" i="10"/>
  <c r="AJ178" i="10"/>
  <c r="AJ179" i="10"/>
  <c r="AJ180" i="10"/>
  <c r="AJ181" i="10"/>
  <c r="AJ182" i="10"/>
  <c r="AJ183" i="10"/>
  <c r="AJ184" i="10"/>
  <c r="AJ185" i="10"/>
  <c r="AJ186" i="10"/>
  <c r="AJ187" i="10"/>
  <c r="AJ194" i="10"/>
  <c r="AJ195" i="10"/>
  <c r="AJ196" i="10"/>
  <c r="AJ197" i="10"/>
  <c r="AJ198" i="10"/>
  <c r="AJ199" i="10"/>
  <c r="AJ200" i="10"/>
  <c r="AJ201" i="10"/>
  <c r="AJ202" i="10"/>
  <c r="AJ203" i="10"/>
  <c r="AJ204" i="10"/>
  <c r="AJ205" i="10"/>
  <c r="AJ206" i="10"/>
  <c r="AJ207" i="10"/>
  <c r="AJ208" i="10"/>
  <c r="AJ209" i="10"/>
  <c r="AJ210" i="10"/>
  <c r="AJ211" i="10"/>
  <c r="AJ212" i="10"/>
  <c r="AJ213" i="10"/>
  <c r="AJ214" i="10"/>
  <c r="AJ215" i="10"/>
  <c r="AJ216" i="10"/>
  <c r="AJ217" i="10"/>
  <c r="AJ218" i="10"/>
  <c r="AJ219" i="10"/>
  <c r="AJ220" i="10"/>
  <c r="AJ221" i="10"/>
  <c r="AJ222" i="10"/>
  <c r="AJ223" i="10"/>
  <c r="AJ224" i="10"/>
  <c r="AJ225" i="10"/>
  <c r="AJ226" i="10"/>
  <c r="AJ227" i="10"/>
  <c r="AJ228" i="10"/>
  <c r="AJ229" i="10"/>
  <c r="AJ230" i="10"/>
  <c r="AJ231" i="10"/>
  <c r="AJ232" i="10"/>
  <c r="AJ233" i="10"/>
  <c r="AJ234" i="10"/>
  <c r="AJ235" i="10"/>
  <c r="AJ236" i="10"/>
  <c r="AJ237" i="10"/>
  <c r="AJ238" i="10"/>
  <c r="AJ239" i="10"/>
  <c r="AJ240" i="10"/>
  <c r="AJ241" i="10"/>
  <c r="AJ242" i="10"/>
  <c r="AJ243" i="10"/>
  <c r="AJ244" i="10"/>
  <c r="AJ245" i="10"/>
  <c r="AJ246" i="10"/>
  <c r="AJ247" i="10"/>
  <c r="AJ248" i="10"/>
  <c r="AJ249" i="10"/>
  <c r="AJ250" i="10"/>
  <c r="AJ251" i="10"/>
  <c r="AJ252" i="10"/>
  <c r="AJ253" i="10"/>
  <c r="AJ254" i="10"/>
  <c r="AJ255" i="10"/>
  <c r="AJ256" i="10"/>
  <c r="AJ257" i="10"/>
  <c r="AJ258" i="10"/>
  <c r="AJ259" i="10"/>
  <c r="AJ260" i="10"/>
  <c r="AJ261" i="10"/>
  <c r="AJ262" i="10"/>
  <c r="AJ263" i="10"/>
  <c r="AJ264" i="10"/>
  <c r="AJ265" i="10"/>
  <c r="AJ266" i="10"/>
  <c r="AJ267" i="10"/>
  <c r="AJ268" i="10"/>
  <c r="AJ269" i="10"/>
  <c r="AJ270" i="10"/>
  <c r="AJ271" i="10"/>
  <c r="AJ272" i="10"/>
  <c r="AJ273" i="10"/>
  <c r="AJ274" i="10"/>
  <c r="AJ275" i="10"/>
  <c r="AJ276" i="10"/>
  <c r="AJ277" i="10"/>
  <c r="AJ278" i="10"/>
  <c r="AJ279" i="10"/>
  <c r="AJ280" i="10"/>
  <c r="AJ281" i="10"/>
  <c r="AJ282" i="10"/>
  <c r="AJ283" i="10"/>
  <c r="AJ284" i="10"/>
  <c r="AJ285" i="10"/>
  <c r="AJ286" i="10"/>
  <c r="AJ287" i="10"/>
  <c r="AJ288" i="10"/>
  <c r="AJ289" i="10"/>
  <c r="AJ290" i="10"/>
  <c r="AJ291" i="10"/>
  <c r="AJ292" i="10"/>
  <c r="AJ293" i="10"/>
  <c r="AJ294" i="10"/>
  <c r="AJ295" i="10"/>
  <c r="AJ296" i="10"/>
  <c r="AJ297" i="10"/>
  <c r="AJ298" i="10"/>
  <c r="AJ299" i="10"/>
  <c r="AJ300" i="10"/>
  <c r="AJ301" i="10"/>
  <c r="AJ302" i="10"/>
  <c r="AJ303" i="10"/>
  <c r="AJ304" i="10"/>
  <c r="AJ305" i="10"/>
  <c r="AJ306" i="10"/>
  <c r="AJ307" i="10"/>
  <c r="AJ308" i="10"/>
  <c r="AJ309" i="10"/>
  <c r="AJ310" i="10"/>
  <c r="AJ311" i="10"/>
  <c r="AJ312" i="10"/>
  <c r="AJ313" i="10"/>
  <c r="AJ314" i="10"/>
  <c r="AJ315" i="10"/>
  <c r="AJ316" i="10"/>
  <c r="AJ317" i="10"/>
  <c r="AJ318" i="10"/>
  <c r="AJ319" i="10"/>
  <c r="AJ320" i="10"/>
  <c r="AJ321" i="10"/>
  <c r="AJ322" i="10"/>
  <c r="AJ323" i="10"/>
  <c r="AJ324" i="10"/>
  <c r="AJ325" i="10"/>
  <c r="AJ326" i="10"/>
  <c r="AJ327" i="10"/>
  <c r="AJ328" i="10"/>
  <c r="AJ329" i="10"/>
  <c r="AJ330" i="10"/>
  <c r="AJ331" i="10"/>
  <c r="AJ332" i="10"/>
  <c r="AJ333" i="10"/>
  <c r="AJ334" i="10"/>
  <c r="AJ335" i="10"/>
  <c r="AJ336" i="10"/>
  <c r="AJ337" i="10"/>
  <c r="AJ338" i="10"/>
  <c r="AJ339" i="10"/>
  <c r="AJ340" i="10"/>
  <c r="AJ341" i="10"/>
  <c r="AJ342" i="10"/>
  <c r="AJ343" i="10"/>
  <c r="AJ344" i="10"/>
  <c r="AJ345" i="10"/>
  <c r="AJ346" i="10"/>
  <c r="AJ347" i="10"/>
  <c r="AJ348" i="10"/>
  <c r="AJ349" i="10"/>
  <c r="AJ350" i="10"/>
  <c r="AJ351" i="10"/>
  <c r="AJ352" i="10"/>
  <c r="AJ353" i="10"/>
  <c r="AJ354" i="10"/>
  <c r="AJ355" i="10"/>
  <c r="AJ356" i="10"/>
  <c r="AJ357" i="10"/>
  <c r="BW92" i="4"/>
  <c r="AM92" i="11" s="1"/>
  <c r="BY92" i="4"/>
  <c r="BY93" i="4"/>
  <c r="BY96" i="4"/>
  <c r="AO96" i="11" s="1"/>
  <c r="BY86" i="4"/>
  <c r="AO86" i="11" s="1"/>
  <c r="BX96" i="4"/>
  <c r="BX92" i="4"/>
  <c r="AN92" i="11" s="1"/>
  <c r="BX93" i="4"/>
  <c r="AN96" i="11"/>
  <c r="BW91" i="4"/>
  <c r="BW90" i="4"/>
  <c r="AF90" i="10" s="1"/>
  <c r="BW89" i="4"/>
  <c r="BW96" i="4"/>
  <c r="AF96" i="10" s="1"/>
  <c r="BW93" i="4"/>
  <c r="BW94" i="4"/>
  <c r="BW95" i="4"/>
  <c r="BF96" i="10"/>
  <c r="BG96" i="10"/>
  <c r="BH96" i="10"/>
  <c r="BE96" i="10"/>
  <c r="BE94" i="10"/>
  <c r="BF94" i="10"/>
  <c r="BG94" i="10"/>
  <c r="BH94" i="10"/>
  <c r="BF93" i="10"/>
  <c r="BG93" i="10"/>
  <c r="BH93" i="10"/>
  <c r="BE93" i="10"/>
  <c r="AD88" i="10"/>
  <c r="AE88" i="10"/>
  <c r="AG88" i="10"/>
  <c r="AJ88" i="10"/>
  <c r="AL88" i="10"/>
  <c r="AM88" i="10"/>
  <c r="AN88" i="10"/>
  <c r="AP88" i="10"/>
  <c r="AQ88" i="10"/>
  <c r="AR88" i="10"/>
  <c r="AS88" i="10"/>
  <c r="AV88" i="10"/>
  <c r="AX88" i="10"/>
  <c r="AY88" i="10"/>
  <c r="AZ88" i="10"/>
  <c r="BB88" i="10"/>
  <c r="BC88" i="10"/>
  <c r="BD88" i="10"/>
  <c r="AD89" i="10"/>
  <c r="AE89" i="10"/>
  <c r="AF89" i="10"/>
  <c r="AG89" i="10"/>
  <c r="AJ89" i="10"/>
  <c r="AL89" i="10"/>
  <c r="AM89" i="10"/>
  <c r="AN89" i="10"/>
  <c r="AP89" i="10"/>
  <c r="AQ89" i="10"/>
  <c r="AR89" i="10"/>
  <c r="AS89" i="10"/>
  <c r="AV89" i="10"/>
  <c r="AX89" i="10"/>
  <c r="AY89" i="10"/>
  <c r="AZ89" i="10"/>
  <c r="BB89" i="10"/>
  <c r="BC89" i="10"/>
  <c r="BD89" i="10"/>
  <c r="AD90" i="10"/>
  <c r="AE90" i="10"/>
  <c r="AG90" i="10"/>
  <c r="AJ90" i="10"/>
  <c r="AL90" i="10"/>
  <c r="AM90" i="10"/>
  <c r="AN90" i="10"/>
  <c r="AP90" i="10"/>
  <c r="AQ90" i="10"/>
  <c r="AR90" i="10"/>
  <c r="AS90" i="10"/>
  <c r="AV90" i="10"/>
  <c r="AX90" i="10"/>
  <c r="AY90" i="10"/>
  <c r="AZ90" i="10"/>
  <c r="BB90" i="10"/>
  <c r="BC90" i="10"/>
  <c r="BD90" i="10"/>
  <c r="AD91" i="10"/>
  <c r="AE91" i="10"/>
  <c r="AF91" i="10"/>
  <c r="AG91" i="10"/>
  <c r="AJ91" i="10"/>
  <c r="AL91" i="10"/>
  <c r="AM91" i="10"/>
  <c r="AN91" i="10"/>
  <c r="AP91" i="10"/>
  <c r="AQ91" i="10"/>
  <c r="AR91" i="10"/>
  <c r="AS91" i="10"/>
  <c r="AV91" i="10"/>
  <c r="AX91" i="10"/>
  <c r="AY91" i="10"/>
  <c r="AZ91" i="10"/>
  <c r="BB91" i="10"/>
  <c r="BC91" i="10"/>
  <c r="BD91" i="10"/>
  <c r="AD92" i="10"/>
  <c r="AE92" i="10"/>
  <c r="AF92" i="10"/>
  <c r="AG92" i="10"/>
  <c r="AJ92" i="10"/>
  <c r="AL92" i="10"/>
  <c r="AM92" i="10"/>
  <c r="AN92" i="10"/>
  <c r="AP92" i="10"/>
  <c r="AQ92" i="10"/>
  <c r="AR92" i="10"/>
  <c r="AS92" i="10"/>
  <c r="AV92" i="10"/>
  <c r="AX92" i="10"/>
  <c r="AY92" i="10"/>
  <c r="AZ92" i="10"/>
  <c r="BB92" i="10"/>
  <c r="BC92" i="10"/>
  <c r="BD92" i="10"/>
  <c r="AD93" i="10"/>
  <c r="AE93" i="10"/>
  <c r="AF93" i="10"/>
  <c r="AG93" i="10"/>
  <c r="AJ93" i="10"/>
  <c r="AL93" i="10"/>
  <c r="AM93" i="10"/>
  <c r="AN93" i="10"/>
  <c r="AP93" i="10"/>
  <c r="AQ93" i="10"/>
  <c r="AR93" i="10"/>
  <c r="AS93" i="10"/>
  <c r="AV93" i="10"/>
  <c r="AX93" i="10"/>
  <c r="AY93" i="10"/>
  <c r="AZ93" i="10"/>
  <c r="BB93" i="10"/>
  <c r="BC93" i="10"/>
  <c r="BD93" i="10"/>
  <c r="AD94" i="10"/>
  <c r="AE94" i="10"/>
  <c r="AF94" i="10"/>
  <c r="AG94" i="10"/>
  <c r="AL94" i="10"/>
  <c r="AM94" i="10"/>
  <c r="AN94" i="10"/>
  <c r="AP94" i="10"/>
  <c r="AQ94" i="10"/>
  <c r="AR94" i="10"/>
  <c r="AS94" i="10"/>
  <c r="AV94" i="10"/>
  <c r="AX94" i="10"/>
  <c r="AY94" i="10"/>
  <c r="AZ94" i="10"/>
  <c r="BB94" i="10"/>
  <c r="BC94" i="10"/>
  <c r="BD94" i="10"/>
  <c r="AD95" i="10"/>
  <c r="AE95" i="10"/>
  <c r="AF95" i="10"/>
  <c r="AG95" i="10"/>
  <c r="AL95" i="10"/>
  <c r="AM95" i="10"/>
  <c r="AN95" i="10"/>
  <c r="AP95" i="10"/>
  <c r="AQ95" i="10"/>
  <c r="AR95" i="10"/>
  <c r="AS95" i="10"/>
  <c r="AV95" i="10"/>
  <c r="AX95" i="10"/>
  <c r="AY95" i="10"/>
  <c r="AZ95" i="10"/>
  <c r="BB95" i="10"/>
  <c r="BC95" i="10"/>
  <c r="BD95" i="10"/>
  <c r="AD96" i="10"/>
  <c r="AE96" i="10"/>
  <c r="AG96" i="10"/>
  <c r="AL96" i="10"/>
  <c r="AM96" i="10"/>
  <c r="AN96" i="10"/>
  <c r="AP96" i="10"/>
  <c r="AQ96" i="10"/>
  <c r="AR96" i="10"/>
  <c r="AS96" i="10"/>
  <c r="AV96" i="10"/>
  <c r="AX96" i="10"/>
  <c r="AY96" i="10"/>
  <c r="AZ96" i="10"/>
  <c r="BB96" i="10"/>
  <c r="BC96" i="10"/>
  <c r="BD96" i="10"/>
  <c r="AD97" i="10"/>
  <c r="AE97" i="10"/>
  <c r="AG97" i="10"/>
  <c r="AL97" i="10"/>
  <c r="AM97" i="10"/>
  <c r="AN97" i="10"/>
  <c r="AP97" i="10"/>
  <c r="AQ97" i="10"/>
  <c r="AR97" i="10"/>
  <c r="AS97" i="10"/>
  <c r="AV97" i="10"/>
  <c r="AX97" i="10"/>
  <c r="AY97" i="10"/>
  <c r="AZ97" i="10"/>
  <c r="BB97" i="10"/>
  <c r="BC97" i="10"/>
  <c r="BD97" i="10"/>
  <c r="AK85" i="11"/>
  <c r="AL85" i="11"/>
  <c r="AK87" i="11"/>
  <c r="AL87" i="11"/>
  <c r="AK88" i="11"/>
  <c r="AL88" i="11"/>
  <c r="AK89" i="11"/>
  <c r="AL89" i="11"/>
  <c r="AM89" i="11"/>
  <c r="AK90" i="11"/>
  <c r="AL90" i="11"/>
  <c r="AM90" i="11"/>
  <c r="AK91" i="11"/>
  <c r="AL91" i="11"/>
  <c r="AM91" i="11"/>
  <c r="AO92" i="11"/>
  <c r="AK94" i="11"/>
  <c r="AL94" i="11"/>
  <c r="AM94" i="11"/>
  <c r="AK95" i="11"/>
  <c r="AL95" i="11"/>
  <c r="AM95" i="11"/>
  <c r="AK96" i="11"/>
  <c r="AL96" i="11"/>
  <c r="AK97" i="11"/>
  <c r="AL97" i="11"/>
  <c r="BV95" i="4"/>
  <c r="BH95" i="10" s="1"/>
  <c r="BU95" i="4"/>
  <c r="BG95" i="10" s="1"/>
  <c r="BT95" i="4"/>
  <c r="BF95" i="10" s="1"/>
  <c r="BS95" i="4"/>
  <c r="BE95" i="10" s="1"/>
  <c r="BV90" i="4"/>
  <c r="BH90" i="10" s="1"/>
  <c r="BU90" i="4"/>
  <c r="BG90" i="10" s="1"/>
  <c r="BT90" i="4"/>
  <c r="BF90" i="10" s="1"/>
  <c r="BS90" i="4"/>
  <c r="BE90" i="10" s="1"/>
  <c r="BW88" i="4"/>
  <c r="BV88" i="4"/>
  <c r="BH88" i="10" s="1"/>
  <c r="BU88" i="4"/>
  <c r="BG88" i="10" s="1"/>
  <c r="BT88" i="4"/>
  <c r="BF88" i="10" s="1"/>
  <c r="BS88" i="4"/>
  <c r="BE88" i="10" s="1"/>
  <c r="BW87" i="4"/>
  <c r="BV87" i="4"/>
  <c r="BU87" i="4"/>
  <c r="BT87" i="4"/>
  <c r="BS87" i="4"/>
  <c r="AM96" i="11" l="1"/>
  <c r="AF88" i="10"/>
  <c r="AM87" i="11"/>
  <c r="AM88" i="11"/>
  <c r="AL22" i="11" l="1"/>
  <c r="AR1" i="11"/>
  <c r="AS1" i="11"/>
  <c r="AN1" i="11"/>
  <c r="AO1" i="11"/>
  <c r="AM1" i="11"/>
  <c r="AM2" i="11"/>
  <c r="AL1" i="11"/>
  <c r="AL2" i="11"/>
  <c r="AL3" i="11"/>
  <c r="AL4" i="11"/>
  <c r="AL5" i="11"/>
  <c r="AL6" i="11"/>
  <c r="AL7" i="11"/>
  <c r="AL8" i="11"/>
  <c r="AL9" i="11"/>
  <c r="AL10" i="11"/>
  <c r="AL11" i="11"/>
  <c r="AL12" i="11"/>
  <c r="AL13" i="11"/>
  <c r="AL14" i="11"/>
  <c r="AL15" i="11"/>
  <c r="AL16" i="11"/>
  <c r="AL17" i="11"/>
  <c r="AL18" i="11"/>
  <c r="AL19" i="11"/>
  <c r="AL20" i="11"/>
  <c r="AL21" i="11"/>
  <c r="AL23" i="11"/>
  <c r="AL24" i="11"/>
  <c r="AL25" i="11"/>
  <c r="AL26" i="11"/>
  <c r="AL27" i="11"/>
  <c r="AL28" i="11"/>
  <c r="AL29" i="11"/>
  <c r="AL30" i="11"/>
  <c r="AL31" i="11"/>
  <c r="AL32" i="11"/>
  <c r="AL33" i="11"/>
  <c r="AL34" i="11"/>
  <c r="AL35" i="11"/>
  <c r="AL36" i="11"/>
  <c r="AL37" i="11"/>
  <c r="AL38" i="11"/>
  <c r="AL39" i="11"/>
  <c r="AL40" i="11"/>
  <c r="AL41" i="11"/>
  <c r="AL42" i="11"/>
  <c r="AL43" i="11"/>
  <c r="AL44" i="11"/>
  <c r="AL45" i="11"/>
  <c r="AL46" i="11"/>
  <c r="AL47" i="11"/>
  <c r="AL48" i="11"/>
  <c r="AL49" i="11"/>
  <c r="AL50" i="11"/>
  <c r="AL51" i="11"/>
  <c r="AL52" i="11"/>
  <c r="AL53" i="11"/>
  <c r="AL55" i="11"/>
  <c r="AL56" i="11"/>
  <c r="AL57" i="11"/>
  <c r="AL58" i="11"/>
  <c r="AL59" i="11"/>
  <c r="AL60" i="11"/>
  <c r="AL61" i="11"/>
  <c r="AL62" i="11"/>
  <c r="AL63" i="11"/>
  <c r="AL64" i="11"/>
  <c r="AL65" i="11"/>
  <c r="AL66" i="11"/>
  <c r="AL67" i="11"/>
  <c r="AL68" i="11"/>
  <c r="AL69" i="11"/>
  <c r="AL70" i="11"/>
  <c r="AL71" i="11"/>
  <c r="AL72" i="11"/>
  <c r="AL73" i="11"/>
  <c r="AL74" i="11"/>
  <c r="AL75" i="11"/>
  <c r="AL76" i="11"/>
  <c r="AL77" i="11"/>
  <c r="AL78" i="11"/>
  <c r="AL79" i="11"/>
  <c r="AL80" i="11"/>
  <c r="AL81" i="11"/>
  <c r="AL82" i="11"/>
  <c r="AL83" i="11"/>
  <c r="AL84" i="11"/>
  <c r="AL98" i="11"/>
  <c r="AL99" i="11"/>
  <c r="AL100" i="11"/>
  <c r="AL101" i="11"/>
  <c r="AL102" i="11"/>
  <c r="AL103" i="11"/>
  <c r="AL104" i="11"/>
  <c r="AL105" i="11"/>
  <c r="AL106" i="11"/>
  <c r="AL107" i="11"/>
  <c r="AL108" i="11"/>
  <c r="AL109" i="11"/>
  <c r="AL110" i="11"/>
  <c r="AL111" i="11"/>
  <c r="AL112" i="11"/>
  <c r="AL113" i="11"/>
  <c r="AL114" i="11"/>
  <c r="AL115" i="11"/>
  <c r="AL116" i="11"/>
  <c r="AL117" i="11"/>
  <c r="AL118" i="11"/>
  <c r="AL119" i="11"/>
  <c r="AL120" i="11"/>
  <c r="AL121" i="11"/>
  <c r="AL122" i="11"/>
  <c r="AL123" i="11"/>
  <c r="AL124" i="11"/>
  <c r="AL125" i="11"/>
  <c r="AL126" i="11"/>
  <c r="AL127" i="11"/>
  <c r="AL128" i="11"/>
  <c r="AL129" i="11"/>
  <c r="AL130" i="11"/>
  <c r="AL131" i="11"/>
  <c r="AL132" i="11"/>
  <c r="AL146" i="11"/>
  <c r="AL147" i="11"/>
  <c r="AL148" i="11"/>
  <c r="AL149" i="11"/>
  <c r="AL150" i="11"/>
  <c r="AL151" i="11"/>
  <c r="AL152" i="11"/>
  <c r="AL153" i="11"/>
  <c r="AL154" i="11"/>
  <c r="AL155" i="11"/>
  <c r="AL156" i="11"/>
  <c r="AL157" i="11"/>
  <c r="AL158" i="11"/>
  <c r="AL159" i="11"/>
  <c r="AL160" i="11"/>
  <c r="AL161" i="11"/>
  <c r="AL162" i="11"/>
  <c r="AL163" i="11"/>
  <c r="AL164" i="11"/>
  <c r="AL165" i="11"/>
  <c r="AL166" i="11"/>
  <c r="AL167" i="11"/>
  <c r="AL168" i="11"/>
  <c r="AL169" i="11"/>
  <c r="AL170" i="11"/>
  <c r="AL171" i="11"/>
  <c r="AL172" i="11"/>
  <c r="AL173" i="11"/>
  <c r="AL174" i="11"/>
  <c r="AL175" i="11"/>
  <c r="AL176" i="11"/>
  <c r="AL177" i="11"/>
  <c r="AL178" i="11"/>
  <c r="AL179" i="11"/>
  <c r="AL180" i="11"/>
  <c r="AL181" i="11"/>
  <c r="AL182" i="11"/>
  <c r="AL183" i="11"/>
  <c r="AL184" i="11"/>
  <c r="AL185" i="11"/>
  <c r="AL186" i="11"/>
  <c r="AL187" i="11"/>
  <c r="AL188" i="11"/>
  <c r="AL189" i="11"/>
  <c r="AL190" i="11"/>
  <c r="AL191" i="11"/>
  <c r="AL192" i="11"/>
  <c r="AL193" i="11"/>
  <c r="AL194" i="11"/>
  <c r="AL195" i="11"/>
  <c r="AL196" i="11"/>
  <c r="AL197" i="11"/>
  <c r="AL198" i="11"/>
  <c r="AL200" i="11"/>
  <c r="AL202" i="11"/>
  <c r="AL203" i="11"/>
  <c r="AL204" i="11"/>
  <c r="AL205" i="11"/>
  <c r="AL206" i="11"/>
  <c r="AL207" i="11"/>
  <c r="AL208" i="11"/>
  <c r="AL209" i="11"/>
  <c r="AL210" i="11"/>
  <c r="AL211" i="11"/>
  <c r="AL212" i="11"/>
  <c r="AL213" i="11"/>
  <c r="AL214" i="11"/>
  <c r="AL215" i="11"/>
  <c r="AL216" i="11"/>
  <c r="AL217" i="11"/>
  <c r="AL218" i="11"/>
  <c r="AL219" i="11"/>
  <c r="AL220" i="11"/>
  <c r="AL221" i="11"/>
  <c r="AL222" i="11"/>
  <c r="AL223" i="11"/>
  <c r="AL224" i="11"/>
  <c r="AL225" i="11"/>
  <c r="AL226" i="11"/>
  <c r="AL227" i="11"/>
  <c r="AL228" i="11"/>
  <c r="AL229" i="11"/>
  <c r="AL230" i="11"/>
  <c r="AL231" i="11"/>
  <c r="AL232" i="11"/>
  <c r="AL233" i="11"/>
  <c r="AL234" i="11"/>
  <c r="AL235" i="11"/>
  <c r="AL236" i="11"/>
  <c r="AL237" i="11"/>
  <c r="AL238" i="11"/>
  <c r="AL239" i="11"/>
  <c r="AL240" i="11"/>
  <c r="AL241" i="11"/>
  <c r="AL242" i="11"/>
  <c r="AL243" i="11"/>
  <c r="AL244" i="11"/>
  <c r="AL245" i="11"/>
  <c r="AL246" i="11"/>
  <c r="AL247" i="11"/>
  <c r="AL248" i="11"/>
  <c r="AL249" i="11"/>
  <c r="AL250" i="11"/>
  <c r="AL251" i="11"/>
  <c r="AL252" i="11"/>
  <c r="AL253" i="11"/>
  <c r="AL254" i="11"/>
  <c r="AL255" i="11"/>
  <c r="AL256" i="11"/>
  <c r="AL257" i="11"/>
  <c r="AL258" i="11"/>
  <c r="AL259" i="11"/>
  <c r="AL260" i="11"/>
  <c r="AL261" i="11"/>
  <c r="AL262" i="11"/>
  <c r="AL263" i="11"/>
  <c r="AL264" i="11"/>
  <c r="AL265" i="11"/>
  <c r="AL266" i="11"/>
  <c r="AL267" i="11"/>
  <c r="AL268" i="11"/>
  <c r="AL269" i="11"/>
  <c r="AL270" i="11"/>
  <c r="AL271" i="11"/>
  <c r="AL272" i="11"/>
  <c r="AL273" i="11"/>
  <c r="AL274" i="11"/>
  <c r="AL275" i="11"/>
  <c r="AL276" i="11"/>
  <c r="AL277" i="11"/>
  <c r="AL278" i="11"/>
  <c r="AL279" i="11"/>
  <c r="AL280" i="11"/>
  <c r="AL281" i="11"/>
  <c r="AL282" i="11"/>
  <c r="AL283" i="11"/>
  <c r="AL284" i="11"/>
  <c r="AL285" i="11"/>
  <c r="AL286" i="11"/>
  <c r="AL287" i="11"/>
  <c r="AL288" i="11"/>
  <c r="AL289" i="11"/>
  <c r="AL290" i="11"/>
  <c r="AL291" i="11"/>
  <c r="AL292" i="11"/>
  <c r="AL293" i="11"/>
  <c r="AL294" i="11"/>
  <c r="AL295" i="11"/>
  <c r="AL296" i="11"/>
  <c r="AL297" i="11"/>
  <c r="AL298" i="11"/>
  <c r="AL299" i="11"/>
  <c r="AL300" i="11"/>
  <c r="AL301" i="11"/>
  <c r="AL302" i="11"/>
  <c r="AL303" i="11"/>
  <c r="AL304" i="11"/>
  <c r="AL305" i="11"/>
  <c r="AL306" i="11"/>
  <c r="AL307" i="11"/>
  <c r="AL308" i="11"/>
  <c r="AL309" i="11"/>
  <c r="AL310" i="11"/>
  <c r="AL311" i="11"/>
  <c r="AL312" i="11"/>
  <c r="AL313" i="11"/>
  <c r="AL314" i="11"/>
  <c r="AL315" i="11"/>
  <c r="AL316" i="11"/>
  <c r="AL317" i="11"/>
  <c r="AL318" i="11"/>
  <c r="AL319" i="11"/>
  <c r="AL320" i="11"/>
  <c r="AL321" i="11"/>
  <c r="AL322" i="11"/>
  <c r="AL323" i="11"/>
  <c r="AL324" i="11"/>
  <c r="AL325" i="11"/>
  <c r="AL326" i="11"/>
  <c r="AL327" i="11"/>
  <c r="AL328" i="11"/>
  <c r="AL329" i="11"/>
  <c r="AL330" i="11"/>
  <c r="AL331" i="11"/>
  <c r="AL332" i="11"/>
  <c r="AL333" i="11"/>
  <c r="AL334" i="11"/>
  <c r="AL335" i="11"/>
  <c r="AL336" i="11"/>
  <c r="AL337" i="11"/>
  <c r="AL338" i="11"/>
  <c r="AL339" i="11"/>
  <c r="AL340" i="11"/>
  <c r="AL341" i="11"/>
  <c r="AL342" i="11"/>
  <c r="AL343" i="11"/>
  <c r="AL344" i="11"/>
  <c r="AL345" i="11"/>
  <c r="AL346" i="11"/>
  <c r="AL347" i="11"/>
  <c r="AL348" i="11"/>
  <c r="AL349" i="11"/>
  <c r="AL350" i="11"/>
  <c r="AL351" i="11"/>
  <c r="AL352" i="11"/>
  <c r="AL353" i="11"/>
  <c r="AL354" i="11"/>
  <c r="AL355" i="11"/>
  <c r="AL356" i="11"/>
  <c r="AL357" i="11"/>
  <c r="AK1" i="11"/>
  <c r="AK2" i="11"/>
  <c r="AK3" i="11"/>
  <c r="AK4" i="11"/>
  <c r="AK6" i="11"/>
  <c r="AK7" i="11"/>
  <c r="AK9" i="11"/>
  <c r="AK10" i="11"/>
  <c r="AK12" i="11"/>
  <c r="AK13" i="11"/>
  <c r="AK14" i="11"/>
  <c r="AK15" i="11"/>
  <c r="AK16" i="11"/>
  <c r="AK17" i="11"/>
  <c r="AK22" i="11"/>
  <c r="AK23" i="11"/>
  <c r="AK24" i="11"/>
  <c r="AK25" i="11"/>
  <c r="AK26" i="11"/>
  <c r="AK27" i="11"/>
  <c r="AK28" i="11"/>
  <c r="AK29" i="11"/>
  <c r="AK30" i="11"/>
  <c r="AK31" i="11"/>
  <c r="AK32" i="11"/>
  <c r="AK33" i="11"/>
  <c r="AK34" i="11"/>
  <c r="AK35" i="11"/>
  <c r="AK36" i="11"/>
  <c r="AK37" i="11"/>
  <c r="AK38" i="11"/>
  <c r="AK39" i="11"/>
  <c r="AK40" i="11"/>
  <c r="AK41" i="11"/>
  <c r="AK42" i="11"/>
  <c r="AK43" i="11"/>
  <c r="AK44" i="11"/>
  <c r="AK45" i="11"/>
  <c r="AK46" i="11"/>
  <c r="AK47" i="11"/>
  <c r="AK48" i="11"/>
  <c r="AK49" i="11"/>
  <c r="AK50" i="11"/>
  <c r="AK51" i="11"/>
  <c r="AK52" i="11"/>
  <c r="AK53" i="11"/>
  <c r="AK55" i="11"/>
  <c r="AK56" i="11"/>
  <c r="AK57" i="11"/>
  <c r="AK58" i="11"/>
  <c r="AK59" i="11"/>
  <c r="AK60" i="11"/>
  <c r="AK61" i="11"/>
  <c r="AK62" i="11"/>
  <c r="AK63" i="11"/>
  <c r="AK64" i="11"/>
  <c r="AK65" i="11"/>
  <c r="AK66" i="11"/>
  <c r="AK67" i="11"/>
  <c r="AK69" i="11"/>
  <c r="AK70" i="11"/>
  <c r="AK71" i="11"/>
  <c r="AK72" i="11"/>
  <c r="AK74" i="11"/>
  <c r="AK76" i="11"/>
  <c r="AK77" i="11"/>
  <c r="AK78" i="11"/>
  <c r="AK79" i="11"/>
  <c r="AK80" i="11"/>
  <c r="AK81" i="11"/>
  <c r="AK82" i="11"/>
  <c r="AK83" i="11"/>
  <c r="AK84" i="11"/>
  <c r="AK98" i="11"/>
  <c r="AK99" i="11"/>
  <c r="AK100" i="11"/>
  <c r="AK101" i="11"/>
  <c r="AK102" i="11"/>
  <c r="AK103" i="11"/>
  <c r="AK104" i="11"/>
  <c r="AK105" i="11"/>
  <c r="AK106" i="11"/>
  <c r="AK107" i="11"/>
  <c r="AK108" i="11"/>
  <c r="AK109" i="11"/>
  <c r="AK110" i="11"/>
  <c r="AK112" i="11"/>
  <c r="AK113" i="11"/>
  <c r="AK114" i="11"/>
  <c r="AK115" i="11"/>
  <c r="AK116" i="11"/>
  <c r="AK117" i="11"/>
  <c r="AK118" i="11"/>
  <c r="AK119" i="11"/>
  <c r="AK120" i="11"/>
  <c r="AK121" i="11"/>
  <c r="AK122" i="11"/>
  <c r="AK123" i="11"/>
  <c r="AK124" i="11"/>
  <c r="AK125" i="11"/>
  <c r="AK126" i="11"/>
  <c r="AK127" i="11"/>
  <c r="AK128" i="11"/>
  <c r="AK129" i="11"/>
  <c r="AK130" i="11"/>
  <c r="AK131" i="11"/>
  <c r="AK132" i="11"/>
  <c r="AK146" i="11"/>
  <c r="AK147" i="11"/>
  <c r="AK148" i="11"/>
  <c r="AK149" i="11"/>
  <c r="AK150" i="11"/>
  <c r="AK151" i="11"/>
  <c r="AK152" i="11"/>
  <c r="AK153" i="11"/>
  <c r="AK154" i="11"/>
  <c r="AK155" i="11"/>
  <c r="AK156" i="11"/>
  <c r="AK157" i="11"/>
  <c r="AK158" i="11"/>
  <c r="AK159" i="11"/>
  <c r="AK160" i="11"/>
  <c r="AK161" i="11"/>
  <c r="AK162" i="11"/>
  <c r="AK163" i="11"/>
  <c r="AK164" i="11"/>
  <c r="AK165" i="11"/>
  <c r="AK166" i="11"/>
  <c r="AK167" i="11"/>
  <c r="AK168" i="11"/>
  <c r="AK169" i="11"/>
  <c r="AK170" i="11"/>
  <c r="AK171" i="11"/>
  <c r="AK172" i="11"/>
  <c r="AK173" i="11"/>
  <c r="AK174" i="11"/>
  <c r="AK175" i="11"/>
  <c r="AK176" i="11"/>
  <c r="AK177" i="11"/>
  <c r="AK178" i="11"/>
  <c r="AK179" i="11"/>
  <c r="AK180" i="11"/>
  <c r="AK181" i="11"/>
  <c r="AK182" i="11"/>
  <c r="AK183" i="11"/>
  <c r="AK184" i="11"/>
  <c r="AK185" i="11"/>
  <c r="AK186" i="11"/>
  <c r="AK187" i="11"/>
  <c r="AK188" i="11"/>
  <c r="AK189" i="11"/>
  <c r="AK190" i="11"/>
  <c r="AK191" i="11"/>
  <c r="AK192" i="11"/>
  <c r="AK193" i="11"/>
  <c r="AK194" i="11"/>
  <c r="AK195" i="11"/>
  <c r="AK196" i="11"/>
  <c r="AK197" i="11"/>
  <c r="AK198" i="11"/>
  <c r="AK200" i="11"/>
  <c r="AK202" i="11"/>
  <c r="AK203" i="11"/>
  <c r="AK204" i="11"/>
  <c r="AK205" i="11"/>
  <c r="AK206" i="11"/>
  <c r="AK207" i="11"/>
  <c r="AK208" i="11"/>
  <c r="AK209" i="11"/>
  <c r="AK210" i="11"/>
  <c r="AK211" i="11"/>
  <c r="AK212" i="11"/>
  <c r="AK213" i="11"/>
  <c r="AK214" i="11"/>
  <c r="AK215" i="11"/>
  <c r="AK216" i="11"/>
  <c r="AK217" i="11"/>
  <c r="AK218" i="11"/>
  <c r="AK219" i="11"/>
  <c r="AK220" i="11"/>
  <c r="AK221" i="11"/>
  <c r="AK222" i="11"/>
  <c r="AK223" i="11"/>
  <c r="AK224" i="11"/>
  <c r="AK225" i="11"/>
  <c r="AK226" i="11"/>
  <c r="AK227" i="11"/>
  <c r="AK228" i="11"/>
  <c r="AK229" i="11"/>
  <c r="AK230" i="11"/>
  <c r="AK231" i="11"/>
  <c r="AK232" i="11"/>
  <c r="AK233" i="11"/>
  <c r="AK234" i="11"/>
  <c r="AK235" i="11"/>
  <c r="AK236" i="11"/>
  <c r="AK237" i="11"/>
  <c r="AK238" i="11"/>
  <c r="AK239" i="11"/>
  <c r="AK240" i="11"/>
  <c r="AK241" i="11"/>
  <c r="AK242" i="11"/>
  <c r="AK243" i="11"/>
  <c r="AK244" i="11"/>
  <c r="AK245" i="11"/>
  <c r="AK246" i="11"/>
  <c r="AK247" i="11"/>
  <c r="AK248" i="11"/>
  <c r="AK249" i="11"/>
  <c r="AK250" i="11"/>
  <c r="AK251" i="11"/>
  <c r="AK252" i="11"/>
  <c r="AK253" i="11"/>
  <c r="AK254" i="11"/>
  <c r="AK255" i="11"/>
  <c r="AK256" i="11"/>
  <c r="AK257" i="11"/>
  <c r="AK258" i="11"/>
  <c r="AK259" i="11"/>
  <c r="AK260" i="11"/>
  <c r="AK261" i="11"/>
  <c r="AK262" i="11"/>
  <c r="AK263" i="11"/>
  <c r="AK264" i="11"/>
  <c r="AK265" i="11"/>
  <c r="AK266" i="11"/>
  <c r="AK267" i="11"/>
  <c r="AK268" i="11"/>
  <c r="AK269" i="11"/>
  <c r="AK270" i="11"/>
  <c r="AK271" i="11"/>
  <c r="AK272" i="11"/>
  <c r="AK273" i="11"/>
  <c r="AK274" i="11"/>
  <c r="AK275" i="11"/>
  <c r="AK276" i="11"/>
  <c r="AK277" i="11"/>
  <c r="AK278" i="11"/>
  <c r="AK279" i="11"/>
  <c r="AK280" i="11"/>
  <c r="AK281" i="11"/>
  <c r="AK282" i="11"/>
  <c r="AK283" i="11"/>
  <c r="AK284" i="11"/>
  <c r="AK285" i="11"/>
  <c r="AK286" i="11"/>
  <c r="AK287" i="11"/>
  <c r="AK288" i="11"/>
  <c r="AK289" i="11"/>
  <c r="AK290" i="11"/>
  <c r="AK291" i="11"/>
  <c r="AK292" i="11"/>
  <c r="AK293" i="11"/>
  <c r="AK294" i="11"/>
  <c r="AK295" i="11"/>
  <c r="AK296" i="11"/>
  <c r="AK297" i="11"/>
  <c r="AK298" i="11"/>
  <c r="AK299" i="11"/>
  <c r="AK300" i="11"/>
  <c r="AK301" i="11"/>
  <c r="AK302" i="11"/>
  <c r="AK303" i="11"/>
  <c r="AK304" i="11"/>
  <c r="AK305" i="11"/>
  <c r="AK306" i="11"/>
  <c r="AK307" i="11"/>
  <c r="AK308" i="11"/>
  <c r="AK309" i="11"/>
  <c r="AK310" i="11"/>
  <c r="AK311" i="11"/>
  <c r="AK312" i="11"/>
  <c r="AK313" i="11"/>
  <c r="AK314" i="11"/>
  <c r="AK315" i="11"/>
  <c r="AK316" i="11"/>
  <c r="AK317" i="11"/>
  <c r="AK318" i="11"/>
  <c r="AK319" i="11"/>
  <c r="AK320" i="11"/>
  <c r="AK321" i="11"/>
  <c r="AK322" i="11"/>
  <c r="AK323" i="11"/>
  <c r="AK324" i="11"/>
  <c r="AK325" i="11"/>
  <c r="AK326" i="11"/>
  <c r="AK327" i="11"/>
  <c r="AK328" i="11"/>
  <c r="AK329" i="11"/>
  <c r="AK330" i="11"/>
  <c r="AK331" i="11"/>
  <c r="AK332" i="11"/>
  <c r="AK333" i="11"/>
  <c r="AK334" i="11"/>
  <c r="AK335" i="11"/>
  <c r="AK336" i="11"/>
  <c r="AK337" i="11"/>
  <c r="AK338" i="11"/>
  <c r="AK339" i="11"/>
  <c r="AK340" i="11"/>
  <c r="AK341" i="11"/>
  <c r="AK342" i="11"/>
  <c r="AK343" i="11"/>
  <c r="AK344" i="11"/>
  <c r="AK345" i="11"/>
  <c r="AK346" i="11"/>
  <c r="AK347" i="11"/>
  <c r="AK348" i="11"/>
  <c r="AK349" i="11"/>
  <c r="AK350" i="11"/>
  <c r="AK351" i="11"/>
  <c r="AK352" i="11"/>
  <c r="AK353" i="11"/>
  <c r="AK354" i="11"/>
  <c r="AK355" i="11"/>
  <c r="AK356" i="11"/>
  <c r="AK357" i="11"/>
  <c r="AH1" i="11"/>
  <c r="AJ1" i="11"/>
  <c r="AH23" i="11"/>
  <c r="AJ23" i="11"/>
  <c r="AH25" i="11"/>
  <c r="AJ25" i="11"/>
  <c r="AH27" i="11"/>
  <c r="AJ27" i="11"/>
  <c r="AJ29" i="11"/>
  <c r="AH31" i="11"/>
  <c r="AJ31" i="11"/>
  <c r="AH33" i="11"/>
  <c r="AJ33" i="11"/>
  <c r="AJ35" i="11"/>
  <c r="AH37" i="11"/>
  <c r="AJ37" i="11"/>
  <c r="AH40" i="11"/>
  <c r="AJ40" i="11"/>
  <c r="AH43" i="11"/>
  <c r="AJ43" i="11"/>
  <c r="AH46" i="11"/>
  <c r="AJ46" i="11"/>
  <c r="AH49" i="11"/>
  <c r="AJ49" i="11"/>
  <c r="AH51" i="11"/>
  <c r="AJ51" i="11"/>
  <c r="AH53" i="11"/>
  <c r="AJ53" i="11"/>
  <c r="AH55" i="11"/>
  <c r="AJ55" i="11"/>
  <c r="AH57" i="11"/>
  <c r="AJ57" i="11"/>
  <c r="AJ60" i="11"/>
  <c r="AJ63" i="11"/>
  <c r="AJ66" i="11"/>
  <c r="AJ69" i="11"/>
  <c r="AH70" i="11"/>
  <c r="AJ70" i="11"/>
  <c r="AH71" i="11"/>
  <c r="AJ71" i="11"/>
  <c r="AH72" i="11"/>
  <c r="AJ72" i="11"/>
  <c r="AH73" i="11"/>
  <c r="AJ73" i="11"/>
  <c r="AH74" i="11"/>
  <c r="AJ74" i="11"/>
  <c r="AH75" i="11"/>
  <c r="AJ75" i="11"/>
  <c r="AH76" i="11"/>
  <c r="AJ76" i="11"/>
  <c r="AH77" i="11"/>
  <c r="AJ77" i="11"/>
  <c r="AH78" i="11"/>
  <c r="AJ78" i="11"/>
  <c r="AH79" i="11"/>
  <c r="AJ79" i="11"/>
  <c r="AH80" i="11"/>
  <c r="AJ80" i="11"/>
  <c r="AH81" i="11"/>
  <c r="AJ81" i="11"/>
  <c r="AH82" i="11"/>
  <c r="AJ82" i="11"/>
  <c r="AH83" i="11"/>
  <c r="AJ83" i="11"/>
  <c r="AH84" i="11"/>
  <c r="AJ84" i="11"/>
  <c r="AH85" i="11"/>
  <c r="AJ85" i="11"/>
  <c r="AH86" i="11"/>
  <c r="AJ86" i="11"/>
  <c r="AH87" i="11"/>
  <c r="AJ87" i="11"/>
  <c r="AH88" i="11"/>
  <c r="AJ88" i="11"/>
  <c r="AH89" i="11"/>
  <c r="AJ89" i="11"/>
  <c r="AH90" i="11"/>
  <c r="AJ90" i="11"/>
  <c r="AH91" i="11"/>
  <c r="AJ91" i="11"/>
  <c r="AH92" i="11"/>
  <c r="AJ92" i="11"/>
  <c r="AH93" i="11"/>
  <c r="AJ93" i="11"/>
  <c r="AH94" i="11"/>
  <c r="AJ94" i="11"/>
  <c r="AH95" i="11"/>
  <c r="AJ95" i="11"/>
  <c r="AH96" i="11"/>
  <c r="AJ96" i="11"/>
  <c r="AH97" i="11"/>
  <c r="AJ97" i="11"/>
  <c r="AH98" i="11"/>
  <c r="AJ98" i="11"/>
  <c r="AH99" i="11"/>
  <c r="AJ99" i="11"/>
  <c r="AH100" i="11"/>
  <c r="AJ100" i="11"/>
  <c r="AH101" i="11"/>
  <c r="AJ101" i="11"/>
  <c r="AJ102" i="11"/>
  <c r="AH103" i="11"/>
  <c r="AJ103" i="11"/>
  <c r="AH104" i="11"/>
  <c r="AJ104" i="11"/>
  <c r="AH105" i="11"/>
  <c r="AJ105" i="11"/>
  <c r="AH106" i="11"/>
  <c r="AJ106" i="11"/>
  <c r="AH107" i="11"/>
  <c r="AJ107" i="11"/>
  <c r="AH108" i="11"/>
  <c r="AJ108" i="11"/>
  <c r="AH109" i="11"/>
  <c r="AJ109" i="11"/>
  <c r="AH110" i="11"/>
  <c r="AJ110" i="11"/>
  <c r="AH111" i="11"/>
  <c r="AJ111" i="11"/>
  <c r="AH112" i="11"/>
  <c r="AJ112" i="11"/>
  <c r="AH113" i="11"/>
  <c r="AJ113" i="11"/>
  <c r="AH114" i="11"/>
  <c r="AJ114" i="11"/>
  <c r="AH115" i="11"/>
  <c r="AJ115" i="11"/>
  <c r="AJ116" i="11"/>
  <c r="AH117" i="11"/>
  <c r="AJ117" i="11"/>
  <c r="AH118" i="11"/>
  <c r="AJ118" i="11"/>
  <c r="AH119" i="11"/>
  <c r="AJ119" i="11"/>
  <c r="AH120" i="11"/>
  <c r="AJ120" i="11"/>
  <c r="AJ121" i="11"/>
  <c r="AH122" i="11"/>
  <c r="AJ122" i="11"/>
  <c r="AJ123" i="11"/>
  <c r="AH124" i="11"/>
  <c r="AJ124" i="11"/>
  <c r="AH125" i="11"/>
  <c r="AJ125" i="11"/>
  <c r="AH126" i="11"/>
  <c r="AJ126" i="11"/>
  <c r="AH127" i="11"/>
  <c r="AJ127" i="11"/>
  <c r="AH128" i="11"/>
  <c r="AJ128" i="11"/>
  <c r="AH129" i="11"/>
  <c r="AJ129" i="11"/>
  <c r="AH130" i="11"/>
  <c r="AJ130" i="11"/>
  <c r="AH131" i="11"/>
  <c r="AJ131" i="11"/>
  <c r="AH132" i="11"/>
  <c r="AJ132" i="11"/>
  <c r="AH133" i="11"/>
  <c r="AJ133" i="11"/>
  <c r="AH146" i="11"/>
  <c r="AJ146" i="11"/>
  <c r="AH147" i="11"/>
  <c r="AJ147" i="11"/>
  <c r="AH148" i="11"/>
  <c r="AJ148" i="11"/>
  <c r="AH149" i="11"/>
  <c r="AJ149" i="11"/>
  <c r="AH150" i="11"/>
  <c r="AJ150" i="11"/>
  <c r="AH151" i="11"/>
  <c r="AJ151" i="11"/>
  <c r="AH152" i="11"/>
  <c r="AJ152" i="11"/>
  <c r="AH153" i="11"/>
  <c r="AJ153" i="11"/>
  <c r="AH154" i="11"/>
  <c r="AJ154" i="11"/>
  <c r="AH155" i="11"/>
  <c r="AJ155" i="11"/>
  <c r="AH156" i="11"/>
  <c r="AJ156" i="11"/>
  <c r="AH157" i="11"/>
  <c r="AJ157" i="11"/>
  <c r="AH158" i="11"/>
  <c r="AJ158" i="11"/>
  <c r="AJ159" i="11"/>
  <c r="AH160" i="11"/>
  <c r="AJ160" i="11"/>
  <c r="AH161" i="11"/>
  <c r="AJ161" i="11"/>
  <c r="AH162" i="11"/>
  <c r="AJ162" i="11"/>
  <c r="AH163" i="11"/>
  <c r="AJ163" i="11"/>
  <c r="AH164" i="11"/>
  <c r="AJ164" i="11"/>
  <c r="AH165" i="11"/>
  <c r="AJ165" i="11"/>
  <c r="AH166" i="11"/>
  <c r="AJ166" i="11"/>
  <c r="AH167" i="11"/>
  <c r="AJ167" i="11"/>
  <c r="AH168" i="11"/>
  <c r="AJ168" i="11"/>
  <c r="AH169" i="11"/>
  <c r="AJ169" i="11"/>
  <c r="AH170" i="11"/>
  <c r="AJ170" i="11"/>
  <c r="AH171" i="11"/>
  <c r="AJ171" i="11"/>
  <c r="AH172" i="11"/>
  <c r="AJ172" i="11"/>
  <c r="AH173" i="11"/>
  <c r="AJ173" i="11"/>
  <c r="AH174" i="11"/>
  <c r="AJ174" i="11"/>
  <c r="AH175" i="11"/>
  <c r="AJ175" i="11"/>
  <c r="AH176" i="11"/>
  <c r="AJ176" i="11"/>
  <c r="AH177" i="11"/>
  <c r="AJ177" i="11"/>
  <c r="AH178" i="11"/>
  <c r="AJ178" i="11"/>
  <c r="AH179" i="11"/>
  <c r="AJ179" i="11"/>
  <c r="AH180" i="11"/>
  <c r="AJ180" i="11"/>
  <c r="AH181" i="11"/>
  <c r="AJ181" i="11"/>
  <c r="AH194" i="11"/>
  <c r="AJ194" i="11"/>
  <c r="AH195" i="11"/>
  <c r="AJ195" i="11"/>
  <c r="AH196" i="11"/>
  <c r="AJ196" i="11"/>
  <c r="AH197" i="11"/>
  <c r="AJ197" i="11"/>
  <c r="AH198" i="11"/>
  <c r="AJ198" i="11"/>
  <c r="AH199" i="11"/>
  <c r="AJ199" i="11"/>
  <c r="AH200" i="11"/>
  <c r="AJ200" i="11"/>
  <c r="AH201" i="11"/>
  <c r="AJ201" i="11"/>
  <c r="AH202" i="11"/>
  <c r="AJ202" i="11"/>
  <c r="AH203" i="11"/>
  <c r="AJ203" i="11"/>
  <c r="AH204" i="11"/>
  <c r="AJ204" i="11"/>
  <c r="AH205" i="11"/>
  <c r="AJ205" i="11"/>
  <c r="AH206" i="11"/>
  <c r="AJ206" i="11"/>
  <c r="AH207" i="11"/>
  <c r="AJ207" i="11"/>
  <c r="AH208" i="11"/>
  <c r="AJ208" i="11"/>
  <c r="AH209" i="11"/>
  <c r="AJ209" i="11"/>
  <c r="AH210" i="11"/>
  <c r="AJ210" i="11"/>
  <c r="AH211" i="11"/>
  <c r="AJ211" i="11"/>
  <c r="AH212" i="11"/>
  <c r="AJ212" i="11"/>
  <c r="AH213" i="11"/>
  <c r="AJ213" i="11"/>
  <c r="AH214" i="11"/>
  <c r="AJ214" i="11"/>
  <c r="AH215" i="11"/>
  <c r="AJ215" i="11"/>
  <c r="AH216" i="11"/>
  <c r="AJ216" i="11"/>
  <c r="AH217" i="11"/>
  <c r="AJ217" i="11"/>
  <c r="AH218" i="11"/>
  <c r="AJ218" i="11"/>
  <c r="AH219" i="11"/>
  <c r="AJ219" i="11"/>
  <c r="AH220" i="11"/>
  <c r="AJ220" i="11"/>
  <c r="AH221" i="11"/>
  <c r="AJ221" i="11"/>
  <c r="AH222" i="11"/>
  <c r="AJ222" i="11"/>
  <c r="AH223" i="11"/>
  <c r="AJ223" i="11"/>
  <c r="AH224" i="11"/>
  <c r="AJ224" i="11"/>
  <c r="AH225" i="11"/>
  <c r="AJ225" i="11"/>
  <c r="AH226" i="11"/>
  <c r="AJ226" i="11"/>
  <c r="AH227" i="11"/>
  <c r="AJ227" i="11"/>
  <c r="AH228" i="11"/>
  <c r="AJ228" i="11"/>
  <c r="AH229" i="11"/>
  <c r="AJ229" i="11"/>
  <c r="AH230" i="11"/>
  <c r="AJ230" i="11"/>
  <c r="AH231" i="11"/>
  <c r="AJ231" i="11"/>
  <c r="AH232" i="11"/>
  <c r="AJ232" i="11"/>
  <c r="AH233" i="11"/>
  <c r="AJ233" i="11"/>
  <c r="AH234" i="11"/>
  <c r="AJ234" i="11"/>
  <c r="AH235" i="11"/>
  <c r="AJ235" i="11"/>
  <c r="AH236" i="11"/>
  <c r="AJ236" i="11"/>
  <c r="AH237" i="11"/>
  <c r="AJ237" i="11"/>
  <c r="AH238" i="11"/>
  <c r="AJ238" i="11"/>
  <c r="AH239" i="11"/>
  <c r="AJ239" i="11"/>
  <c r="AH240" i="11"/>
  <c r="AJ240" i="11"/>
  <c r="AH241" i="11"/>
  <c r="AJ241" i="11"/>
  <c r="AH242" i="11"/>
  <c r="AJ242" i="11"/>
  <c r="AH243" i="11"/>
  <c r="AJ243" i="11"/>
  <c r="AH244" i="11"/>
  <c r="AJ244" i="11"/>
  <c r="AH245" i="11"/>
  <c r="AJ245" i="11"/>
  <c r="AH246" i="11"/>
  <c r="AJ246" i="11"/>
  <c r="AH248" i="11"/>
  <c r="AJ248" i="11"/>
  <c r="AH250" i="11"/>
  <c r="AJ250" i="11"/>
  <c r="AH251" i="11"/>
  <c r="AJ251" i="11"/>
  <c r="AH252" i="11"/>
  <c r="AJ252" i="11"/>
  <c r="AH253" i="11"/>
  <c r="AJ253" i="11"/>
  <c r="AH254" i="11"/>
  <c r="AJ254" i="11"/>
  <c r="AH255" i="11"/>
  <c r="AJ255" i="11"/>
  <c r="AH256" i="11"/>
  <c r="AJ256" i="11"/>
  <c r="AH257" i="11"/>
  <c r="AJ257" i="11"/>
  <c r="AH258" i="11"/>
  <c r="AJ258" i="11"/>
  <c r="AH259" i="11"/>
  <c r="AJ259" i="11"/>
  <c r="AH260" i="11"/>
  <c r="AJ260" i="11"/>
  <c r="AH261" i="11"/>
  <c r="AJ261" i="11"/>
  <c r="AH262" i="11"/>
  <c r="AJ262" i="11"/>
  <c r="AH263" i="11"/>
  <c r="AJ263" i="11"/>
  <c r="AH264" i="11"/>
  <c r="AJ264" i="11"/>
  <c r="AH265" i="11"/>
  <c r="AJ265" i="11"/>
  <c r="AH266" i="11"/>
  <c r="AJ266" i="11"/>
  <c r="AH267" i="11"/>
  <c r="AJ267" i="11"/>
  <c r="AH268" i="11"/>
  <c r="AJ268" i="11"/>
  <c r="AH269" i="11"/>
  <c r="AJ269" i="11"/>
  <c r="AH270" i="11"/>
  <c r="AJ270" i="11"/>
  <c r="AH271" i="11"/>
  <c r="AJ271" i="11"/>
  <c r="AH272" i="11"/>
  <c r="AJ272" i="11"/>
  <c r="AH273" i="11"/>
  <c r="AJ273" i="11"/>
  <c r="AH274" i="11"/>
  <c r="AJ274" i="11"/>
  <c r="AH275" i="11"/>
  <c r="AJ275" i="11"/>
  <c r="AH276" i="11"/>
  <c r="AJ276" i="11"/>
  <c r="AH277" i="11"/>
  <c r="AJ277" i="11"/>
  <c r="AH278" i="11"/>
  <c r="AJ278" i="11"/>
  <c r="AH279" i="11"/>
  <c r="AJ279" i="11"/>
  <c r="AH280" i="11"/>
  <c r="AJ280" i="11"/>
  <c r="AH281" i="11"/>
  <c r="AJ281" i="11"/>
  <c r="AH282" i="11"/>
  <c r="AJ282" i="11"/>
  <c r="AH283" i="11"/>
  <c r="AJ283" i="11"/>
  <c r="AH284" i="11"/>
  <c r="AJ284" i="11"/>
  <c r="AH285" i="11"/>
  <c r="AJ285" i="11"/>
  <c r="AH286" i="11"/>
  <c r="AJ286" i="11"/>
  <c r="AH287" i="11"/>
  <c r="AJ287" i="11"/>
  <c r="AH288" i="11"/>
  <c r="AJ288" i="11"/>
  <c r="AH289" i="11"/>
  <c r="AJ289" i="11"/>
  <c r="AH290" i="11"/>
  <c r="AJ290" i="11"/>
  <c r="AH291" i="11"/>
  <c r="AJ291" i="11"/>
  <c r="AH292" i="11"/>
  <c r="AJ292" i="11"/>
  <c r="AH293" i="11"/>
  <c r="AJ293" i="11"/>
  <c r="AH294" i="11"/>
  <c r="AJ294" i="11"/>
  <c r="AH295" i="11"/>
  <c r="AJ295" i="11"/>
  <c r="AH296" i="11"/>
  <c r="AJ296" i="11"/>
  <c r="AH297" i="11"/>
  <c r="AJ297" i="11"/>
  <c r="AH298" i="11"/>
  <c r="AJ298" i="11"/>
  <c r="AH299" i="11"/>
  <c r="AJ299" i="11"/>
  <c r="AH300" i="11"/>
  <c r="AJ300" i="11"/>
  <c r="AH301" i="11"/>
  <c r="AJ301" i="11"/>
  <c r="AH302" i="11"/>
  <c r="AJ302" i="11"/>
  <c r="AH303" i="11"/>
  <c r="AJ303" i="11"/>
  <c r="AH304" i="11"/>
  <c r="AJ304" i="11"/>
  <c r="AH305" i="11"/>
  <c r="AJ305" i="11"/>
  <c r="AH306" i="11"/>
  <c r="AJ306" i="11"/>
  <c r="AH307" i="11"/>
  <c r="AJ307" i="11"/>
  <c r="AH308" i="11"/>
  <c r="AJ308" i="11"/>
  <c r="AH309" i="11"/>
  <c r="AJ309" i="11"/>
  <c r="AH310" i="11"/>
  <c r="AJ310" i="11"/>
  <c r="AH311" i="11"/>
  <c r="AJ311" i="11"/>
  <c r="AH312" i="11"/>
  <c r="AJ312" i="11"/>
  <c r="AH313" i="11"/>
  <c r="AJ313" i="11"/>
  <c r="AH314" i="11"/>
  <c r="AJ314" i="11"/>
  <c r="AH315" i="11"/>
  <c r="AJ315" i="11"/>
  <c r="AH316" i="11"/>
  <c r="AJ316" i="11"/>
  <c r="AH317" i="11"/>
  <c r="AJ317" i="11"/>
  <c r="AH318" i="11"/>
  <c r="AJ318" i="11"/>
  <c r="AH319" i="11"/>
  <c r="AJ319" i="11"/>
  <c r="AH320" i="11"/>
  <c r="AJ320" i="11"/>
  <c r="AH321" i="11"/>
  <c r="AJ321" i="11"/>
  <c r="AH322" i="11"/>
  <c r="AJ322" i="11"/>
  <c r="AH323" i="11"/>
  <c r="AJ323" i="11"/>
  <c r="AH324" i="11"/>
  <c r="AJ324" i="11"/>
  <c r="AH325" i="11"/>
  <c r="AJ325" i="11"/>
  <c r="AH326" i="11"/>
  <c r="AJ326" i="11"/>
  <c r="AH327" i="11"/>
  <c r="AJ327" i="11"/>
  <c r="AH328" i="11"/>
  <c r="AJ328" i="11"/>
  <c r="AH329" i="11"/>
  <c r="AJ329" i="11"/>
  <c r="AH330" i="11"/>
  <c r="AJ330" i="11"/>
  <c r="AH331" i="11"/>
  <c r="AJ331" i="11"/>
  <c r="AH332" i="11"/>
  <c r="AJ332" i="11"/>
  <c r="AH333" i="11"/>
  <c r="AJ333" i="11"/>
  <c r="AH334" i="11"/>
  <c r="AJ334" i="11"/>
  <c r="AH335" i="11"/>
  <c r="AJ335" i="11"/>
  <c r="AH336" i="11"/>
  <c r="AJ336" i="11"/>
  <c r="AH337" i="11"/>
  <c r="AJ337" i="11"/>
  <c r="AJ338" i="11"/>
  <c r="AH339" i="11"/>
  <c r="AJ339" i="11"/>
  <c r="AH340" i="11"/>
  <c r="AJ340" i="11"/>
  <c r="AH341" i="11"/>
  <c r="AJ341" i="11"/>
  <c r="AH342" i="11"/>
  <c r="AJ342" i="11"/>
  <c r="AH343" i="11"/>
  <c r="AJ343" i="11"/>
  <c r="AH344" i="11"/>
  <c r="AJ344" i="11"/>
  <c r="AH345" i="11"/>
  <c r="AJ345" i="11"/>
  <c r="AH346" i="11"/>
  <c r="AJ346" i="11"/>
  <c r="AH347" i="11"/>
  <c r="AJ347" i="11"/>
  <c r="AH348" i="11"/>
  <c r="AJ348" i="11"/>
  <c r="AH349" i="11"/>
  <c r="AJ349" i="11"/>
  <c r="AH350" i="11"/>
  <c r="AJ350" i="11"/>
  <c r="AH351" i="11"/>
  <c r="AJ351" i="11"/>
  <c r="AH352" i="11"/>
  <c r="AJ352" i="11"/>
  <c r="AH353" i="11"/>
  <c r="AJ353" i="11"/>
  <c r="AH354" i="11"/>
  <c r="AJ354" i="11"/>
  <c r="AH355" i="11"/>
  <c r="AJ355" i="11"/>
  <c r="AH356" i="11"/>
  <c r="AJ356" i="11"/>
  <c r="AH357" i="11"/>
  <c r="AJ357" i="11"/>
  <c r="AD1" i="11"/>
  <c r="AE1" i="11"/>
  <c r="AF1" i="11"/>
  <c r="AG1" i="11"/>
  <c r="AD22" i="11"/>
  <c r="AE22" i="11"/>
  <c r="AF22" i="11"/>
  <c r="AG22" i="11"/>
  <c r="AD23" i="11"/>
  <c r="AE23" i="11"/>
  <c r="AF23" i="11"/>
  <c r="AG23" i="11"/>
  <c r="AD24" i="11"/>
  <c r="AE24" i="11"/>
  <c r="AF24" i="11"/>
  <c r="AG24" i="11"/>
  <c r="AD25" i="11"/>
  <c r="AE25" i="11"/>
  <c r="AF25" i="11"/>
  <c r="AG25" i="11"/>
  <c r="AD26" i="11"/>
  <c r="AE26" i="11"/>
  <c r="AF26" i="11"/>
  <c r="AG26" i="11"/>
  <c r="AD27" i="11"/>
  <c r="AE27" i="11"/>
  <c r="AF27" i="11"/>
  <c r="AG27" i="11"/>
  <c r="AD28" i="11"/>
  <c r="AE28" i="11"/>
  <c r="AF28" i="11"/>
  <c r="AG28" i="11"/>
  <c r="AD29" i="11"/>
  <c r="AE29" i="11"/>
  <c r="AF29" i="11"/>
  <c r="AG29" i="11"/>
  <c r="AD30" i="11"/>
  <c r="AE30" i="11"/>
  <c r="AF30" i="11"/>
  <c r="AG30" i="11"/>
  <c r="AD31" i="11"/>
  <c r="AE31" i="11"/>
  <c r="AF31" i="11"/>
  <c r="AG31" i="11"/>
  <c r="AD32" i="11"/>
  <c r="AE32" i="11"/>
  <c r="AG32" i="11"/>
  <c r="AD33" i="11"/>
  <c r="AE33" i="11"/>
  <c r="AF33" i="11"/>
  <c r="AG33" i="11"/>
  <c r="AD34" i="11"/>
  <c r="AE34" i="11"/>
  <c r="AF34" i="11"/>
  <c r="AG34" i="11"/>
  <c r="AD35" i="11"/>
  <c r="AE35" i="11"/>
  <c r="AF35" i="11"/>
  <c r="AG35" i="11"/>
  <c r="AD36" i="11"/>
  <c r="AE36" i="11"/>
  <c r="AG36" i="11"/>
  <c r="AD37" i="11"/>
  <c r="AE37" i="11"/>
  <c r="AG37" i="11"/>
  <c r="AD38" i="11"/>
  <c r="AE38" i="11"/>
  <c r="AF38" i="11"/>
  <c r="AG38" i="11"/>
  <c r="AD39" i="11"/>
  <c r="AE39" i="11"/>
  <c r="AF39" i="11"/>
  <c r="AG39" i="11"/>
  <c r="AD40" i="11"/>
  <c r="AE40" i="11"/>
  <c r="AF40" i="11"/>
  <c r="AG40" i="11"/>
  <c r="AD41" i="11"/>
  <c r="AE41" i="11"/>
  <c r="AF41" i="11"/>
  <c r="AG41" i="11"/>
  <c r="AD42" i="11"/>
  <c r="AE42" i="11"/>
  <c r="AF42" i="11"/>
  <c r="AG42" i="11"/>
  <c r="AD43" i="11"/>
  <c r="AE43" i="11"/>
  <c r="AF43" i="11"/>
  <c r="AG43" i="11"/>
  <c r="AD44" i="11"/>
  <c r="AE44" i="11"/>
  <c r="AF44" i="11"/>
  <c r="AG44" i="11"/>
  <c r="AD45" i="11"/>
  <c r="AE45" i="11"/>
  <c r="AF45" i="11"/>
  <c r="AG45" i="11"/>
  <c r="AD46" i="11"/>
  <c r="AE46" i="11"/>
  <c r="AF46" i="11"/>
  <c r="AG46" i="11"/>
  <c r="AD47" i="11"/>
  <c r="AE47" i="11"/>
  <c r="AF47" i="11"/>
  <c r="AG47" i="11"/>
  <c r="AD48" i="11"/>
  <c r="AE48" i="11"/>
  <c r="AF48" i="11"/>
  <c r="AG48" i="11"/>
  <c r="AD49" i="11"/>
  <c r="AE49" i="11"/>
  <c r="AF49" i="11"/>
  <c r="AG49" i="11"/>
  <c r="AD50" i="11"/>
  <c r="AE50" i="11"/>
  <c r="AF50" i="11"/>
  <c r="AG50" i="11"/>
  <c r="AD51" i="11"/>
  <c r="AE51" i="11"/>
  <c r="AF51" i="11"/>
  <c r="AG51" i="11"/>
  <c r="AD52" i="11"/>
  <c r="AE52" i="11"/>
  <c r="AF52" i="11"/>
  <c r="AG52" i="11"/>
  <c r="AD53" i="11"/>
  <c r="AE53" i="11"/>
  <c r="AF53" i="11"/>
  <c r="AG53" i="11"/>
  <c r="AD55" i="11"/>
  <c r="AE55" i="11"/>
  <c r="AF55" i="11"/>
  <c r="AG55" i="11"/>
  <c r="AD56" i="11"/>
  <c r="AE56" i="11"/>
  <c r="AF56" i="11"/>
  <c r="AG56" i="11"/>
  <c r="AD57" i="11"/>
  <c r="AE57" i="11"/>
  <c r="AF57" i="11"/>
  <c r="AG57" i="11"/>
  <c r="AD58" i="11"/>
  <c r="AE58" i="11"/>
  <c r="AF58" i="11"/>
  <c r="AG58" i="11"/>
  <c r="AD59" i="11"/>
  <c r="AE59" i="11"/>
  <c r="AF59" i="11"/>
  <c r="AG59" i="11"/>
  <c r="AD60" i="11"/>
  <c r="AE60" i="11"/>
  <c r="AF60" i="11"/>
  <c r="AG60" i="11"/>
  <c r="AD61" i="11"/>
  <c r="AE61" i="11"/>
  <c r="AF61" i="11"/>
  <c r="AG61" i="11"/>
  <c r="AD62" i="11"/>
  <c r="AE62" i="11"/>
  <c r="AF62" i="11"/>
  <c r="AG62" i="11"/>
  <c r="AD63" i="11"/>
  <c r="AE63" i="11"/>
  <c r="AF63" i="11"/>
  <c r="AG63" i="11"/>
  <c r="AD64" i="11"/>
  <c r="AE64" i="11"/>
  <c r="AF64" i="11"/>
  <c r="AG64" i="11"/>
  <c r="AD65" i="11"/>
  <c r="AE65" i="11"/>
  <c r="AF65" i="11"/>
  <c r="AG65" i="11"/>
  <c r="AD66" i="11"/>
  <c r="AE66" i="11"/>
  <c r="AF66" i="11"/>
  <c r="AG66" i="11"/>
  <c r="AD67" i="11"/>
  <c r="AE67" i="11"/>
  <c r="AF67" i="11"/>
  <c r="AG67" i="11"/>
  <c r="AD68" i="11"/>
  <c r="AE68" i="11"/>
  <c r="AF68" i="11"/>
  <c r="AG68" i="11"/>
  <c r="AD69" i="11"/>
  <c r="AE69" i="11"/>
  <c r="AF69" i="11"/>
  <c r="AG69" i="11"/>
  <c r="AD70" i="11"/>
  <c r="AE70" i="11"/>
  <c r="AF70" i="11"/>
  <c r="AG70" i="11"/>
  <c r="AD71" i="11"/>
  <c r="AE71" i="11"/>
  <c r="AF71" i="11"/>
  <c r="AG71" i="11"/>
  <c r="AD72" i="11"/>
  <c r="AE72" i="11"/>
  <c r="AF72" i="11"/>
  <c r="AG72" i="11"/>
  <c r="AD73" i="11"/>
  <c r="AE73" i="11"/>
  <c r="AF73" i="11"/>
  <c r="AG73" i="11"/>
  <c r="AD74" i="11"/>
  <c r="AE74" i="11"/>
  <c r="AF74" i="11"/>
  <c r="AG74" i="11"/>
  <c r="AD75" i="11"/>
  <c r="AE75" i="11"/>
  <c r="AF75" i="11"/>
  <c r="AG75" i="11"/>
  <c r="AD76" i="11"/>
  <c r="AE76" i="11"/>
  <c r="AF76" i="11"/>
  <c r="AG76" i="11"/>
  <c r="AD77" i="11"/>
  <c r="AE77" i="11"/>
  <c r="AF77" i="11"/>
  <c r="AG77" i="11"/>
  <c r="AD78" i="11"/>
  <c r="AE78" i="11"/>
  <c r="AF78" i="11"/>
  <c r="AG78" i="11"/>
  <c r="AD79" i="11"/>
  <c r="AE79" i="11"/>
  <c r="AF79" i="11"/>
  <c r="AG79" i="11"/>
  <c r="AD80" i="11"/>
  <c r="AE80" i="11"/>
  <c r="AF80" i="11"/>
  <c r="AG80" i="11"/>
  <c r="AD81" i="11"/>
  <c r="AE81" i="11"/>
  <c r="AF81" i="11"/>
  <c r="AG81" i="11"/>
  <c r="AD82" i="11"/>
  <c r="AE82" i="11"/>
  <c r="AF82" i="11"/>
  <c r="AG82" i="11"/>
  <c r="AD83" i="11"/>
  <c r="AE83" i="11"/>
  <c r="AF83" i="11"/>
  <c r="AG83" i="11"/>
  <c r="AD84" i="11"/>
  <c r="AE84" i="11"/>
  <c r="AF84" i="11"/>
  <c r="AG84" i="11"/>
  <c r="AD85" i="11"/>
  <c r="AE85" i="11"/>
  <c r="AF85" i="11"/>
  <c r="AG85" i="11"/>
  <c r="AD87" i="11"/>
  <c r="AE87" i="11"/>
  <c r="AF87" i="11"/>
  <c r="AG87" i="11"/>
  <c r="AD88" i="11"/>
  <c r="AE88" i="11"/>
  <c r="AF88" i="11"/>
  <c r="AG88" i="11"/>
  <c r="AD89" i="11"/>
  <c r="AE89" i="11"/>
  <c r="AF89" i="11"/>
  <c r="AG89" i="11"/>
  <c r="AD90" i="11"/>
  <c r="AE90" i="11"/>
  <c r="AF90" i="11"/>
  <c r="AG90" i="11"/>
  <c r="AD91" i="11"/>
  <c r="AE91" i="11"/>
  <c r="AF91" i="11"/>
  <c r="AG91" i="11"/>
  <c r="AD95" i="11"/>
  <c r="AE95" i="11"/>
  <c r="AF95" i="11"/>
  <c r="AG95" i="11"/>
  <c r="AF96" i="11"/>
  <c r="AG96" i="11"/>
  <c r="AD97" i="11"/>
  <c r="AE97" i="11"/>
  <c r="AF97" i="11"/>
  <c r="AG97" i="11"/>
  <c r="AD98" i="11"/>
  <c r="AE98" i="11"/>
  <c r="AF98" i="11"/>
  <c r="AG98" i="11"/>
  <c r="AD99" i="11"/>
  <c r="AE99" i="11"/>
  <c r="AF99" i="11"/>
  <c r="AG99" i="11"/>
  <c r="AD100" i="11"/>
  <c r="AE100" i="11"/>
  <c r="AF100" i="11"/>
  <c r="AG100" i="11"/>
  <c r="AD101" i="11"/>
  <c r="AE101" i="11"/>
  <c r="AF101" i="11"/>
  <c r="AG101" i="11"/>
  <c r="AD102" i="11"/>
  <c r="AE102" i="11"/>
  <c r="AF102" i="11"/>
  <c r="AG102" i="11"/>
  <c r="AD103" i="11"/>
  <c r="AE103" i="11"/>
  <c r="AF103" i="11"/>
  <c r="AG103" i="11"/>
  <c r="AD104" i="11"/>
  <c r="AE104" i="11"/>
  <c r="AF104" i="11"/>
  <c r="AG104" i="11"/>
  <c r="AD105" i="11"/>
  <c r="AE105" i="11"/>
  <c r="AF105" i="11"/>
  <c r="AG105" i="11"/>
  <c r="AD106" i="11"/>
  <c r="AE106" i="11"/>
  <c r="AF106" i="11"/>
  <c r="AG106" i="11"/>
  <c r="AD107" i="11"/>
  <c r="AE107" i="11"/>
  <c r="AF107" i="11"/>
  <c r="AG107" i="11"/>
  <c r="AD108" i="11"/>
  <c r="AE108" i="11"/>
  <c r="AF108" i="11"/>
  <c r="AG108" i="11"/>
  <c r="AD109" i="11"/>
  <c r="AE109" i="11"/>
  <c r="AF109" i="11"/>
  <c r="AG109" i="11"/>
  <c r="AD110" i="11"/>
  <c r="AE110" i="11"/>
  <c r="AF110" i="11"/>
  <c r="AG110" i="11"/>
  <c r="AD111" i="11"/>
  <c r="AE111" i="11"/>
  <c r="AF111" i="11"/>
  <c r="AG111" i="11"/>
  <c r="AD112" i="11"/>
  <c r="AE112" i="11"/>
  <c r="AF112" i="11"/>
  <c r="AG112" i="11"/>
  <c r="AD113" i="11"/>
  <c r="AE113" i="11"/>
  <c r="AF113" i="11"/>
  <c r="AG113" i="11"/>
  <c r="AD114" i="11"/>
  <c r="AE114" i="11"/>
  <c r="AF114" i="11"/>
  <c r="AG114" i="11"/>
  <c r="AD115" i="11"/>
  <c r="AE115" i="11"/>
  <c r="AF115" i="11"/>
  <c r="AG115" i="11"/>
  <c r="AD116" i="11"/>
  <c r="AE116" i="11"/>
  <c r="AF116" i="11"/>
  <c r="AG116" i="11"/>
  <c r="AD117" i="11"/>
  <c r="AE117" i="11"/>
  <c r="AF117" i="11"/>
  <c r="AG117" i="11"/>
  <c r="AD118" i="11"/>
  <c r="AE118" i="11"/>
  <c r="AF118" i="11"/>
  <c r="AG118" i="11"/>
  <c r="AD119" i="11"/>
  <c r="AE119" i="11"/>
  <c r="AF119" i="11"/>
  <c r="AG119" i="11"/>
  <c r="AD120" i="11"/>
  <c r="AE120" i="11"/>
  <c r="AF120" i="11"/>
  <c r="AG120" i="11"/>
  <c r="AD121" i="11"/>
  <c r="AE121" i="11"/>
  <c r="AF121" i="11"/>
  <c r="AG121" i="11"/>
  <c r="AD122" i="11"/>
  <c r="AE122" i="11"/>
  <c r="AF122" i="11"/>
  <c r="AG122" i="11"/>
  <c r="AD123" i="11"/>
  <c r="AE123" i="11"/>
  <c r="AF123" i="11"/>
  <c r="AG123" i="11"/>
  <c r="AD124" i="11"/>
  <c r="AE124" i="11"/>
  <c r="AF124" i="11"/>
  <c r="AG124" i="11"/>
  <c r="AD125" i="11"/>
  <c r="AE125" i="11"/>
  <c r="AF125" i="11"/>
  <c r="AG125" i="11"/>
  <c r="AD126" i="11"/>
  <c r="AE126" i="11"/>
  <c r="AF126" i="11"/>
  <c r="AG126" i="11"/>
  <c r="AD127" i="11"/>
  <c r="AE127" i="11"/>
  <c r="AF127" i="11"/>
  <c r="AG127" i="11"/>
  <c r="AD128" i="11"/>
  <c r="AE128" i="11"/>
  <c r="AF128" i="11"/>
  <c r="AG128" i="11"/>
  <c r="AD129" i="11"/>
  <c r="AE129" i="11"/>
  <c r="AF129" i="11"/>
  <c r="AG129" i="11"/>
  <c r="AD130" i="11"/>
  <c r="AE130" i="11"/>
  <c r="AF130" i="11"/>
  <c r="AG130" i="11"/>
  <c r="AD131" i="11"/>
  <c r="AE131" i="11"/>
  <c r="AF131" i="11"/>
  <c r="AG131" i="11"/>
  <c r="AD132" i="11"/>
  <c r="AE132" i="11"/>
  <c r="AF132" i="11"/>
  <c r="AG132" i="11"/>
  <c r="AD133" i="11"/>
  <c r="AE133" i="11"/>
  <c r="AF133" i="11"/>
  <c r="AG133" i="11"/>
  <c r="AD134" i="11"/>
  <c r="AE134" i="11"/>
  <c r="AF134" i="11"/>
  <c r="AG134" i="11"/>
  <c r="AD135" i="11"/>
  <c r="AE135" i="11"/>
  <c r="AF135" i="11"/>
  <c r="AG135" i="11"/>
  <c r="AD136" i="11"/>
  <c r="AE136" i="11"/>
  <c r="AF136" i="11"/>
  <c r="AG136" i="11"/>
  <c r="AD137" i="11"/>
  <c r="AE137" i="11"/>
  <c r="AF137" i="11"/>
  <c r="AG137" i="11"/>
  <c r="AD138" i="11"/>
  <c r="AE138" i="11"/>
  <c r="AF138" i="11"/>
  <c r="AG138" i="11"/>
  <c r="AE139" i="11"/>
  <c r="AF139" i="11"/>
  <c r="AG139" i="11"/>
  <c r="AD140" i="11"/>
  <c r="AE140" i="11"/>
  <c r="AF140" i="11"/>
  <c r="AG140" i="11"/>
  <c r="AD141" i="11"/>
  <c r="AE141" i="11"/>
  <c r="AF141" i="11"/>
  <c r="AG141" i="11"/>
  <c r="AD142" i="11"/>
  <c r="AE142" i="11"/>
  <c r="AF142" i="11"/>
  <c r="AG142" i="11"/>
  <c r="AE143" i="11"/>
  <c r="AF143" i="11"/>
  <c r="AG143" i="11"/>
  <c r="AD144" i="11"/>
  <c r="AE144" i="11"/>
  <c r="AF144" i="11"/>
  <c r="AG144" i="11"/>
  <c r="AD145" i="11"/>
  <c r="AE145" i="11"/>
  <c r="AF145" i="11"/>
  <c r="AG145" i="11"/>
  <c r="AD146" i="11"/>
  <c r="AE146" i="11"/>
  <c r="AF146" i="11"/>
  <c r="AG146" i="11"/>
  <c r="AE147" i="11"/>
  <c r="AF147" i="11"/>
  <c r="AG147" i="11"/>
  <c r="AD148" i="11"/>
  <c r="AE148" i="11"/>
  <c r="AF148" i="11"/>
  <c r="AG148" i="11"/>
  <c r="AD149" i="11"/>
  <c r="AE149" i="11"/>
  <c r="AF149" i="11"/>
  <c r="AG149" i="11"/>
  <c r="AD150" i="11"/>
  <c r="AE150" i="11"/>
  <c r="AF150" i="11"/>
  <c r="AG150" i="11"/>
  <c r="AD151" i="11"/>
  <c r="AE151" i="11"/>
  <c r="AF151" i="11"/>
  <c r="AG151" i="11"/>
  <c r="AD152" i="11"/>
  <c r="AE152" i="11"/>
  <c r="AF152" i="11"/>
  <c r="AG152" i="11"/>
  <c r="AD153" i="11"/>
  <c r="AE153" i="11"/>
  <c r="AF153" i="11"/>
  <c r="AG153" i="11"/>
  <c r="AD154" i="11"/>
  <c r="AE154" i="11"/>
  <c r="AF154" i="11"/>
  <c r="AG154" i="11"/>
  <c r="AD155" i="11"/>
  <c r="AE155" i="11"/>
  <c r="AF155" i="11"/>
  <c r="AG155" i="11"/>
  <c r="AD156" i="11"/>
  <c r="AE156" i="11"/>
  <c r="AF156" i="11"/>
  <c r="AG156" i="11"/>
  <c r="AD157" i="11"/>
  <c r="AE157" i="11"/>
  <c r="AF157" i="11"/>
  <c r="AG157" i="11"/>
  <c r="AD158" i="11"/>
  <c r="AE158" i="11"/>
  <c r="AF158" i="11"/>
  <c r="AG158" i="11"/>
  <c r="AD159" i="11"/>
  <c r="AE159" i="11"/>
  <c r="AF159" i="11"/>
  <c r="AG159" i="11"/>
  <c r="AD160" i="11"/>
  <c r="AE160" i="11"/>
  <c r="AF160" i="11"/>
  <c r="AG160" i="11"/>
  <c r="AD161" i="11"/>
  <c r="AE161" i="11"/>
  <c r="AF161" i="11"/>
  <c r="AG161" i="11"/>
  <c r="AD162" i="11"/>
  <c r="AE162" i="11"/>
  <c r="AF162" i="11"/>
  <c r="AG162" i="11"/>
  <c r="AD163" i="11"/>
  <c r="AE163" i="11"/>
  <c r="AF163" i="11"/>
  <c r="AG163" i="11"/>
  <c r="AD164" i="11"/>
  <c r="AE164" i="11"/>
  <c r="AF164" i="11"/>
  <c r="AG164" i="11"/>
  <c r="AD165" i="11"/>
  <c r="AE165" i="11"/>
  <c r="AF165" i="11"/>
  <c r="AG165" i="11"/>
  <c r="AD166" i="11"/>
  <c r="AE166" i="11"/>
  <c r="AF166" i="11"/>
  <c r="AG166" i="11"/>
  <c r="AD167" i="11"/>
  <c r="AE167" i="11"/>
  <c r="AF167" i="11"/>
  <c r="AG167" i="11"/>
  <c r="AD168" i="11"/>
  <c r="AE168" i="11"/>
  <c r="AF168" i="11"/>
  <c r="AG168" i="11"/>
  <c r="AD169" i="11"/>
  <c r="AE169" i="11"/>
  <c r="AF169" i="11"/>
  <c r="AG169" i="11"/>
  <c r="AD170" i="11"/>
  <c r="AE170" i="11"/>
  <c r="AF170" i="11"/>
  <c r="AG170" i="11"/>
  <c r="AD171" i="11"/>
  <c r="AE171" i="11"/>
  <c r="AF171" i="11"/>
  <c r="AG171" i="11"/>
  <c r="AD172" i="11"/>
  <c r="AE172" i="11"/>
  <c r="AF172" i="11"/>
  <c r="AG172" i="11"/>
  <c r="AD173" i="11"/>
  <c r="AE173" i="11"/>
  <c r="AF173" i="11"/>
  <c r="AG173" i="11"/>
  <c r="AD174" i="11"/>
  <c r="AE174" i="11"/>
  <c r="AF174" i="11"/>
  <c r="AG174" i="11"/>
  <c r="AE175" i="11"/>
  <c r="AF175" i="11"/>
  <c r="AG175" i="11"/>
  <c r="AD176" i="11"/>
  <c r="AE176" i="11"/>
  <c r="AF176" i="11"/>
  <c r="AG176" i="11"/>
  <c r="AE177" i="11"/>
  <c r="AF177" i="11"/>
  <c r="AG177" i="11"/>
  <c r="AD178" i="11"/>
  <c r="AE178" i="11"/>
  <c r="AF178" i="11"/>
  <c r="AG178" i="11"/>
  <c r="AD179" i="11"/>
  <c r="AE179" i="11"/>
  <c r="AF179" i="11"/>
  <c r="AG179" i="11"/>
  <c r="AD180" i="11"/>
  <c r="AE180" i="11"/>
  <c r="AF180" i="11"/>
  <c r="AG180" i="11"/>
  <c r="AD181" i="11"/>
  <c r="AE181" i="11"/>
  <c r="AF181" i="11"/>
  <c r="AG181" i="11"/>
  <c r="AD182" i="11"/>
  <c r="AE182" i="11"/>
  <c r="AF182" i="11"/>
  <c r="AG182" i="11"/>
  <c r="AD183" i="11"/>
  <c r="AE183" i="11"/>
  <c r="AF183" i="11"/>
  <c r="AG183" i="11"/>
  <c r="AD184" i="11"/>
  <c r="AE184" i="11"/>
  <c r="AF184" i="11"/>
  <c r="AG184" i="11"/>
  <c r="AD185" i="11"/>
  <c r="AE185" i="11"/>
  <c r="AF185" i="11"/>
  <c r="AG185" i="11"/>
  <c r="AD186" i="11"/>
  <c r="AE186" i="11"/>
  <c r="AF186" i="11"/>
  <c r="AG186" i="11"/>
  <c r="AD187" i="11"/>
  <c r="AE187" i="11"/>
  <c r="AF187" i="11"/>
  <c r="AG187" i="11"/>
  <c r="AD188" i="11"/>
  <c r="AE188" i="11"/>
  <c r="AF188" i="11"/>
  <c r="AG188" i="11"/>
  <c r="AD189" i="11"/>
  <c r="AE189" i="11"/>
  <c r="AF189" i="11"/>
  <c r="AG189" i="11"/>
  <c r="AE190" i="11"/>
  <c r="AF190" i="11"/>
  <c r="AG190" i="11"/>
  <c r="AD191" i="11"/>
  <c r="AE191" i="11"/>
  <c r="AF191" i="11"/>
  <c r="AG191" i="11"/>
  <c r="AD192" i="11"/>
  <c r="AE192" i="11"/>
  <c r="AF192" i="11"/>
  <c r="AG192" i="11"/>
  <c r="AD193" i="11"/>
  <c r="AE193" i="11"/>
  <c r="AF193" i="11"/>
  <c r="AG193" i="11"/>
  <c r="AF194" i="11"/>
  <c r="AG194" i="11"/>
  <c r="AF195" i="11"/>
  <c r="AG195" i="11"/>
  <c r="AF196" i="11"/>
  <c r="AG196" i="11"/>
  <c r="AF197" i="11"/>
  <c r="AG197" i="11"/>
  <c r="AF198" i="11"/>
  <c r="AG198" i="11"/>
  <c r="AF200" i="11"/>
  <c r="AG200" i="11"/>
  <c r="AD202" i="11"/>
  <c r="AE202" i="11"/>
  <c r="AF202" i="11"/>
  <c r="AG202" i="11"/>
  <c r="AD203" i="11"/>
  <c r="AE203" i="11"/>
  <c r="AF203" i="11"/>
  <c r="AG203" i="11"/>
  <c r="AD204" i="11"/>
  <c r="AE204" i="11"/>
  <c r="AF204" i="11"/>
  <c r="AG204" i="11"/>
  <c r="AD205" i="11"/>
  <c r="AE205" i="11"/>
  <c r="AF205" i="11"/>
  <c r="AG205" i="11"/>
  <c r="AD206" i="11"/>
  <c r="AE206" i="11"/>
  <c r="AF206" i="11"/>
  <c r="AG206" i="11"/>
  <c r="AD207" i="11"/>
  <c r="AE207" i="11"/>
  <c r="AF207" i="11"/>
  <c r="AG207" i="11"/>
  <c r="AD208" i="11"/>
  <c r="AE208" i="11"/>
  <c r="AF208" i="11"/>
  <c r="AG208" i="11"/>
  <c r="AD209" i="11"/>
  <c r="AE209" i="11"/>
  <c r="AF209" i="11"/>
  <c r="AG209" i="11"/>
  <c r="AD210" i="11"/>
  <c r="AE210" i="11"/>
  <c r="AF210" i="11"/>
  <c r="AG210" i="11"/>
  <c r="AD211" i="11"/>
  <c r="AE211" i="11"/>
  <c r="AF211" i="11"/>
  <c r="AG211" i="11"/>
  <c r="AD212" i="11"/>
  <c r="AE212" i="11"/>
  <c r="AF212" i="11"/>
  <c r="AG212" i="11"/>
  <c r="AD213" i="11"/>
  <c r="AE213" i="11"/>
  <c r="AF213" i="11"/>
  <c r="AG213" i="11"/>
  <c r="AD214" i="11"/>
  <c r="AE214" i="11"/>
  <c r="AF214" i="11"/>
  <c r="AG214" i="11"/>
  <c r="AD215" i="11"/>
  <c r="AE215" i="11"/>
  <c r="AF215" i="11"/>
  <c r="AG215" i="11"/>
  <c r="AD216" i="11"/>
  <c r="AE216" i="11"/>
  <c r="AF216" i="11"/>
  <c r="AG216" i="11"/>
  <c r="AD217" i="11"/>
  <c r="AE217" i="11"/>
  <c r="AF217" i="11"/>
  <c r="AG217" i="11"/>
  <c r="AD218" i="11"/>
  <c r="AE218" i="11"/>
  <c r="AF218" i="11"/>
  <c r="AG218" i="11"/>
  <c r="AD219" i="11"/>
  <c r="AE219" i="11"/>
  <c r="AF219" i="11"/>
  <c r="AG219" i="11"/>
  <c r="AD220" i="11"/>
  <c r="AE220" i="11"/>
  <c r="AF220" i="11"/>
  <c r="AG220" i="11"/>
  <c r="AD221" i="11"/>
  <c r="AE221" i="11"/>
  <c r="AF221" i="11"/>
  <c r="AG221" i="11"/>
  <c r="AD222" i="11"/>
  <c r="AE222" i="11"/>
  <c r="AF222" i="11"/>
  <c r="AG222" i="11"/>
  <c r="AD223" i="11"/>
  <c r="AE223" i="11"/>
  <c r="AF223" i="11"/>
  <c r="AG223" i="11"/>
  <c r="AD224" i="11"/>
  <c r="AE224" i="11"/>
  <c r="AF224" i="11"/>
  <c r="AG224" i="11"/>
  <c r="AD225" i="11"/>
  <c r="AE225" i="11"/>
  <c r="AF225" i="11"/>
  <c r="AG225" i="11"/>
  <c r="AD226" i="11"/>
  <c r="AE226" i="11"/>
  <c r="AF226" i="11"/>
  <c r="AG226" i="11"/>
  <c r="AD227" i="11"/>
  <c r="AE227" i="11"/>
  <c r="AF227" i="11"/>
  <c r="AG227" i="11"/>
  <c r="AD228" i="11"/>
  <c r="AE228" i="11"/>
  <c r="AF228" i="11"/>
  <c r="AG228" i="11"/>
  <c r="AD229" i="11"/>
  <c r="AE229" i="11"/>
  <c r="AF229" i="11"/>
  <c r="AG229" i="11"/>
  <c r="AD230" i="11"/>
  <c r="AE230" i="11"/>
  <c r="AF230" i="11"/>
  <c r="AG230" i="11"/>
  <c r="AD231" i="11"/>
  <c r="AE231" i="11"/>
  <c r="AF231" i="11"/>
  <c r="AG231" i="11"/>
  <c r="AD232" i="11"/>
  <c r="AE232" i="11"/>
  <c r="AF232" i="11"/>
  <c r="AG232" i="11"/>
  <c r="AD233" i="11"/>
  <c r="AE233" i="11"/>
  <c r="AF233" i="11"/>
  <c r="AG233" i="11"/>
  <c r="AD234" i="11"/>
  <c r="AE234" i="11"/>
  <c r="AF234" i="11"/>
  <c r="AG234" i="11"/>
  <c r="AD235" i="11"/>
  <c r="AE235" i="11"/>
  <c r="AF235" i="11"/>
  <c r="AG235" i="11"/>
  <c r="AD236" i="11"/>
  <c r="AE236" i="11"/>
  <c r="AF236" i="11"/>
  <c r="AG236" i="11"/>
  <c r="AD237" i="11"/>
  <c r="AE237" i="11"/>
  <c r="AF237" i="11"/>
  <c r="AG237" i="11"/>
  <c r="AD238" i="11"/>
  <c r="AE238" i="11"/>
  <c r="AF238" i="11"/>
  <c r="AG238" i="11"/>
  <c r="AD239" i="11"/>
  <c r="AE239" i="11"/>
  <c r="AF239" i="11"/>
  <c r="AG239" i="11"/>
  <c r="AD240" i="11"/>
  <c r="AE240" i="11"/>
  <c r="AF240" i="11"/>
  <c r="AG240" i="11"/>
  <c r="AD241" i="11"/>
  <c r="AE241" i="11"/>
  <c r="AF241" i="11"/>
  <c r="AG241" i="11"/>
  <c r="AD242" i="11"/>
  <c r="AE242" i="11"/>
  <c r="AF242" i="11"/>
  <c r="AG242" i="11"/>
  <c r="AE243" i="11"/>
  <c r="AF243" i="11"/>
  <c r="AG243" i="11"/>
  <c r="AD244" i="11"/>
  <c r="AE244" i="11"/>
  <c r="AF244" i="11"/>
  <c r="AG244" i="11"/>
  <c r="AE245" i="11"/>
  <c r="AF245" i="11"/>
  <c r="AG245" i="11"/>
  <c r="AD246" i="11"/>
  <c r="AE246" i="11"/>
  <c r="AF246" i="11"/>
  <c r="AG246" i="11"/>
  <c r="AE247" i="11"/>
  <c r="AF247" i="11"/>
  <c r="AG247" i="11"/>
  <c r="AD248" i="11"/>
  <c r="AE248" i="11"/>
  <c r="AF248" i="11"/>
  <c r="AG248" i="11"/>
  <c r="AD249" i="11"/>
  <c r="AE249" i="11"/>
  <c r="AF249" i="11"/>
  <c r="AG249" i="11"/>
  <c r="AD250" i="11"/>
  <c r="AE250" i="11"/>
  <c r="AF250" i="11"/>
  <c r="AG250" i="11"/>
  <c r="AD251" i="11"/>
  <c r="AE251" i="11"/>
  <c r="AF251" i="11"/>
  <c r="AG251" i="11"/>
  <c r="AD252" i="11"/>
  <c r="AE252" i="11"/>
  <c r="AF252" i="11"/>
  <c r="AG252" i="11"/>
  <c r="AD253" i="11"/>
  <c r="AE253" i="11"/>
  <c r="AF253" i="11"/>
  <c r="AG253" i="11"/>
  <c r="AD254" i="11"/>
  <c r="AE254" i="11"/>
  <c r="AF254" i="11"/>
  <c r="AG254" i="11"/>
  <c r="AD255" i="11"/>
  <c r="AE255" i="11"/>
  <c r="AF255" i="11"/>
  <c r="AG255" i="11"/>
  <c r="AD256" i="11"/>
  <c r="AE256" i="11"/>
  <c r="AF256" i="11"/>
  <c r="AG256" i="11"/>
  <c r="AD257" i="11"/>
  <c r="AE257" i="11"/>
  <c r="AF257" i="11"/>
  <c r="AG257" i="11"/>
  <c r="AD258" i="11"/>
  <c r="AE258" i="11"/>
  <c r="AF258" i="11"/>
  <c r="AG258" i="11"/>
  <c r="AD259" i="11"/>
  <c r="AE259" i="11"/>
  <c r="AF259" i="11"/>
  <c r="AG259" i="11"/>
  <c r="AD260" i="11"/>
  <c r="AE260" i="11"/>
  <c r="AF260" i="11"/>
  <c r="AG260" i="11"/>
  <c r="AD261" i="11"/>
  <c r="AE261" i="11"/>
  <c r="AF261" i="11"/>
  <c r="AG261" i="11"/>
  <c r="AD262" i="11"/>
  <c r="AE262" i="11"/>
  <c r="AF262" i="11"/>
  <c r="AG262" i="11"/>
  <c r="AD263" i="11"/>
  <c r="AE263" i="11"/>
  <c r="AF263" i="11"/>
  <c r="AG263" i="11"/>
  <c r="AD264" i="11"/>
  <c r="AE264" i="11"/>
  <c r="AF264" i="11"/>
  <c r="AG264" i="11"/>
  <c r="AD265" i="11"/>
  <c r="AE265" i="11"/>
  <c r="AF265" i="11"/>
  <c r="AG265" i="11"/>
  <c r="AD266" i="11"/>
  <c r="AE266" i="11"/>
  <c r="AF266" i="11"/>
  <c r="AG266" i="11"/>
  <c r="AD267" i="11"/>
  <c r="AE267" i="11"/>
  <c r="AF267" i="11"/>
  <c r="AG267" i="11"/>
  <c r="AD268" i="11"/>
  <c r="AE268" i="11"/>
  <c r="AF268" i="11"/>
  <c r="AG268" i="11"/>
  <c r="AD269" i="11"/>
  <c r="AE269" i="11"/>
  <c r="AF269" i="11"/>
  <c r="AG269" i="11"/>
  <c r="AD270" i="11"/>
  <c r="AE270" i="11"/>
  <c r="AF270" i="11"/>
  <c r="AG270" i="11"/>
  <c r="AD271" i="11"/>
  <c r="AE271" i="11"/>
  <c r="AF271" i="11"/>
  <c r="AG271" i="11"/>
  <c r="AD272" i="11"/>
  <c r="AE272" i="11"/>
  <c r="AF272" i="11"/>
  <c r="AG272" i="11"/>
  <c r="AD273" i="11"/>
  <c r="AE273" i="11"/>
  <c r="AF273" i="11"/>
  <c r="AG273" i="11"/>
  <c r="AD274" i="11"/>
  <c r="AE274" i="11"/>
  <c r="AF274" i="11"/>
  <c r="AG274" i="11"/>
  <c r="AD275" i="11"/>
  <c r="AE275" i="11"/>
  <c r="AF275" i="11"/>
  <c r="AG275" i="11"/>
  <c r="AD276" i="11"/>
  <c r="AE276" i="11"/>
  <c r="AF276" i="11"/>
  <c r="AG276" i="11"/>
  <c r="AD277" i="11"/>
  <c r="AE277" i="11"/>
  <c r="AF277" i="11"/>
  <c r="AG277" i="11"/>
  <c r="AD278" i="11"/>
  <c r="AE278" i="11"/>
  <c r="AF278" i="11"/>
  <c r="AG278" i="11"/>
  <c r="AD279" i="11"/>
  <c r="AE279" i="11"/>
  <c r="AF279" i="11"/>
  <c r="AG279" i="11"/>
  <c r="AD280" i="11"/>
  <c r="AE280" i="11"/>
  <c r="AF280" i="11"/>
  <c r="AG280" i="11"/>
  <c r="AD281" i="11"/>
  <c r="AE281" i="11"/>
  <c r="AF281" i="11"/>
  <c r="AG281" i="11"/>
  <c r="AD282" i="11"/>
  <c r="AE282" i="11"/>
  <c r="AF282" i="11"/>
  <c r="AG282" i="11"/>
  <c r="AD283" i="11"/>
  <c r="AE283" i="11"/>
  <c r="AF283" i="11"/>
  <c r="AG283" i="11"/>
  <c r="AD284" i="11"/>
  <c r="AE284" i="11"/>
  <c r="AF284" i="11"/>
  <c r="AG284" i="11"/>
  <c r="AD285" i="11"/>
  <c r="AE285" i="11"/>
  <c r="AF285" i="11"/>
  <c r="AG285" i="11"/>
  <c r="AD286" i="11"/>
  <c r="AE286" i="11"/>
  <c r="AF286" i="11"/>
  <c r="AG286" i="11"/>
  <c r="AD287" i="11"/>
  <c r="AE287" i="11"/>
  <c r="AF287" i="11"/>
  <c r="AG287" i="11"/>
  <c r="AD288" i="11"/>
  <c r="AE288" i="11"/>
  <c r="AF288" i="11"/>
  <c r="AG288" i="11"/>
  <c r="AD289" i="11"/>
  <c r="AE289" i="11"/>
  <c r="AF289" i="11"/>
  <c r="AG289" i="11"/>
  <c r="AD290" i="11"/>
  <c r="AE290" i="11"/>
  <c r="AG290" i="11"/>
  <c r="AD291" i="11"/>
  <c r="AE291" i="11"/>
  <c r="AF291" i="11"/>
  <c r="AG291" i="11"/>
  <c r="AD292" i="11"/>
  <c r="AE292" i="11"/>
  <c r="AF292" i="11"/>
  <c r="AG292" i="11"/>
  <c r="AD293" i="11"/>
  <c r="AE293" i="11"/>
  <c r="AF293" i="11"/>
  <c r="AG293" i="11"/>
  <c r="AD294" i="11"/>
  <c r="AE294" i="11"/>
  <c r="AF294" i="11"/>
  <c r="AG294" i="11"/>
  <c r="AD295" i="11"/>
  <c r="AE295" i="11"/>
  <c r="AF295" i="11"/>
  <c r="AG295" i="11"/>
  <c r="AD296" i="11"/>
  <c r="AE296" i="11"/>
  <c r="AF296" i="11"/>
  <c r="AG296" i="11"/>
  <c r="AD297" i="11"/>
  <c r="AE297" i="11"/>
  <c r="AF297" i="11"/>
  <c r="AG297" i="11"/>
  <c r="AD298" i="11"/>
  <c r="AE298" i="11"/>
  <c r="AF298" i="11"/>
  <c r="AG298" i="11"/>
  <c r="AD299" i="11"/>
  <c r="AE299" i="11"/>
  <c r="AF299" i="11"/>
  <c r="AG299" i="11"/>
  <c r="AD300" i="11"/>
  <c r="AE300" i="11"/>
  <c r="AF300" i="11"/>
  <c r="AG300" i="11"/>
  <c r="AD301" i="11"/>
  <c r="AE301" i="11"/>
  <c r="AF301" i="11"/>
  <c r="AG301" i="11"/>
  <c r="AD302" i="11"/>
  <c r="AE302" i="11"/>
  <c r="AF302" i="11"/>
  <c r="AG302" i="11"/>
  <c r="AD303" i="11"/>
  <c r="AE303" i="11"/>
  <c r="AF303" i="11"/>
  <c r="AG303" i="11"/>
  <c r="AD304" i="11"/>
  <c r="AE304" i="11"/>
  <c r="AF304" i="11"/>
  <c r="AG304" i="11"/>
  <c r="AD305" i="11"/>
  <c r="AE305" i="11"/>
  <c r="AF305" i="11"/>
  <c r="AG305" i="11"/>
  <c r="AD306" i="11"/>
  <c r="AE306" i="11"/>
  <c r="AF306" i="11"/>
  <c r="AG306" i="11"/>
  <c r="AD307" i="11"/>
  <c r="AE307" i="11"/>
  <c r="AF307" i="11"/>
  <c r="AG307" i="11"/>
  <c r="AD308" i="11"/>
  <c r="AE308" i="11"/>
  <c r="AF308" i="11"/>
  <c r="AG308" i="11"/>
  <c r="AD309" i="11"/>
  <c r="AE309" i="11"/>
  <c r="AF309" i="11"/>
  <c r="AG309" i="11"/>
  <c r="AD310" i="11"/>
  <c r="AE310" i="11"/>
  <c r="AF310" i="11"/>
  <c r="AG310" i="11"/>
  <c r="AD311" i="11"/>
  <c r="AE311" i="11"/>
  <c r="AF311" i="11"/>
  <c r="AG311" i="11"/>
  <c r="AD312" i="11"/>
  <c r="AE312" i="11"/>
  <c r="AF312" i="11"/>
  <c r="AG312" i="11"/>
  <c r="AD313" i="11"/>
  <c r="AE313" i="11"/>
  <c r="AF313" i="11"/>
  <c r="AG313" i="11"/>
  <c r="AD314" i="11"/>
  <c r="AE314" i="11"/>
  <c r="AG314" i="11"/>
  <c r="AD315" i="11"/>
  <c r="AE315" i="11"/>
  <c r="AF315" i="11"/>
  <c r="AG315" i="11"/>
  <c r="AD316" i="11"/>
  <c r="AE316" i="11"/>
  <c r="AF316" i="11"/>
  <c r="AG316" i="11"/>
  <c r="AD317" i="11"/>
  <c r="AE317" i="11"/>
  <c r="AF317" i="11"/>
  <c r="AG317" i="11"/>
  <c r="AD318" i="11"/>
  <c r="AE318" i="11"/>
  <c r="AF318" i="11"/>
  <c r="AG318" i="11"/>
  <c r="AD319" i="11"/>
  <c r="AE319" i="11"/>
  <c r="AF319" i="11"/>
  <c r="AG319" i="11"/>
  <c r="AD320" i="11"/>
  <c r="AE320" i="11"/>
  <c r="AF320" i="11"/>
  <c r="AG320" i="11"/>
  <c r="AD321" i="11"/>
  <c r="AE321" i="11"/>
  <c r="AF321" i="11"/>
  <c r="AG321" i="11"/>
  <c r="AD322" i="11"/>
  <c r="AE322" i="11"/>
  <c r="AF322" i="11"/>
  <c r="AG322" i="11"/>
  <c r="AD323" i="11"/>
  <c r="AE323" i="11"/>
  <c r="AG323" i="11"/>
  <c r="AD324" i="11"/>
  <c r="AE324" i="11"/>
  <c r="AG324" i="11"/>
  <c r="AD325" i="11"/>
  <c r="AE325" i="11"/>
  <c r="AG325" i="11"/>
  <c r="AD326" i="11"/>
  <c r="AE326" i="11"/>
  <c r="AF326" i="11"/>
  <c r="AG326" i="11"/>
  <c r="AD327" i="11"/>
  <c r="AE327" i="11"/>
  <c r="AF327" i="11"/>
  <c r="AG327" i="11"/>
  <c r="AD328" i="11"/>
  <c r="AE328" i="11"/>
  <c r="AF328" i="11"/>
  <c r="AG328" i="11"/>
  <c r="AD329" i="11"/>
  <c r="AE329" i="11"/>
  <c r="AF329" i="11"/>
  <c r="AG329" i="11"/>
  <c r="AD330" i="11"/>
  <c r="AE330" i="11"/>
  <c r="AF330" i="11"/>
  <c r="AG330" i="11"/>
  <c r="AD331" i="11"/>
  <c r="AE331" i="11"/>
  <c r="AF331" i="11"/>
  <c r="AG331" i="11"/>
  <c r="AD332" i="11"/>
  <c r="AE332" i="11"/>
  <c r="AF332" i="11"/>
  <c r="AG332" i="11"/>
  <c r="AD333" i="11"/>
  <c r="AE333" i="11"/>
  <c r="AF333" i="11"/>
  <c r="AG333" i="11"/>
  <c r="AD334" i="11"/>
  <c r="AE334" i="11"/>
  <c r="AF334" i="11"/>
  <c r="AG334" i="11"/>
  <c r="AD335" i="11"/>
  <c r="AE335" i="11"/>
  <c r="AF335" i="11"/>
  <c r="AG335" i="11"/>
  <c r="AD336" i="11"/>
  <c r="AE336" i="11"/>
  <c r="AF336" i="11"/>
  <c r="AG336" i="11"/>
  <c r="AD337" i="11"/>
  <c r="AE337" i="11"/>
  <c r="AF337" i="11"/>
  <c r="AG337" i="11"/>
  <c r="AD338" i="11"/>
  <c r="AE338" i="11"/>
  <c r="AF338" i="11"/>
  <c r="AG338" i="11"/>
  <c r="AD339" i="11"/>
  <c r="AE339" i="11"/>
  <c r="AF339" i="11"/>
  <c r="AG339" i="11"/>
  <c r="AD340" i="11"/>
  <c r="AE340" i="11"/>
  <c r="AF340" i="11"/>
  <c r="AG340" i="11"/>
  <c r="AD341" i="11"/>
  <c r="AE341" i="11"/>
  <c r="AF341" i="11"/>
  <c r="AG341" i="11"/>
  <c r="AD342" i="11"/>
  <c r="AE342" i="11"/>
  <c r="AF342" i="11"/>
  <c r="AG342" i="11"/>
  <c r="AD343" i="11"/>
  <c r="AE343" i="11"/>
  <c r="AF343" i="11"/>
  <c r="AG343" i="11"/>
  <c r="AD344" i="11"/>
  <c r="AE344" i="11"/>
  <c r="AF344" i="11"/>
  <c r="AG344" i="11"/>
  <c r="AD345" i="11"/>
  <c r="AE345" i="11"/>
  <c r="AF345" i="11"/>
  <c r="AG345" i="11"/>
  <c r="AD346" i="11"/>
  <c r="AE346" i="11"/>
  <c r="AG346" i="11"/>
  <c r="AD347" i="11"/>
  <c r="AE347" i="11"/>
  <c r="AF347" i="11"/>
  <c r="AG347" i="11"/>
  <c r="AD348" i="11"/>
  <c r="AE348" i="11"/>
  <c r="AF348" i="11"/>
  <c r="AG348" i="11"/>
  <c r="AD349" i="11"/>
  <c r="AE349" i="11"/>
  <c r="AF349" i="11"/>
  <c r="AG349" i="11"/>
  <c r="AD350" i="11"/>
  <c r="AE350" i="11"/>
  <c r="AG350" i="11"/>
  <c r="AD351" i="11"/>
  <c r="AE351" i="11"/>
  <c r="AF351" i="11"/>
  <c r="AG351" i="11"/>
  <c r="AD352" i="11"/>
  <c r="AE352" i="11"/>
  <c r="AF352" i="11"/>
  <c r="AG352" i="11"/>
  <c r="AD353" i="11"/>
  <c r="AE353" i="11"/>
  <c r="AF353" i="11"/>
  <c r="AG353" i="11"/>
  <c r="AD354" i="11"/>
  <c r="AE354" i="11"/>
  <c r="AF354" i="11"/>
  <c r="AG354" i="11"/>
  <c r="AD355" i="11"/>
  <c r="AE355" i="11"/>
  <c r="AF355" i="11"/>
  <c r="AG355" i="11"/>
  <c r="AD356" i="11"/>
  <c r="AE356" i="11"/>
  <c r="AF356" i="11"/>
  <c r="AG356" i="11"/>
  <c r="AD357" i="11"/>
  <c r="AE357" i="11"/>
  <c r="AG357" i="11"/>
  <c r="AA1" i="11"/>
  <c r="AB1" i="11"/>
  <c r="AC1" i="11"/>
  <c r="AB2" i="11"/>
  <c r="AC2" i="11"/>
  <c r="AB3" i="11"/>
  <c r="AC3" i="11"/>
  <c r="AA4" i="11"/>
  <c r="AB4" i="11"/>
  <c r="AC4" i="11"/>
  <c r="AA5" i="11"/>
  <c r="AB5" i="11"/>
  <c r="AC5" i="11"/>
  <c r="AB6" i="11"/>
  <c r="AC6" i="11"/>
  <c r="AA7" i="11"/>
  <c r="AB7" i="11"/>
  <c r="AC7" i="11"/>
  <c r="AA8" i="11"/>
  <c r="AA9" i="11"/>
  <c r="AB9" i="11"/>
  <c r="AC9" i="11"/>
  <c r="AA10" i="11"/>
  <c r="AB10" i="11"/>
  <c r="AC10" i="11"/>
  <c r="AA11" i="11"/>
  <c r="AB11" i="11"/>
  <c r="AC11" i="11"/>
  <c r="AA12" i="11"/>
  <c r="AB12" i="11"/>
  <c r="AC12" i="11"/>
  <c r="AA13" i="11"/>
  <c r="AB13" i="11"/>
  <c r="AC13" i="11"/>
  <c r="AA14" i="11"/>
  <c r="AB14" i="11"/>
  <c r="AC14" i="11"/>
  <c r="AA15" i="11"/>
  <c r="AB15" i="11"/>
  <c r="AC15" i="11"/>
  <c r="AA16" i="11"/>
  <c r="AB16" i="11"/>
  <c r="AC16" i="11"/>
  <c r="AA17" i="11"/>
  <c r="AB17" i="11"/>
  <c r="AC17" i="11"/>
  <c r="AC18" i="11"/>
  <c r="AC19" i="11"/>
  <c r="AC20" i="11"/>
  <c r="AC21" i="11"/>
  <c r="AB22" i="11"/>
  <c r="AC22" i="11"/>
  <c r="AB23" i="11"/>
  <c r="AC23" i="11"/>
  <c r="AA24" i="11"/>
  <c r="AB24" i="11"/>
  <c r="AC24" i="11"/>
  <c r="AA25" i="11"/>
  <c r="AB25" i="11"/>
  <c r="AC25" i="11"/>
  <c r="AA26" i="11"/>
  <c r="AB26" i="11"/>
  <c r="AC26" i="11"/>
  <c r="AA27" i="11"/>
  <c r="AB27" i="11"/>
  <c r="AC27" i="11"/>
  <c r="AA28" i="11"/>
  <c r="AB28" i="11"/>
  <c r="AC28" i="11"/>
  <c r="AA29" i="11"/>
  <c r="AB29" i="11"/>
  <c r="AC29" i="11"/>
  <c r="AA30" i="11"/>
  <c r="AB30" i="11"/>
  <c r="AC30" i="11"/>
  <c r="AA31" i="11"/>
  <c r="AB31" i="11"/>
  <c r="AC31" i="11"/>
  <c r="AA32" i="11"/>
  <c r="AC32" i="11"/>
  <c r="AA33" i="11"/>
  <c r="AC33" i="11"/>
  <c r="AA34" i="11"/>
  <c r="AA35" i="11"/>
  <c r="AA36" i="11"/>
  <c r="AB36" i="11"/>
  <c r="AC36" i="11"/>
  <c r="AA37" i="11"/>
  <c r="AB37" i="11"/>
  <c r="AC37" i="11"/>
  <c r="AA38" i="11"/>
  <c r="AB38" i="11"/>
  <c r="AC38" i="11"/>
  <c r="AA39" i="11"/>
  <c r="AB39" i="11"/>
  <c r="AC39" i="11"/>
  <c r="AA40" i="11"/>
  <c r="AB40" i="11"/>
  <c r="AC40" i="11"/>
  <c r="AA41" i="11"/>
  <c r="AB41" i="11"/>
  <c r="AC41" i="11"/>
  <c r="AA42" i="11"/>
  <c r="AB42" i="11"/>
  <c r="AC42" i="11"/>
  <c r="AA43" i="11"/>
  <c r="AB43" i="11"/>
  <c r="AC43" i="11"/>
  <c r="AA44" i="11"/>
  <c r="AB44" i="11"/>
  <c r="AC44" i="11"/>
  <c r="AA45" i="11"/>
  <c r="AB45" i="11"/>
  <c r="AC45" i="11"/>
  <c r="AA46" i="11"/>
  <c r="AB46" i="11"/>
  <c r="AC46" i="11"/>
  <c r="AA47" i="11"/>
  <c r="AB47" i="11"/>
  <c r="AC47" i="11"/>
  <c r="AA48" i="11"/>
  <c r="AB48" i="11"/>
  <c r="AC48" i="11"/>
  <c r="AA49" i="11"/>
  <c r="AB49" i="11"/>
  <c r="AC49" i="11"/>
  <c r="AA50" i="11"/>
  <c r="AB50" i="11"/>
  <c r="AC50" i="11"/>
  <c r="AA51" i="11"/>
  <c r="AB51" i="11"/>
  <c r="AC51" i="11"/>
  <c r="AA52" i="11"/>
  <c r="AB52" i="11"/>
  <c r="AC52" i="11"/>
  <c r="AA53" i="11"/>
  <c r="AB53" i="11"/>
  <c r="AC53" i="11"/>
  <c r="AA54" i="11"/>
  <c r="AB54" i="11"/>
  <c r="AC54" i="11"/>
  <c r="AA55" i="11"/>
  <c r="AB55" i="11"/>
  <c r="AC55" i="11"/>
  <c r="AA56" i="11"/>
  <c r="AB56" i="11"/>
  <c r="AC56" i="11"/>
  <c r="AA57" i="11"/>
  <c r="AB57" i="11"/>
  <c r="AC57" i="11"/>
  <c r="AA58" i="11"/>
  <c r="AB58" i="11"/>
  <c r="AC58" i="11"/>
  <c r="AA59" i="11"/>
  <c r="AB59" i="11"/>
  <c r="AC59" i="11"/>
  <c r="AA60" i="11"/>
  <c r="AB60" i="11"/>
  <c r="AC60" i="11"/>
  <c r="AA61" i="11"/>
  <c r="AB61" i="11"/>
  <c r="AC61" i="11"/>
  <c r="AA62" i="11"/>
  <c r="AB62" i="11"/>
  <c r="AC62" i="11"/>
  <c r="AA63" i="11"/>
  <c r="AB63" i="11"/>
  <c r="AC63" i="11"/>
  <c r="AA64" i="11"/>
  <c r="AB64" i="11"/>
  <c r="AC64" i="11"/>
  <c r="AA65" i="11"/>
  <c r="AB65" i="11"/>
  <c r="AC65" i="11"/>
  <c r="AA66" i="11"/>
  <c r="AB66" i="11"/>
  <c r="AC66" i="11"/>
  <c r="AA67" i="11"/>
  <c r="AB67" i="11"/>
  <c r="AC67" i="11"/>
  <c r="AA68" i="11"/>
  <c r="AB68" i="11"/>
  <c r="AC68" i="11"/>
  <c r="AA69" i="11"/>
  <c r="AB69" i="11"/>
  <c r="AC69" i="11"/>
  <c r="AA70" i="11"/>
  <c r="AB70" i="11"/>
  <c r="AC70" i="11"/>
  <c r="AA71" i="11"/>
  <c r="AB71" i="11"/>
  <c r="AC71" i="11"/>
  <c r="AA72" i="11"/>
  <c r="AB72" i="11"/>
  <c r="AC72" i="11"/>
  <c r="AA73" i="11"/>
  <c r="AB73" i="11"/>
  <c r="AC73" i="11"/>
  <c r="AA74" i="11"/>
  <c r="AB74" i="11"/>
  <c r="AC74" i="11"/>
  <c r="AA75" i="11"/>
  <c r="AB75" i="11"/>
  <c r="AC75" i="11"/>
  <c r="AA76" i="11"/>
  <c r="AB76" i="11"/>
  <c r="AC76" i="11"/>
  <c r="AA77" i="11"/>
  <c r="AB77" i="11"/>
  <c r="AC77" i="11"/>
  <c r="AA78" i="11"/>
  <c r="AB78" i="11"/>
  <c r="AC78" i="11"/>
  <c r="AA79" i="11"/>
  <c r="AB79" i="11"/>
  <c r="AC79" i="11"/>
  <c r="AA80" i="11"/>
  <c r="AB80" i="11"/>
  <c r="AC80" i="11"/>
  <c r="AA81" i="11"/>
  <c r="AB81" i="11"/>
  <c r="AC81" i="11"/>
  <c r="AA82" i="11"/>
  <c r="AB82" i="11"/>
  <c r="AC82" i="11"/>
  <c r="AA83" i="11"/>
  <c r="AB83" i="11"/>
  <c r="AC83" i="11"/>
  <c r="AA84" i="11"/>
  <c r="AB84" i="11"/>
  <c r="AC84" i="11"/>
  <c r="AA85" i="11"/>
  <c r="AB85" i="11"/>
  <c r="AC85" i="11"/>
  <c r="AA86" i="11"/>
  <c r="AB86" i="11"/>
  <c r="AC86" i="11"/>
  <c r="AA87" i="11"/>
  <c r="AB87" i="11"/>
  <c r="AC87" i="11"/>
  <c r="AA88" i="11"/>
  <c r="AB88" i="11"/>
  <c r="AC88" i="11"/>
  <c r="AA89" i="11"/>
  <c r="AB89" i="11"/>
  <c r="AC89" i="11"/>
  <c r="AA90" i="11"/>
  <c r="AB90" i="11"/>
  <c r="AC90" i="11"/>
  <c r="AA91" i="11"/>
  <c r="AB91" i="11"/>
  <c r="AC91" i="11"/>
  <c r="AA92" i="11"/>
  <c r="AB92" i="11"/>
  <c r="AC92" i="11"/>
  <c r="AA93" i="11"/>
  <c r="AB93" i="11"/>
  <c r="AC93" i="11"/>
  <c r="AA94" i="11"/>
  <c r="AB94" i="11"/>
  <c r="AC94" i="11"/>
  <c r="AA95" i="11"/>
  <c r="AB95" i="11"/>
  <c r="AC95" i="11"/>
  <c r="AA96" i="11"/>
  <c r="AB96" i="11"/>
  <c r="AC96" i="11"/>
  <c r="AB97" i="11"/>
  <c r="AC97" i="11"/>
  <c r="AA98" i="11"/>
  <c r="AB98" i="11"/>
  <c r="AC98" i="11"/>
  <c r="AA99" i="11"/>
  <c r="AB99" i="11"/>
  <c r="AC99" i="11"/>
  <c r="AA100" i="11"/>
  <c r="AB100" i="11"/>
  <c r="AC100" i="11"/>
  <c r="AA101" i="11"/>
  <c r="AB101" i="11"/>
  <c r="AC101" i="11"/>
  <c r="AA102" i="11"/>
  <c r="AB102" i="11"/>
  <c r="AC102" i="11"/>
  <c r="AA103" i="11"/>
  <c r="AB103" i="11"/>
  <c r="AC103" i="11"/>
  <c r="AA104" i="11"/>
  <c r="AB104" i="11"/>
  <c r="AC104" i="11"/>
  <c r="AA105" i="11"/>
  <c r="AB105" i="11"/>
  <c r="AC105" i="11"/>
  <c r="AA106" i="11"/>
  <c r="AB106" i="11"/>
  <c r="AC106" i="11"/>
  <c r="AA107" i="11"/>
  <c r="AB107" i="11"/>
  <c r="AC107" i="11"/>
  <c r="AA108" i="11"/>
  <c r="AB108" i="11"/>
  <c r="AC108" i="11"/>
  <c r="AB109" i="11"/>
  <c r="AC109" i="11"/>
  <c r="AA110" i="11"/>
  <c r="AB110" i="11"/>
  <c r="AC110" i="11"/>
  <c r="AA111" i="11"/>
  <c r="AB111" i="11"/>
  <c r="AC111" i="11"/>
  <c r="AA112" i="11"/>
  <c r="AB112" i="11"/>
  <c r="AC112" i="11"/>
  <c r="AA113" i="11"/>
  <c r="AB113" i="11"/>
  <c r="AC113" i="11"/>
  <c r="AA114" i="11"/>
  <c r="AB114" i="11"/>
  <c r="AC114" i="11"/>
  <c r="AA115" i="11"/>
  <c r="AB115" i="11"/>
  <c r="AC115" i="11"/>
  <c r="AA116" i="11"/>
  <c r="AB116" i="11"/>
  <c r="AC116" i="11"/>
  <c r="AA117" i="11"/>
  <c r="AB117" i="11"/>
  <c r="AC117" i="11"/>
  <c r="AA118" i="11"/>
  <c r="AB118" i="11"/>
  <c r="AC118" i="11"/>
  <c r="AA119" i="11"/>
  <c r="AB119" i="11"/>
  <c r="AC119" i="11"/>
  <c r="AA120" i="11"/>
  <c r="AB120" i="11"/>
  <c r="AC120" i="11"/>
  <c r="AA121" i="11"/>
  <c r="AB121" i="11"/>
  <c r="AC121" i="11"/>
  <c r="AA122" i="11"/>
  <c r="AB122" i="11"/>
  <c r="AC122" i="11"/>
  <c r="AA123" i="11"/>
  <c r="AB123" i="11"/>
  <c r="AC123" i="11"/>
  <c r="AA124" i="11"/>
  <c r="AB124" i="11"/>
  <c r="AC124" i="11"/>
  <c r="AA125" i="11"/>
  <c r="AB125" i="11"/>
  <c r="AC125" i="11"/>
  <c r="AA126" i="11"/>
  <c r="AB126" i="11"/>
  <c r="AC126" i="11"/>
  <c r="AA127" i="11"/>
  <c r="AB127" i="11"/>
  <c r="AC127" i="11"/>
  <c r="AA128" i="11"/>
  <c r="AB128" i="11"/>
  <c r="AC128" i="11"/>
  <c r="AA129" i="11"/>
  <c r="AB129" i="11"/>
  <c r="AC129" i="11"/>
  <c r="AA130" i="11"/>
  <c r="AB130" i="11"/>
  <c r="AC130" i="11"/>
  <c r="AA131" i="11"/>
  <c r="AB131" i="11"/>
  <c r="AC131" i="11"/>
  <c r="AA132" i="11"/>
  <c r="AB132" i="11"/>
  <c r="AC132" i="11"/>
  <c r="AA133" i="11"/>
  <c r="AB133" i="11"/>
  <c r="AC133" i="11"/>
  <c r="AA134" i="11"/>
  <c r="AB134" i="11"/>
  <c r="AC134" i="11"/>
  <c r="AA135" i="11"/>
  <c r="AB135" i="11"/>
  <c r="AC135" i="11"/>
  <c r="AA136" i="11"/>
  <c r="AB136" i="11"/>
  <c r="AC136" i="11"/>
  <c r="AA137" i="11"/>
  <c r="AB137" i="11"/>
  <c r="AC137" i="11"/>
  <c r="AA138" i="11"/>
  <c r="AB138" i="11"/>
  <c r="AC138" i="11"/>
  <c r="AA139" i="11"/>
  <c r="AB139" i="11"/>
  <c r="AC139" i="11"/>
  <c r="AA140" i="11"/>
  <c r="AB140" i="11"/>
  <c r="AC140" i="11"/>
  <c r="AA141" i="11"/>
  <c r="AB141" i="11"/>
  <c r="AC141" i="11"/>
  <c r="AA142" i="11"/>
  <c r="AB142" i="11"/>
  <c r="AC142" i="11"/>
  <c r="AA143" i="11"/>
  <c r="AB143" i="11"/>
  <c r="AC143" i="11"/>
  <c r="AA144" i="11"/>
  <c r="AB144" i="11"/>
  <c r="AC144" i="11"/>
  <c r="AA145" i="11"/>
  <c r="AB145" i="11"/>
  <c r="AC145" i="11"/>
  <c r="AA146" i="11"/>
  <c r="AB146" i="11"/>
  <c r="AC146" i="11"/>
  <c r="AA147" i="11"/>
  <c r="AB147" i="11"/>
  <c r="AC147" i="11"/>
  <c r="AA148" i="11"/>
  <c r="AB148" i="11"/>
  <c r="AC148" i="11"/>
  <c r="AA149" i="11"/>
  <c r="AB149" i="11"/>
  <c r="AC149" i="11"/>
  <c r="AA150" i="11"/>
  <c r="AB150" i="11"/>
  <c r="AC150" i="11"/>
  <c r="AA151" i="11"/>
  <c r="AB151" i="11"/>
  <c r="AC151" i="11"/>
  <c r="AA152" i="11"/>
  <c r="AB152" i="11"/>
  <c r="AC152" i="11"/>
  <c r="AA153" i="11"/>
  <c r="AB153" i="11"/>
  <c r="AC153" i="11"/>
  <c r="AA154" i="11"/>
  <c r="AB154" i="11"/>
  <c r="AC154" i="11"/>
  <c r="AA155" i="11"/>
  <c r="AB155" i="11"/>
  <c r="AC155" i="11"/>
  <c r="AA156" i="11"/>
  <c r="AB156" i="11"/>
  <c r="AC156" i="11"/>
  <c r="AA157" i="11"/>
  <c r="AB157" i="11"/>
  <c r="AC157" i="11"/>
  <c r="AA158" i="11"/>
  <c r="AB158" i="11"/>
  <c r="AC158" i="11"/>
  <c r="AA159" i="11"/>
  <c r="AB159" i="11"/>
  <c r="AC159" i="11"/>
  <c r="AA160" i="11"/>
  <c r="AC160" i="11"/>
  <c r="AA161" i="11"/>
  <c r="AB161" i="11"/>
  <c r="AC161" i="11"/>
  <c r="AA162" i="11"/>
  <c r="AB162" i="11"/>
  <c r="AC162" i="11"/>
  <c r="AA163" i="11"/>
  <c r="AB163" i="11"/>
  <c r="AC163" i="11"/>
  <c r="AA164" i="11"/>
  <c r="AB164" i="11"/>
  <c r="AC164" i="11"/>
  <c r="AA165" i="11"/>
  <c r="AB165" i="11"/>
  <c r="AC165" i="11"/>
  <c r="AA166" i="11"/>
  <c r="AB166" i="11"/>
  <c r="AC166" i="11"/>
  <c r="AA167" i="11"/>
  <c r="AB167" i="11"/>
  <c r="AC167" i="11"/>
  <c r="AA168" i="11"/>
  <c r="AB168" i="11"/>
  <c r="AC168" i="11"/>
  <c r="AA169" i="11"/>
  <c r="AB169" i="11"/>
  <c r="AC169" i="11"/>
  <c r="AA170" i="11"/>
  <c r="AB170" i="11"/>
  <c r="AC170" i="11"/>
  <c r="AA171" i="11"/>
  <c r="AB171" i="11"/>
  <c r="AC171" i="11"/>
  <c r="AA172" i="11"/>
  <c r="AB172" i="11"/>
  <c r="AC172" i="11"/>
  <c r="AA173" i="11"/>
  <c r="AB173" i="11"/>
  <c r="AC173" i="11"/>
  <c r="AA174" i="11"/>
  <c r="AB174" i="11"/>
  <c r="AC174" i="11"/>
  <c r="AA175" i="11"/>
  <c r="AB175" i="11"/>
  <c r="AC175" i="11"/>
  <c r="AA176" i="11"/>
  <c r="AB176" i="11"/>
  <c r="AC176" i="11"/>
  <c r="AA177" i="11"/>
  <c r="AB177" i="11"/>
  <c r="AC177" i="11"/>
  <c r="AA178" i="11"/>
  <c r="AB178" i="11"/>
  <c r="AC178" i="11"/>
  <c r="AA179" i="11"/>
  <c r="AB179" i="11"/>
  <c r="AC179" i="11"/>
  <c r="AA180" i="11"/>
  <c r="AB180" i="11"/>
  <c r="AC180" i="11"/>
  <c r="AA181" i="11"/>
  <c r="AB181" i="11"/>
  <c r="AC181" i="11"/>
  <c r="AA182" i="11"/>
  <c r="AB182" i="11"/>
  <c r="AC182" i="11"/>
  <c r="AA183" i="11"/>
  <c r="AB183" i="11"/>
  <c r="AC183" i="11"/>
  <c r="AA184" i="11"/>
  <c r="AB184" i="11"/>
  <c r="AC184" i="11"/>
  <c r="AA185" i="11"/>
  <c r="AB185" i="11"/>
  <c r="AC185" i="11"/>
  <c r="AA186" i="11"/>
  <c r="AB186" i="11"/>
  <c r="AC186" i="11"/>
  <c r="AA187" i="11"/>
  <c r="AB187" i="11"/>
  <c r="AC187" i="11"/>
  <c r="AA188" i="11"/>
  <c r="AB188" i="11"/>
  <c r="AC188" i="11"/>
  <c r="AA189" i="11"/>
  <c r="AB189" i="11"/>
  <c r="AC189" i="11"/>
  <c r="AA190" i="11"/>
  <c r="AB190" i="11"/>
  <c r="AC190" i="11"/>
  <c r="AA191" i="11"/>
  <c r="AB191" i="11"/>
  <c r="AC191" i="11"/>
  <c r="AA192" i="11"/>
  <c r="AB192" i="11"/>
  <c r="AC192" i="11"/>
  <c r="AA193" i="11"/>
  <c r="AB193" i="11"/>
  <c r="AC193" i="11"/>
  <c r="AA194" i="11"/>
  <c r="AB194" i="11"/>
  <c r="AC194" i="11"/>
  <c r="AA195" i="11"/>
  <c r="AB195" i="11"/>
  <c r="AC195" i="11"/>
  <c r="AA196" i="11"/>
  <c r="AB196" i="11"/>
  <c r="AC196" i="11"/>
  <c r="AA197" i="11"/>
  <c r="AB197" i="11"/>
  <c r="AC197" i="11"/>
  <c r="AA198" i="11"/>
  <c r="AB198" i="11"/>
  <c r="AC198" i="11"/>
  <c r="AA199" i="11"/>
  <c r="AB199" i="11"/>
  <c r="AC199" i="11"/>
  <c r="AA200" i="11"/>
  <c r="AB200" i="11"/>
  <c r="AC200" i="11"/>
  <c r="AA201" i="11"/>
  <c r="AB201" i="11"/>
  <c r="AC201" i="11"/>
  <c r="AA202" i="11"/>
  <c r="AB202" i="11"/>
  <c r="AC202" i="11"/>
  <c r="AA203" i="11"/>
  <c r="AB203" i="11"/>
  <c r="AC203" i="11"/>
  <c r="AA204" i="11"/>
  <c r="AB204" i="11"/>
  <c r="AC204" i="11"/>
  <c r="AA205" i="11"/>
  <c r="AB205" i="11"/>
  <c r="AC205" i="11"/>
  <c r="AA206" i="11"/>
  <c r="AB206" i="11"/>
  <c r="AC206" i="11"/>
  <c r="AA207" i="11"/>
  <c r="AB207" i="11"/>
  <c r="AC207" i="11"/>
  <c r="AA208" i="11"/>
  <c r="AB208" i="11"/>
  <c r="AC208" i="11"/>
  <c r="AA209" i="11"/>
  <c r="AB209" i="11"/>
  <c r="AC209" i="11"/>
  <c r="AA210" i="11"/>
  <c r="AB210" i="11"/>
  <c r="AC210" i="11"/>
  <c r="AA211" i="11"/>
  <c r="AB211" i="11"/>
  <c r="AC211" i="11"/>
  <c r="AA212" i="11"/>
  <c r="AB212" i="11"/>
  <c r="AC212" i="11"/>
  <c r="AA213" i="11"/>
  <c r="AB213" i="11"/>
  <c r="AC213" i="11"/>
  <c r="AA214" i="11"/>
  <c r="AB214" i="11"/>
  <c r="AC214" i="11"/>
  <c r="AA215" i="11"/>
  <c r="AB215" i="11"/>
  <c r="AC215" i="11"/>
  <c r="AA216" i="11"/>
  <c r="AB216" i="11"/>
  <c r="AC216" i="11"/>
  <c r="AA217" i="11"/>
  <c r="AB217" i="11"/>
  <c r="AC217" i="11"/>
  <c r="AA218" i="11"/>
  <c r="AB218" i="11"/>
  <c r="AC218" i="11"/>
  <c r="AA219" i="11"/>
  <c r="AB219" i="11"/>
  <c r="AC219" i="11"/>
  <c r="AA220" i="11"/>
  <c r="AB220" i="11"/>
  <c r="AC220" i="11"/>
  <c r="AA221" i="11"/>
  <c r="AB221" i="11"/>
  <c r="AC221" i="11"/>
  <c r="AA222" i="11"/>
  <c r="AB222" i="11"/>
  <c r="AC222" i="11"/>
  <c r="AA223" i="11"/>
  <c r="AB223" i="11"/>
  <c r="AC223" i="11"/>
  <c r="AA224" i="11"/>
  <c r="AB224" i="11"/>
  <c r="AC224" i="11"/>
  <c r="AA225" i="11"/>
  <c r="AB225" i="11"/>
  <c r="AC225" i="11"/>
  <c r="AA226" i="11"/>
  <c r="AB226" i="11"/>
  <c r="AC226" i="11"/>
  <c r="AA227" i="11"/>
  <c r="AB227" i="11"/>
  <c r="AC227" i="11"/>
  <c r="AA228" i="11"/>
  <c r="AB228" i="11"/>
  <c r="AC228" i="11"/>
  <c r="AA229" i="11"/>
  <c r="AB229" i="11"/>
  <c r="AC229" i="11"/>
  <c r="AA230" i="11"/>
  <c r="AB230" i="11"/>
  <c r="AC230" i="11"/>
  <c r="AA231" i="11"/>
  <c r="AB231" i="11"/>
  <c r="AC231" i="11"/>
  <c r="AA232" i="11"/>
  <c r="AB232" i="11"/>
  <c r="AC232" i="11"/>
  <c r="AA233" i="11"/>
  <c r="AB233" i="11"/>
  <c r="AC233" i="11"/>
  <c r="AA234" i="11"/>
  <c r="AB234" i="11"/>
  <c r="AC234" i="11"/>
  <c r="AA235" i="11"/>
  <c r="AB235" i="11"/>
  <c r="AC235" i="11"/>
  <c r="AA236" i="11"/>
  <c r="AB236" i="11"/>
  <c r="AC236" i="11"/>
  <c r="AA237" i="11"/>
  <c r="AB237" i="11"/>
  <c r="AC237" i="11"/>
  <c r="AA238" i="11"/>
  <c r="AB238" i="11"/>
  <c r="AC238" i="11"/>
  <c r="AA239" i="11"/>
  <c r="AB239" i="11"/>
  <c r="AC239" i="11"/>
  <c r="AA240" i="11"/>
  <c r="AB240" i="11"/>
  <c r="AC240" i="11"/>
  <c r="AA241" i="11"/>
  <c r="AB241" i="11"/>
  <c r="AC241" i="11"/>
  <c r="AB242" i="11"/>
  <c r="AC242" i="11"/>
  <c r="AB243" i="11"/>
  <c r="AC243" i="11"/>
  <c r="AB244" i="11"/>
  <c r="AC244" i="11"/>
  <c r="AB245" i="11"/>
  <c r="AC245" i="11"/>
  <c r="AB246" i="11"/>
  <c r="AC246" i="11"/>
  <c r="AB247" i="11"/>
  <c r="AC247" i="11"/>
  <c r="AB248" i="11"/>
  <c r="AC248" i="11"/>
  <c r="AB249" i="11"/>
  <c r="AC249" i="11"/>
  <c r="AA250" i="11"/>
  <c r="AB250" i="11"/>
  <c r="AC250" i="11"/>
  <c r="AA251" i="11"/>
  <c r="AB251" i="11"/>
  <c r="AC251" i="11"/>
  <c r="AA252" i="11"/>
  <c r="AB252" i="11"/>
  <c r="AC252" i="11"/>
  <c r="AA253" i="11"/>
  <c r="AB253" i="11"/>
  <c r="AC253" i="11"/>
  <c r="AA254" i="11"/>
  <c r="AB254" i="11"/>
  <c r="AC254" i="11"/>
  <c r="AA255" i="11"/>
  <c r="AB255" i="11"/>
  <c r="AC255" i="11"/>
  <c r="AA256" i="11"/>
  <c r="AB256" i="11"/>
  <c r="AC256" i="11"/>
  <c r="AA257" i="11"/>
  <c r="AB257" i="11"/>
  <c r="AC257" i="11"/>
  <c r="AA258" i="11"/>
  <c r="AB258" i="11"/>
  <c r="AC258" i="11"/>
  <c r="AA259" i="11"/>
  <c r="AB259" i="11"/>
  <c r="AC259" i="11"/>
  <c r="AA260" i="11"/>
  <c r="AB260" i="11"/>
  <c r="AC260" i="11"/>
  <c r="AA261" i="11"/>
  <c r="AB261" i="11"/>
  <c r="AC261" i="11"/>
  <c r="AA262" i="11"/>
  <c r="AB262" i="11"/>
  <c r="AC262" i="11"/>
  <c r="AA263" i="11"/>
  <c r="AB263" i="11"/>
  <c r="AC263" i="11"/>
  <c r="AA264" i="11"/>
  <c r="AB264" i="11"/>
  <c r="AC264" i="11"/>
  <c r="AA265" i="11"/>
  <c r="AB265" i="11"/>
  <c r="AC265" i="11"/>
  <c r="AA266" i="11"/>
  <c r="AB266" i="11"/>
  <c r="AC266" i="11"/>
  <c r="AA267" i="11"/>
  <c r="AB267" i="11"/>
  <c r="AC267" i="11"/>
  <c r="AA268" i="11"/>
  <c r="AB268" i="11"/>
  <c r="AC268" i="11"/>
  <c r="AA269" i="11"/>
  <c r="AB269" i="11"/>
  <c r="AC269" i="11"/>
  <c r="AA270" i="11"/>
  <c r="AB270" i="11"/>
  <c r="AC270" i="11"/>
  <c r="AA271" i="11"/>
  <c r="AB271" i="11"/>
  <c r="AC271" i="11"/>
  <c r="AA272" i="11"/>
  <c r="AB272" i="11"/>
  <c r="AC272" i="11"/>
  <c r="AA273" i="11"/>
  <c r="AB273" i="11"/>
  <c r="AC273" i="11"/>
  <c r="AA274" i="11"/>
  <c r="AB274" i="11"/>
  <c r="AC274" i="11"/>
  <c r="AA275" i="11"/>
  <c r="AB275" i="11"/>
  <c r="AC275" i="11"/>
  <c r="AA276" i="11"/>
  <c r="AB276" i="11"/>
  <c r="AC276" i="11"/>
  <c r="AA277" i="11"/>
  <c r="AB277" i="11"/>
  <c r="AC277" i="11"/>
  <c r="AA278" i="11"/>
  <c r="AB278" i="11"/>
  <c r="AC278" i="11"/>
  <c r="AA279" i="11"/>
  <c r="AB279" i="11"/>
  <c r="AC279" i="11"/>
  <c r="AA280" i="11"/>
  <c r="AB280" i="11"/>
  <c r="AC280" i="11"/>
  <c r="AA281" i="11"/>
  <c r="AB281" i="11"/>
  <c r="AC281" i="11"/>
  <c r="AA282" i="11"/>
  <c r="AB282" i="11"/>
  <c r="AC282" i="11"/>
  <c r="AA283" i="11"/>
  <c r="AB283" i="11"/>
  <c r="AC283" i="11"/>
  <c r="AA284" i="11"/>
  <c r="AB284" i="11"/>
  <c r="AC284" i="11"/>
  <c r="AA285" i="11"/>
  <c r="AB285" i="11"/>
  <c r="AC285" i="11"/>
  <c r="AA286" i="11"/>
  <c r="AB286" i="11"/>
  <c r="AC286" i="11"/>
  <c r="AA287" i="11"/>
  <c r="AB287" i="11"/>
  <c r="AC287" i="11"/>
  <c r="AA288" i="11"/>
  <c r="AB288" i="11"/>
  <c r="AC288" i="11"/>
  <c r="AA289" i="11"/>
  <c r="AB289" i="11"/>
  <c r="AC289" i="11"/>
  <c r="AA290" i="11"/>
  <c r="AB290" i="11"/>
  <c r="AC290" i="11"/>
  <c r="AA291" i="11"/>
  <c r="AB291" i="11"/>
  <c r="AC291" i="11"/>
  <c r="AA292" i="11"/>
  <c r="AB292" i="11"/>
  <c r="AC292" i="11"/>
  <c r="AA293" i="11"/>
  <c r="AB293" i="11"/>
  <c r="AC293" i="11"/>
  <c r="AA294" i="11"/>
  <c r="AB294" i="11"/>
  <c r="AC294" i="11"/>
  <c r="AA295" i="11"/>
  <c r="AB295" i="11"/>
  <c r="AC295" i="11"/>
  <c r="AA296" i="11"/>
  <c r="AB296" i="11"/>
  <c r="AC296" i="11"/>
  <c r="AA297" i="11"/>
  <c r="AB297" i="11"/>
  <c r="AC297" i="11"/>
  <c r="AA298" i="11"/>
  <c r="AB298" i="11"/>
  <c r="AC298" i="11"/>
  <c r="AA299" i="11"/>
  <c r="AB299" i="11"/>
  <c r="AC299" i="11"/>
  <c r="AA300" i="11"/>
  <c r="AB300" i="11"/>
  <c r="AC300" i="11"/>
  <c r="AA301" i="11"/>
  <c r="AB301" i="11"/>
  <c r="AC301" i="11"/>
  <c r="AA302" i="11"/>
  <c r="AB302" i="11"/>
  <c r="AC302" i="11"/>
  <c r="AA303" i="11"/>
  <c r="AB303" i="11"/>
  <c r="AC303" i="11"/>
  <c r="AA304" i="11"/>
  <c r="AB304" i="11"/>
  <c r="AC304" i="11"/>
  <c r="AA305" i="11"/>
  <c r="AB305" i="11"/>
  <c r="AC305" i="11"/>
  <c r="AA306" i="11"/>
  <c r="AB306" i="11"/>
  <c r="AC306" i="11"/>
  <c r="AA307" i="11"/>
  <c r="AB307" i="11"/>
  <c r="AC307" i="11"/>
  <c r="AA308" i="11"/>
  <c r="AB308" i="11"/>
  <c r="AC308" i="11"/>
  <c r="AA309" i="11"/>
  <c r="AB309" i="11"/>
  <c r="AC309" i="11"/>
  <c r="AA310" i="11"/>
  <c r="AB310" i="11"/>
  <c r="AC310" i="11"/>
  <c r="AA311" i="11"/>
  <c r="AB311" i="11"/>
  <c r="AC311" i="11"/>
  <c r="AA312" i="11"/>
  <c r="AB312" i="11"/>
  <c r="AC312" i="11"/>
  <c r="AA313" i="11"/>
  <c r="AB313" i="11"/>
  <c r="AC313" i="11"/>
  <c r="AA314" i="11"/>
  <c r="AB314" i="11"/>
  <c r="AC314" i="11"/>
  <c r="AA315" i="11"/>
  <c r="AB315" i="11"/>
  <c r="AC315" i="11"/>
  <c r="AA316" i="11"/>
  <c r="AB316" i="11"/>
  <c r="AC316" i="11"/>
  <c r="AA317" i="11"/>
  <c r="AB317" i="11"/>
  <c r="AC317" i="11"/>
  <c r="AA318" i="11"/>
  <c r="AB318" i="11"/>
  <c r="AC318" i="11"/>
  <c r="AA319" i="11"/>
  <c r="AB319" i="11"/>
  <c r="AC319" i="11"/>
  <c r="AA320" i="11"/>
  <c r="AB320" i="11"/>
  <c r="AC320" i="11"/>
  <c r="AA321" i="11"/>
  <c r="AB321" i="11"/>
  <c r="AC321" i="11"/>
  <c r="AA322" i="11"/>
  <c r="AB322" i="11"/>
  <c r="AC322" i="11"/>
  <c r="AA323" i="11"/>
  <c r="AB323" i="11"/>
  <c r="AC323" i="11"/>
  <c r="AA324" i="11"/>
  <c r="AB324" i="11"/>
  <c r="AC324" i="11"/>
  <c r="AA325" i="11"/>
  <c r="AB325" i="11"/>
  <c r="AC325" i="11"/>
  <c r="AA326" i="11"/>
  <c r="AB326" i="11"/>
  <c r="AC326" i="11"/>
  <c r="AA327" i="11"/>
  <c r="AB327" i="11"/>
  <c r="AC327" i="11"/>
  <c r="AA328" i="11"/>
  <c r="AB328" i="11"/>
  <c r="AC328" i="11"/>
  <c r="AA329" i="11"/>
  <c r="AB329" i="11"/>
  <c r="AC329" i="11"/>
  <c r="AA330" i="11"/>
  <c r="AB330" i="11"/>
  <c r="AC330" i="11"/>
  <c r="AA331" i="11"/>
  <c r="AB331" i="11"/>
  <c r="AC331" i="11"/>
  <c r="AA332" i="11"/>
  <c r="AB332" i="11"/>
  <c r="AC332" i="11"/>
  <c r="AA333" i="11"/>
  <c r="AB333" i="11"/>
  <c r="AC333" i="11"/>
  <c r="AA334" i="11"/>
  <c r="AB334" i="11"/>
  <c r="AC334" i="11"/>
  <c r="AA335" i="11"/>
  <c r="AB335" i="11"/>
  <c r="AC335" i="11"/>
  <c r="AA336" i="11"/>
  <c r="AB336" i="11"/>
  <c r="AC336" i="11"/>
  <c r="AA337" i="11"/>
  <c r="AB337" i="11"/>
  <c r="AC337" i="11"/>
  <c r="AA338" i="11"/>
  <c r="AB338" i="11"/>
  <c r="AC338" i="11"/>
  <c r="AA339" i="11"/>
  <c r="AB339" i="11"/>
  <c r="AC339" i="11"/>
  <c r="AA340" i="11"/>
  <c r="AB340" i="11"/>
  <c r="AC340" i="11"/>
  <c r="AA341" i="11"/>
  <c r="AB341" i="11"/>
  <c r="AC341" i="11"/>
  <c r="AA342" i="11"/>
  <c r="AB342" i="11"/>
  <c r="AC342" i="11"/>
  <c r="AA343" i="11"/>
  <c r="AB343" i="11"/>
  <c r="AC343" i="11"/>
  <c r="AA344" i="11"/>
  <c r="AB344" i="11"/>
  <c r="AC344" i="11"/>
  <c r="AA345" i="11"/>
  <c r="AB345" i="11"/>
  <c r="AC345" i="11"/>
  <c r="AA346" i="11"/>
  <c r="AB346" i="11"/>
  <c r="AC346" i="11"/>
  <c r="AA347" i="11"/>
  <c r="AB347" i="11"/>
  <c r="AC347" i="11"/>
  <c r="AA348" i="11"/>
  <c r="AB348" i="11"/>
  <c r="AC348" i="11"/>
  <c r="AA349" i="11"/>
  <c r="AB349" i="11"/>
  <c r="AC349" i="11"/>
  <c r="AA350" i="11"/>
  <c r="AB350" i="11"/>
  <c r="AC350" i="11"/>
  <c r="AA351" i="11"/>
  <c r="AB351" i="11"/>
  <c r="AC351" i="11"/>
  <c r="AA352" i="11"/>
  <c r="AB352" i="11"/>
  <c r="AC352" i="11"/>
  <c r="AA353" i="11"/>
  <c r="AB353" i="11"/>
  <c r="AC353" i="11"/>
  <c r="AA354" i="11"/>
  <c r="AB354" i="11"/>
  <c r="AC354" i="11"/>
  <c r="AA355" i="11"/>
  <c r="AB355" i="11"/>
  <c r="AC355" i="11"/>
  <c r="AA356" i="11"/>
  <c r="AB356" i="11"/>
  <c r="AC356" i="11"/>
  <c r="AA357" i="11"/>
  <c r="AB357" i="11"/>
  <c r="AC357" i="11"/>
  <c r="Z1" i="11"/>
  <c r="Z2" i="11"/>
  <c r="Z4" i="11"/>
  <c r="Z5" i="11"/>
  <c r="Z6" i="11"/>
  <c r="Z7" i="11"/>
  <c r="Z8" i="11"/>
  <c r="Z14" i="11"/>
  <c r="Z15" i="11"/>
  <c r="Z16" i="11"/>
  <c r="Z17" i="11"/>
  <c r="Z22" i="11"/>
  <c r="Z23" i="11"/>
  <c r="Z24" i="11"/>
  <c r="Z25" i="11"/>
  <c r="Z26" i="11"/>
  <c r="Z27" i="11"/>
  <c r="Z28" i="11"/>
  <c r="Z29" i="11"/>
  <c r="Z30" i="11"/>
  <c r="Z31" i="11"/>
  <c r="Z32" i="11"/>
  <c r="Z33" i="11"/>
  <c r="Z34" i="11"/>
  <c r="Z35" i="11"/>
  <c r="Z50" i="11"/>
  <c r="Z51" i="11"/>
  <c r="Z52" i="11"/>
  <c r="Z53" i="11"/>
  <c r="Z54" i="11"/>
  <c r="Z55" i="11"/>
  <c r="Z56" i="11"/>
  <c r="Z57"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A1" i="11"/>
  <c r="B1" i="11"/>
  <c r="C1" i="11"/>
  <c r="D1" i="11"/>
  <c r="F1" i="11"/>
  <c r="G1" i="11"/>
  <c r="H1" i="11"/>
  <c r="I1" i="11"/>
  <c r="K1" i="11"/>
  <c r="L1" i="11"/>
  <c r="M1" i="11"/>
  <c r="N1" i="11"/>
  <c r="O1" i="11"/>
  <c r="P1" i="11"/>
  <c r="Q1" i="11"/>
  <c r="R1" i="11"/>
  <c r="S1" i="11"/>
  <c r="T1" i="11"/>
  <c r="Y1" i="11"/>
  <c r="A2" i="11"/>
  <c r="B2" i="11"/>
  <c r="C2" i="11"/>
  <c r="D2" i="11"/>
  <c r="F2" i="11"/>
  <c r="G2" i="11"/>
  <c r="H2" i="11"/>
  <c r="I2" i="11"/>
  <c r="K2" i="11"/>
  <c r="L2" i="11"/>
  <c r="M2" i="11"/>
  <c r="N2" i="11"/>
  <c r="O2" i="11"/>
  <c r="P2" i="11"/>
  <c r="R2" i="11"/>
  <c r="S2" i="11"/>
  <c r="T2" i="11"/>
  <c r="Y2" i="11"/>
  <c r="A3" i="11"/>
  <c r="B3" i="11"/>
  <c r="C3" i="11"/>
  <c r="D3" i="11"/>
  <c r="F3" i="11"/>
  <c r="G3" i="11"/>
  <c r="H3" i="11"/>
  <c r="I3" i="11"/>
  <c r="K3" i="11"/>
  <c r="L3" i="11"/>
  <c r="M3" i="11"/>
  <c r="N3" i="11"/>
  <c r="O3" i="11"/>
  <c r="P3" i="11"/>
  <c r="R3" i="11"/>
  <c r="S3" i="11"/>
  <c r="T3" i="11"/>
  <c r="Y3" i="11"/>
  <c r="A4" i="11"/>
  <c r="B4" i="11"/>
  <c r="C4" i="11"/>
  <c r="D4" i="11"/>
  <c r="F4" i="11"/>
  <c r="G4" i="11"/>
  <c r="H4" i="11"/>
  <c r="I4" i="11"/>
  <c r="K4" i="11"/>
  <c r="L4" i="11"/>
  <c r="M4" i="11"/>
  <c r="N4" i="11"/>
  <c r="O4" i="11"/>
  <c r="P4" i="11"/>
  <c r="R4" i="11"/>
  <c r="S4" i="11"/>
  <c r="T4" i="11"/>
  <c r="Y4" i="11"/>
  <c r="A5" i="11"/>
  <c r="B5" i="11"/>
  <c r="C5" i="11"/>
  <c r="D5" i="11"/>
  <c r="F5" i="11"/>
  <c r="G5" i="11"/>
  <c r="H5" i="11"/>
  <c r="I5" i="11"/>
  <c r="K5" i="11"/>
  <c r="L5" i="11"/>
  <c r="M5" i="11"/>
  <c r="N5" i="11"/>
  <c r="O5" i="11"/>
  <c r="P5" i="11"/>
  <c r="R5" i="11"/>
  <c r="S5" i="11"/>
  <c r="T5" i="11"/>
  <c r="Y5" i="11"/>
  <c r="A6" i="11"/>
  <c r="B6" i="11"/>
  <c r="C6" i="11"/>
  <c r="D6" i="11"/>
  <c r="F6" i="11"/>
  <c r="G6" i="11"/>
  <c r="H6" i="11"/>
  <c r="I6" i="11"/>
  <c r="K6" i="11"/>
  <c r="L6" i="11"/>
  <c r="M6" i="11"/>
  <c r="N6" i="11"/>
  <c r="O6" i="11"/>
  <c r="P6" i="11"/>
  <c r="R6" i="11"/>
  <c r="S6" i="11"/>
  <c r="T6" i="11"/>
  <c r="Y6" i="11"/>
  <c r="A7" i="11"/>
  <c r="B7" i="11"/>
  <c r="C7" i="11"/>
  <c r="D7" i="11"/>
  <c r="F7" i="11"/>
  <c r="G7" i="11"/>
  <c r="H7" i="11"/>
  <c r="I7" i="11"/>
  <c r="K7" i="11"/>
  <c r="L7" i="11"/>
  <c r="M7" i="11"/>
  <c r="N7" i="11"/>
  <c r="O7" i="11"/>
  <c r="P7" i="11"/>
  <c r="R7" i="11"/>
  <c r="S7" i="11"/>
  <c r="T7" i="11"/>
  <c r="Y7" i="11"/>
  <c r="A8" i="11"/>
  <c r="B8" i="11"/>
  <c r="C8" i="11"/>
  <c r="D8" i="11"/>
  <c r="F8" i="11"/>
  <c r="G8" i="11"/>
  <c r="H8" i="11"/>
  <c r="I8" i="11"/>
  <c r="K8" i="11"/>
  <c r="L8" i="11"/>
  <c r="M8" i="11"/>
  <c r="N8" i="11"/>
  <c r="O8" i="11"/>
  <c r="P8" i="11"/>
  <c r="R8" i="11"/>
  <c r="S8" i="11"/>
  <c r="T8" i="11"/>
  <c r="Y8" i="11"/>
  <c r="A9" i="11"/>
  <c r="B9" i="11"/>
  <c r="C9" i="11"/>
  <c r="D9" i="11"/>
  <c r="F9" i="11"/>
  <c r="G9" i="11"/>
  <c r="H9" i="11"/>
  <c r="I9" i="11"/>
  <c r="K9" i="11"/>
  <c r="L9" i="11"/>
  <c r="M9" i="11"/>
  <c r="N9" i="11"/>
  <c r="O9" i="11"/>
  <c r="P9" i="11"/>
  <c r="R9" i="11"/>
  <c r="S9" i="11"/>
  <c r="T9" i="11"/>
  <c r="Y9" i="11"/>
  <c r="A10" i="11"/>
  <c r="B10" i="11"/>
  <c r="C10" i="11"/>
  <c r="D10" i="11"/>
  <c r="F10" i="11"/>
  <c r="G10" i="11"/>
  <c r="H10" i="11"/>
  <c r="I10" i="11"/>
  <c r="K10" i="11"/>
  <c r="L10" i="11"/>
  <c r="M10" i="11"/>
  <c r="N10" i="11"/>
  <c r="O10" i="11"/>
  <c r="P10" i="11"/>
  <c r="R10" i="11"/>
  <c r="S10" i="11"/>
  <c r="T10" i="11"/>
  <c r="Y10" i="11"/>
  <c r="A11" i="11"/>
  <c r="B11" i="11"/>
  <c r="C11" i="11"/>
  <c r="D11" i="11"/>
  <c r="F11" i="11"/>
  <c r="G11" i="11"/>
  <c r="H11" i="11"/>
  <c r="I11" i="11"/>
  <c r="K11" i="11"/>
  <c r="L11" i="11"/>
  <c r="M11" i="11"/>
  <c r="N11" i="11"/>
  <c r="O11" i="11"/>
  <c r="P11" i="11"/>
  <c r="R11" i="11"/>
  <c r="S11" i="11"/>
  <c r="T11" i="11"/>
  <c r="Y11" i="11"/>
  <c r="A12" i="11"/>
  <c r="B12" i="11"/>
  <c r="C12" i="11"/>
  <c r="D12" i="11"/>
  <c r="F12" i="11"/>
  <c r="G12" i="11"/>
  <c r="H12" i="11"/>
  <c r="I12" i="11"/>
  <c r="K12" i="11"/>
  <c r="L12" i="11"/>
  <c r="M12" i="11"/>
  <c r="N12" i="11"/>
  <c r="O12" i="11"/>
  <c r="P12" i="11"/>
  <c r="R12" i="11"/>
  <c r="S12" i="11"/>
  <c r="T12" i="11"/>
  <c r="Y12" i="11"/>
  <c r="A13" i="11"/>
  <c r="B13" i="11"/>
  <c r="C13" i="11"/>
  <c r="D13" i="11"/>
  <c r="F13" i="11"/>
  <c r="G13" i="11"/>
  <c r="H13" i="11"/>
  <c r="I13" i="11"/>
  <c r="K13" i="11"/>
  <c r="L13" i="11"/>
  <c r="M13" i="11"/>
  <c r="N13" i="11"/>
  <c r="O13" i="11"/>
  <c r="P13" i="11"/>
  <c r="R13" i="11"/>
  <c r="S13" i="11"/>
  <c r="T13" i="11"/>
  <c r="Y13" i="11"/>
  <c r="A14" i="11"/>
  <c r="B14" i="11"/>
  <c r="C14" i="11"/>
  <c r="D14" i="11"/>
  <c r="F14" i="11"/>
  <c r="G14" i="11"/>
  <c r="H14" i="11"/>
  <c r="I14" i="11"/>
  <c r="K14" i="11"/>
  <c r="L14" i="11"/>
  <c r="M14" i="11"/>
  <c r="N14" i="11"/>
  <c r="O14" i="11"/>
  <c r="P14" i="11"/>
  <c r="R14" i="11"/>
  <c r="S14" i="11"/>
  <c r="T14" i="11"/>
  <c r="Y14" i="11"/>
  <c r="A15" i="11"/>
  <c r="B15" i="11"/>
  <c r="C15" i="11"/>
  <c r="D15" i="11"/>
  <c r="F15" i="11"/>
  <c r="G15" i="11"/>
  <c r="H15" i="11"/>
  <c r="I15" i="11"/>
  <c r="K15" i="11"/>
  <c r="L15" i="11"/>
  <c r="M15" i="11"/>
  <c r="N15" i="11"/>
  <c r="O15" i="11"/>
  <c r="P15" i="11"/>
  <c r="R15" i="11"/>
  <c r="S15" i="11"/>
  <c r="T15" i="11"/>
  <c r="Y15" i="11"/>
  <c r="A16" i="11"/>
  <c r="B16" i="11"/>
  <c r="C16" i="11"/>
  <c r="D16" i="11"/>
  <c r="F16" i="11"/>
  <c r="G16" i="11"/>
  <c r="H16" i="11"/>
  <c r="I16" i="11"/>
  <c r="K16" i="11"/>
  <c r="L16" i="11"/>
  <c r="M16" i="11"/>
  <c r="N16" i="11"/>
  <c r="O16" i="11"/>
  <c r="P16" i="11"/>
  <c r="R16" i="11"/>
  <c r="S16" i="11"/>
  <c r="T16" i="11"/>
  <c r="Y16" i="11"/>
  <c r="A17" i="11"/>
  <c r="B17" i="11"/>
  <c r="C17" i="11"/>
  <c r="D17" i="11"/>
  <c r="F17" i="11"/>
  <c r="G17" i="11"/>
  <c r="H17" i="11"/>
  <c r="I17" i="11"/>
  <c r="K17" i="11"/>
  <c r="L17" i="11"/>
  <c r="M17" i="11"/>
  <c r="N17" i="11"/>
  <c r="O17" i="11"/>
  <c r="P17" i="11"/>
  <c r="R17" i="11"/>
  <c r="S17" i="11"/>
  <c r="T17" i="11"/>
  <c r="Y17" i="11"/>
  <c r="A18" i="11"/>
  <c r="B18" i="11"/>
  <c r="C18" i="11"/>
  <c r="D18" i="11"/>
  <c r="F18" i="11"/>
  <c r="G18" i="11"/>
  <c r="H18" i="11"/>
  <c r="I18" i="11"/>
  <c r="K18" i="11"/>
  <c r="L18" i="11"/>
  <c r="M18" i="11"/>
  <c r="N18" i="11"/>
  <c r="O18" i="11"/>
  <c r="P18" i="11"/>
  <c r="R18" i="11"/>
  <c r="S18" i="11"/>
  <c r="T18" i="11"/>
  <c r="Y18" i="11"/>
  <c r="A19" i="11"/>
  <c r="B19" i="11"/>
  <c r="C19" i="11"/>
  <c r="D19" i="11"/>
  <c r="F19" i="11"/>
  <c r="G19" i="11"/>
  <c r="H19" i="11"/>
  <c r="I19" i="11"/>
  <c r="K19" i="11"/>
  <c r="L19" i="11"/>
  <c r="M19" i="11"/>
  <c r="N19" i="11"/>
  <c r="O19" i="11"/>
  <c r="P19" i="11"/>
  <c r="R19" i="11"/>
  <c r="S19" i="11"/>
  <c r="T19" i="11"/>
  <c r="Y19" i="11"/>
  <c r="A20" i="11"/>
  <c r="B20" i="11"/>
  <c r="C20" i="11"/>
  <c r="D20" i="11"/>
  <c r="F20" i="11"/>
  <c r="G20" i="11"/>
  <c r="H20" i="11"/>
  <c r="I20" i="11"/>
  <c r="K20" i="11"/>
  <c r="L20" i="11"/>
  <c r="M20" i="11"/>
  <c r="N20" i="11"/>
  <c r="O20" i="11"/>
  <c r="P20" i="11"/>
  <c r="R20" i="11"/>
  <c r="S20" i="11"/>
  <c r="T20" i="11"/>
  <c r="Y20" i="11"/>
  <c r="A21" i="11"/>
  <c r="B21" i="11"/>
  <c r="C21" i="11"/>
  <c r="D21" i="11"/>
  <c r="F21" i="11"/>
  <c r="G21" i="11"/>
  <c r="H21" i="11"/>
  <c r="I21" i="11"/>
  <c r="K21" i="11"/>
  <c r="L21" i="11"/>
  <c r="M21" i="11"/>
  <c r="N21" i="11"/>
  <c r="O21" i="11"/>
  <c r="P21" i="11"/>
  <c r="R21" i="11"/>
  <c r="S21" i="11"/>
  <c r="T21" i="11"/>
  <c r="Y21" i="11"/>
  <c r="A22" i="11"/>
  <c r="B22" i="11"/>
  <c r="C22" i="11"/>
  <c r="D22" i="11"/>
  <c r="F22" i="11"/>
  <c r="G22" i="11"/>
  <c r="H22" i="11"/>
  <c r="I22" i="11"/>
  <c r="K22" i="11"/>
  <c r="L22" i="11"/>
  <c r="M22" i="11"/>
  <c r="N22" i="11"/>
  <c r="O22" i="11"/>
  <c r="P22" i="11"/>
  <c r="Q22" i="11"/>
  <c r="T22" i="11"/>
  <c r="Y22" i="11"/>
  <c r="A23" i="11"/>
  <c r="B23" i="11"/>
  <c r="C23" i="11"/>
  <c r="D23" i="11"/>
  <c r="F23" i="11"/>
  <c r="G23" i="11"/>
  <c r="H23" i="11"/>
  <c r="I23" i="11"/>
  <c r="K23" i="11"/>
  <c r="L23" i="11"/>
  <c r="M23" i="11"/>
  <c r="N23" i="11"/>
  <c r="O23" i="11"/>
  <c r="P23" i="11"/>
  <c r="Q23" i="11"/>
  <c r="T23" i="11"/>
  <c r="Y23" i="11"/>
  <c r="A24" i="11"/>
  <c r="B24" i="11"/>
  <c r="C24" i="11"/>
  <c r="D24" i="11"/>
  <c r="F24" i="11"/>
  <c r="G24" i="11"/>
  <c r="H24" i="11"/>
  <c r="I24" i="11"/>
  <c r="K24" i="11"/>
  <c r="L24" i="11"/>
  <c r="M24" i="11"/>
  <c r="N24" i="11"/>
  <c r="O24" i="11"/>
  <c r="P24" i="11"/>
  <c r="Q24" i="11"/>
  <c r="T24" i="11"/>
  <c r="Y24" i="11"/>
  <c r="A25" i="11"/>
  <c r="B25" i="11"/>
  <c r="C25" i="11"/>
  <c r="D25" i="11"/>
  <c r="F25" i="11"/>
  <c r="G25" i="11"/>
  <c r="H25" i="11"/>
  <c r="I25" i="11"/>
  <c r="K25" i="11"/>
  <c r="L25" i="11"/>
  <c r="M25" i="11"/>
  <c r="N25" i="11"/>
  <c r="O25" i="11"/>
  <c r="P25" i="11"/>
  <c r="Q25" i="11"/>
  <c r="T25" i="11"/>
  <c r="Y25" i="11"/>
  <c r="A26" i="11"/>
  <c r="B26" i="11"/>
  <c r="C26" i="11"/>
  <c r="D26" i="11"/>
  <c r="F26" i="11"/>
  <c r="G26" i="11"/>
  <c r="H26" i="11"/>
  <c r="I26" i="11"/>
  <c r="K26" i="11"/>
  <c r="L26" i="11"/>
  <c r="M26" i="11"/>
  <c r="N26" i="11"/>
  <c r="O26" i="11"/>
  <c r="P26" i="11"/>
  <c r="Q26" i="11"/>
  <c r="T26" i="11"/>
  <c r="Y26" i="11"/>
  <c r="A27" i="11"/>
  <c r="B27" i="11"/>
  <c r="C27" i="11"/>
  <c r="D27" i="11"/>
  <c r="F27" i="11"/>
  <c r="G27" i="11"/>
  <c r="H27" i="11"/>
  <c r="I27" i="11"/>
  <c r="K27" i="11"/>
  <c r="L27" i="11"/>
  <c r="M27" i="11"/>
  <c r="N27" i="11"/>
  <c r="O27" i="11"/>
  <c r="P27" i="11"/>
  <c r="Q27" i="11"/>
  <c r="T27" i="11"/>
  <c r="Y27" i="11"/>
  <c r="A28" i="11"/>
  <c r="B28" i="11"/>
  <c r="C28" i="11"/>
  <c r="D28" i="11"/>
  <c r="F28" i="11"/>
  <c r="G28" i="11"/>
  <c r="H28" i="11"/>
  <c r="I28" i="11"/>
  <c r="K28" i="11"/>
  <c r="L28" i="11"/>
  <c r="M28" i="11"/>
  <c r="N28" i="11"/>
  <c r="O28" i="11"/>
  <c r="P28" i="11"/>
  <c r="Q28" i="11"/>
  <c r="T28" i="11"/>
  <c r="Y28" i="11"/>
  <c r="A29" i="11"/>
  <c r="B29" i="11"/>
  <c r="C29" i="11"/>
  <c r="D29" i="11"/>
  <c r="F29" i="11"/>
  <c r="G29" i="11"/>
  <c r="H29" i="11"/>
  <c r="I29" i="11"/>
  <c r="K29" i="11"/>
  <c r="L29" i="11"/>
  <c r="M29" i="11"/>
  <c r="N29" i="11"/>
  <c r="O29" i="11"/>
  <c r="P29" i="11"/>
  <c r="Q29" i="11"/>
  <c r="T29" i="11"/>
  <c r="Y29" i="11"/>
  <c r="A30" i="11"/>
  <c r="B30" i="11"/>
  <c r="C30" i="11"/>
  <c r="D30" i="11"/>
  <c r="F30" i="11"/>
  <c r="G30" i="11"/>
  <c r="H30" i="11"/>
  <c r="I30" i="11"/>
  <c r="K30" i="11"/>
  <c r="L30" i="11"/>
  <c r="M30" i="11"/>
  <c r="N30" i="11"/>
  <c r="O30" i="11"/>
  <c r="P30" i="11"/>
  <c r="Q30" i="11"/>
  <c r="T30" i="11"/>
  <c r="Y30" i="11"/>
  <c r="A31" i="11"/>
  <c r="B31" i="11"/>
  <c r="C31" i="11"/>
  <c r="D31" i="11"/>
  <c r="F31" i="11"/>
  <c r="G31" i="11"/>
  <c r="H31" i="11"/>
  <c r="I31" i="11"/>
  <c r="K31" i="11"/>
  <c r="L31" i="11"/>
  <c r="M31" i="11"/>
  <c r="N31" i="11"/>
  <c r="O31" i="11"/>
  <c r="P31" i="11"/>
  <c r="Q31" i="11"/>
  <c r="T31" i="11"/>
  <c r="Y31" i="11"/>
  <c r="A32" i="11"/>
  <c r="B32" i="11"/>
  <c r="C32" i="11"/>
  <c r="D32" i="11"/>
  <c r="F32" i="11"/>
  <c r="G32" i="11"/>
  <c r="H32" i="11"/>
  <c r="I32" i="11"/>
  <c r="K32" i="11"/>
  <c r="L32" i="11"/>
  <c r="M32" i="11"/>
  <c r="N32" i="11"/>
  <c r="O32" i="11"/>
  <c r="P32" i="11"/>
  <c r="Q32" i="11"/>
  <c r="T32" i="11"/>
  <c r="Y32" i="11"/>
  <c r="A33" i="11"/>
  <c r="B33" i="11"/>
  <c r="C33" i="11"/>
  <c r="D33" i="11"/>
  <c r="F33" i="11"/>
  <c r="G33" i="11"/>
  <c r="H33" i="11"/>
  <c r="I33" i="11"/>
  <c r="K33" i="11"/>
  <c r="L33" i="11"/>
  <c r="M33" i="11"/>
  <c r="N33" i="11"/>
  <c r="O33" i="11"/>
  <c r="P33" i="11"/>
  <c r="Q33" i="11"/>
  <c r="T33" i="11"/>
  <c r="Y33" i="11"/>
  <c r="A34" i="11"/>
  <c r="B34" i="11"/>
  <c r="C34" i="11"/>
  <c r="D34" i="11"/>
  <c r="F34" i="11"/>
  <c r="G34" i="11"/>
  <c r="H34" i="11"/>
  <c r="I34" i="11"/>
  <c r="K34" i="11"/>
  <c r="L34" i="11"/>
  <c r="M34" i="11"/>
  <c r="N34" i="11"/>
  <c r="O34" i="11"/>
  <c r="P34" i="11"/>
  <c r="Q34" i="11"/>
  <c r="T34" i="11"/>
  <c r="Y34" i="11"/>
  <c r="A35" i="11"/>
  <c r="B35" i="11"/>
  <c r="C35" i="11"/>
  <c r="D35" i="11"/>
  <c r="F35" i="11"/>
  <c r="G35" i="11"/>
  <c r="H35" i="11"/>
  <c r="I35" i="11"/>
  <c r="K35" i="11"/>
  <c r="L35" i="11"/>
  <c r="M35" i="11"/>
  <c r="N35" i="11"/>
  <c r="O35" i="11"/>
  <c r="P35" i="11"/>
  <c r="Q35" i="11"/>
  <c r="T35" i="11"/>
  <c r="Y35" i="11"/>
  <c r="A36" i="11"/>
  <c r="B36" i="11"/>
  <c r="C36" i="11"/>
  <c r="D36" i="11"/>
  <c r="F36" i="11"/>
  <c r="G36" i="11"/>
  <c r="H36" i="11"/>
  <c r="I36" i="11"/>
  <c r="K36" i="11"/>
  <c r="L36" i="11"/>
  <c r="M36" i="11"/>
  <c r="N36" i="11"/>
  <c r="O36" i="11"/>
  <c r="P36" i="11"/>
  <c r="Q36" i="11"/>
  <c r="T36" i="11"/>
  <c r="Y36" i="11"/>
  <c r="A37" i="11"/>
  <c r="B37" i="11"/>
  <c r="C37" i="11"/>
  <c r="D37" i="11"/>
  <c r="F37" i="11"/>
  <c r="G37" i="11"/>
  <c r="H37" i="11"/>
  <c r="I37" i="11"/>
  <c r="K37" i="11"/>
  <c r="L37" i="11"/>
  <c r="M37" i="11"/>
  <c r="N37" i="11"/>
  <c r="O37" i="11"/>
  <c r="P37" i="11"/>
  <c r="Q37" i="11"/>
  <c r="T37" i="11"/>
  <c r="Y37" i="11"/>
  <c r="A38" i="11"/>
  <c r="B38" i="11"/>
  <c r="C38" i="11"/>
  <c r="D38" i="11"/>
  <c r="F38" i="11"/>
  <c r="G38" i="11"/>
  <c r="H38" i="11"/>
  <c r="I38" i="11"/>
  <c r="K38" i="11"/>
  <c r="L38" i="11"/>
  <c r="M38" i="11"/>
  <c r="N38" i="11"/>
  <c r="O38" i="11"/>
  <c r="P38" i="11"/>
  <c r="Q38" i="11"/>
  <c r="T38" i="11"/>
  <c r="Y38" i="11"/>
  <c r="A39" i="11"/>
  <c r="B39" i="11"/>
  <c r="C39" i="11"/>
  <c r="D39" i="11"/>
  <c r="F39" i="11"/>
  <c r="G39" i="11"/>
  <c r="H39" i="11"/>
  <c r="I39" i="11"/>
  <c r="K39" i="11"/>
  <c r="L39" i="11"/>
  <c r="M39" i="11"/>
  <c r="N39" i="11"/>
  <c r="O39" i="11"/>
  <c r="P39" i="11"/>
  <c r="Q39" i="11"/>
  <c r="T39" i="11"/>
  <c r="Y39" i="11"/>
  <c r="A40" i="11"/>
  <c r="B40" i="11"/>
  <c r="C40" i="11"/>
  <c r="D40" i="11"/>
  <c r="F40" i="11"/>
  <c r="G40" i="11"/>
  <c r="H40" i="11"/>
  <c r="I40" i="11"/>
  <c r="K40" i="11"/>
  <c r="L40" i="11"/>
  <c r="M40" i="11"/>
  <c r="N40" i="11"/>
  <c r="O40" i="11"/>
  <c r="P40" i="11"/>
  <c r="Q40" i="11"/>
  <c r="T40" i="11"/>
  <c r="Y40" i="11"/>
  <c r="A41" i="11"/>
  <c r="B41" i="11"/>
  <c r="C41" i="11"/>
  <c r="D41" i="11"/>
  <c r="F41" i="11"/>
  <c r="G41" i="11"/>
  <c r="H41" i="11"/>
  <c r="I41" i="11"/>
  <c r="K41" i="11"/>
  <c r="L41" i="11"/>
  <c r="M41" i="11"/>
  <c r="N41" i="11"/>
  <c r="O41" i="11"/>
  <c r="P41" i="11"/>
  <c r="Q41" i="11"/>
  <c r="T41" i="11"/>
  <c r="Y41" i="11"/>
  <c r="A42" i="11"/>
  <c r="B42" i="11"/>
  <c r="C42" i="11"/>
  <c r="D42" i="11"/>
  <c r="F42" i="11"/>
  <c r="G42" i="11"/>
  <c r="H42" i="11"/>
  <c r="I42" i="11"/>
  <c r="K42" i="11"/>
  <c r="L42" i="11"/>
  <c r="M42" i="11"/>
  <c r="N42" i="11"/>
  <c r="O42" i="11"/>
  <c r="P42" i="11"/>
  <c r="Q42" i="11"/>
  <c r="T42" i="11"/>
  <c r="Y42" i="11"/>
  <c r="A43" i="11"/>
  <c r="B43" i="11"/>
  <c r="C43" i="11"/>
  <c r="D43" i="11"/>
  <c r="F43" i="11"/>
  <c r="G43" i="11"/>
  <c r="H43" i="11"/>
  <c r="I43" i="11"/>
  <c r="K43" i="11"/>
  <c r="L43" i="11"/>
  <c r="M43" i="11"/>
  <c r="N43" i="11"/>
  <c r="O43" i="11"/>
  <c r="P43" i="11"/>
  <c r="Q43" i="11"/>
  <c r="T43" i="11"/>
  <c r="Y43" i="11"/>
  <c r="A44" i="11"/>
  <c r="B44" i="11"/>
  <c r="C44" i="11"/>
  <c r="D44" i="11"/>
  <c r="F44" i="11"/>
  <c r="G44" i="11"/>
  <c r="H44" i="11"/>
  <c r="I44" i="11"/>
  <c r="K44" i="11"/>
  <c r="L44" i="11"/>
  <c r="M44" i="11"/>
  <c r="N44" i="11"/>
  <c r="O44" i="11"/>
  <c r="P44" i="11"/>
  <c r="Q44" i="11"/>
  <c r="T44" i="11"/>
  <c r="Y44" i="11"/>
  <c r="A45" i="11"/>
  <c r="B45" i="11"/>
  <c r="C45" i="11"/>
  <c r="D45" i="11"/>
  <c r="F45" i="11"/>
  <c r="G45" i="11"/>
  <c r="H45" i="11"/>
  <c r="I45" i="11"/>
  <c r="K45" i="11"/>
  <c r="L45" i="11"/>
  <c r="M45" i="11"/>
  <c r="N45" i="11"/>
  <c r="O45" i="11"/>
  <c r="P45" i="11"/>
  <c r="Q45" i="11"/>
  <c r="T45" i="11"/>
  <c r="Y45" i="11"/>
  <c r="A46" i="11"/>
  <c r="B46" i="11"/>
  <c r="C46" i="11"/>
  <c r="D46" i="11"/>
  <c r="F46" i="11"/>
  <c r="G46" i="11"/>
  <c r="H46" i="11"/>
  <c r="I46" i="11"/>
  <c r="K46" i="11"/>
  <c r="L46" i="11"/>
  <c r="M46" i="11"/>
  <c r="N46" i="11"/>
  <c r="O46" i="11"/>
  <c r="P46" i="11"/>
  <c r="Q46" i="11"/>
  <c r="T46" i="11"/>
  <c r="Y46" i="11"/>
  <c r="A47" i="11"/>
  <c r="B47" i="11"/>
  <c r="C47" i="11"/>
  <c r="D47" i="11"/>
  <c r="F47" i="11"/>
  <c r="G47" i="11"/>
  <c r="H47" i="11"/>
  <c r="I47" i="11"/>
  <c r="K47" i="11"/>
  <c r="L47" i="11"/>
  <c r="M47" i="11"/>
  <c r="N47" i="11"/>
  <c r="O47" i="11"/>
  <c r="P47" i="11"/>
  <c r="Q47" i="11"/>
  <c r="T47" i="11"/>
  <c r="Y47" i="11"/>
  <c r="A48" i="11"/>
  <c r="B48" i="11"/>
  <c r="C48" i="11"/>
  <c r="D48" i="11"/>
  <c r="F48" i="11"/>
  <c r="G48" i="11"/>
  <c r="H48" i="11"/>
  <c r="I48" i="11"/>
  <c r="K48" i="11"/>
  <c r="L48" i="11"/>
  <c r="M48" i="11"/>
  <c r="N48" i="11"/>
  <c r="O48" i="11"/>
  <c r="P48" i="11"/>
  <c r="Q48" i="11"/>
  <c r="T48" i="11"/>
  <c r="Y48" i="11"/>
  <c r="A49" i="11"/>
  <c r="B49" i="11"/>
  <c r="C49" i="11"/>
  <c r="D49" i="11"/>
  <c r="F49" i="11"/>
  <c r="G49" i="11"/>
  <c r="H49" i="11"/>
  <c r="I49" i="11"/>
  <c r="K49" i="11"/>
  <c r="L49" i="11"/>
  <c r="M49" i="11"/>
  <c r="N49" i="11"/>
  <c r="O49" i="11"/>
  <c r="P49" i="11"/>
  <c r="Q49" i="11"/>
  <c r="T49" i="11"/>
  <c r="Y49" i="11"/>
  <c r="A50" i="11"/>
  <c r="B50" i="11"/>
  <c r="C50" i="11"/>
  <c r="D50" i="11"/>
  <c r="F50" i="11"/>
  <c r="G50" i="11"/>
  <c r="H50" i="11"/>
  <c r="I50" i="11"/>
  <c r="K50" i="11"/>
  <c r="L50" i="11"/>
  <c r="M50" i="11"/>
  <c r="N50" i="11"/>
  <c r="O50" i="11"/>
  <c r="P50" i="11"/>
  <c r="Q50" i="11"/>
  <c r="T50" i="11"/>
  <c r="Y50" i="11"/>
  <c r="A51" i="11"/>
  <c r="B51" i="11"/>
  <c r="C51" i="11"/>
  <c r="D51" i="11"/>
  <c r="F51" i="11"/>
  <c r="G51" i="11"/>
  <c r="H51" i="11"/>
  <c r="I51" i="11"/>
  <c r="K51" i="11"/>
  <c r="L51" i="11"/>
  <c r="M51" i="11"/>
  <c r="N51" i="11"/>
  <c r="O51" i="11"/>
  <c r="P51" i="11"/>
  <c r="Q51" i="11"/>
  <c r="T51" i="11"/>
  <c r="Y51" i="11"/>
  <c r="A52" i="11"/>
  <c r="B52" i="11"/>
  <c r="C52" i="11"/>
  <c r="D52" i="11"/>
  <c r="F52" i="11"/>
  <c r="G52" i="11"/>
  <c r="H52" i="11"/>
  <c r="I52" i="11"/>
  <c r="K52" i="11"/>
  <c r="L52" i="11"/>
  <c r="M52" i="11"/>
  <c r="N52" i="11"/>
  <c r="O52" i="11"/>
  <c r="P52" i="11"/>
  <c r="Q52" i="11"/>
  <c r="T52" i="11"/>
  <c r="Y52" i="11"/>
  <c r="A53" i="11"/>
  <c r="B53" i="11"/>
  <c r="C53" i="11"/>
  <c r="D53" i="11"/>
  <c r="F53" i="11"/>
  <c r="G53" i="11"/>
  <c r="H53" i="11"/>
  <c r="I53" i="11"/>
  <c r="K53" i="11"/>
  <c r="L53" i="11"/>
  <c r="M53" i="11"/>
  <c r="N53" i="11"/>
  <c r="O53" i="11"/>
  <c r="P53" i="11"/>
  <c r="Q53" i="11"/>
  <c r="T53" i="11"/>
  <c r="Y53" i="11"/>
  <c r="A54" i="11"/>
  <c r="B54" i="11"/>
  <c r="C54" i="11"/>
  <c r="D54" i="11"/>
  <c r="F54" i="11"/>
  <c r="G54" i="11"/>
  <c r="H54" i="11"/>
  <c r="I54" i="11"/>
  <c r="K54" i="11"/>
  <c r="L54" i="11"/>
  <c r="M54" i="11"/>
  <c r="N54" i="11"/>
  <c r="O54" i="11"/>
  <c r="P54" i="11"/>
  <c r="Q54" i="11"/>
  <c r="T54" i="11"/>
  <c r="Y54" i="11"/>
  <c r="A55" i="11"/>
  <c r="B55" i="11"/>
  <c r="C55" i="11"/>
  <c r="D55" i="11"/>
  <c r="F55" i="11"/>
  <c r="G55" i="11"/>
  <c r="H55" i="11"/>
  <c r="I55" i="11"/>
  <c r="K55" i="11"/>
  <c r="L55" i="11"/>
  <c r="M55" i="11"/>
  <c r="N55" i="11"/>
  <c r="O55" i="11"/>
  <c r="P55" i="11"/>
  <c r="Q55" i="11"/>
  <c r="T55" i="11"/>
  <c r="Y55" i="11"/>
  <c r="A56" i="11"/>
  <c r="B56" i="11"/>
  <c r="C56" i="11"/>
  <c r="D56" i="11"/>
  <c r="F56" i="11"/>
  <c r="G56" i="11"/>
  <c r="H56" i="11"/>
  <c r="I56" i="11"/>
  <c r="K56" i="11"/>
  <c r="L56" i="11"/>
  <c r="M56" i="11"/>
  <c r="N56" i="11"/>
  <c r="O56" i="11"/>
  <c r="P56" i="11"/>
  <c r="Q56" i="11"/>
  <c r="T56" i="11"/>
  <c r="Y56" i="11"/>
  <c r="A57" i="11"/>
  <c r="B57" i="11"/>
  <c r="C57" i="11"/>
  <c r="D57" i="11"/>
  <c r="F57" i="11"/>
  <c r="G57" i="11"/>
  <c r="H57" i="11"/>
  <c r="I57" i="11"/>
  <c r="K57" i="11"/>
  <c r="L57" i="11"/>
  <c r="M57" i="11"/>
  <c r="N57" i="11"/>
  <c r="O57" i="11"/>
  <c r="P57" i="11"/>
  <c r="Q57" i="11"/>
  <c r="T57" i="11"/>
  <c r="Y57" i="11"/>
  <c r="A58" i="11"/>
  <c r="B58" i="11"/>
  <c r="C58" i="11"/>
  <c r="D58" i="11"/>
  <c r="F58" i="11"/>
  <c r="G58" i="11"/>
  <c r="H58" i="11"/>
  <c r="I58" i="11"/>
  <c r="K58" i="11"/>
  <c r="L58" i="11"/>
  <c r="M58" i="11"/>
  <c r="N58" i="11"/>
  <c r="O58" i="11"/>
  <c r="P58" i="11"/>
  <c r="Q58" i="11"/>
  <c r="T58" i="11"/>
  <c r="Y58" i="11"/>
  <c r="A59" i="11"/>
  <c r="B59" i="11"/>
  <c r="C59" i="11"/>
  <c r="D59" i="11"/>
  <c r="F59" i="11"/>
  <c r="G59" i="11"/>
  <c r="H59" i="11"/>
  <c r="I59" i="11"/>
  <c r="K59" i="11"/>
  <c r="L59" i="11"/>
  <c r="M59" i="11"/>
  <c r="N59" i="11"/>
  <c r="O59" i="11"/>
  <c r="P59" i="11"/>
  <c r="Q59" i="11"/>
  <c r="T59" i="11"/>
  <c r="Y59" i="11"/>
  <c r="A60" i="11"/>
  <c r="B60" i="11"/>
  <c r="C60" i="11"/>
  <c r="D60" i="11"/>
  <c r="F60" i="11"/>
  <c r="G60" i="11"/>
  <c r="H60" i="11"/>
  <c r="I60" i="11"/>
  <c r="K60" i="11"/>
  <c r="L60" i="11"/>
  <c r="M60" i="11"/>
  <c r="N60" i="11"/>
  <c r="O60" i="11"/>
  <c r="P60" i="11"/>
  <c r="Q60" i="11"/>
  <c r="T60" i="11"/>
  <c r="Y60" i="11"/>
  <c r="A61" i="11"/>
  <c r="B61" i="11"/>
  <c r="C61" i="11"/>
  <c r="D61" i="11"/>
  <c r="F61" i="11"/>
  <c r="G61" i="11"/>
  <c r="H61" i="11"/>
  <c r="I61" i="11"/>
  <c r="K61" i="11"/>
  <c r="L61" i="11"/>
  <c r="M61" i="11"/>
  <c r="N61" i="11"/>
  <c r="O61" i="11"/>
  <c r="P61" i="11"/>
  <c r="Q61" i="11"/>
  <c r="T61" i="11"/>
  <c r="Y61" i="11"/>
  <c r="A62" i="11"/>
  <c r="B62" i="11"/>
  <c r="C62" i="11"/>
  <c r="D62" i="11"/>
  <c r="F62" i="11"/>
  <c r="G62" i="11"/>
  <c r="H62" i="11"/>
  <c r="I62" i="11"/>
  <c r="K62" i="11"/>
  <c r="L62" i="11"/>
  <c r="M62" i="11"/>
  <c r="N62" i="11"/>
  <c r="O62" i="11"/>
  <c r="P62" i="11"/>
  <c r="Q62" i="11"/>
  <c r="T62" i="11"/>
  <c r="Y62" i="11"/>
  <c r="A63" i="11"/>
  <c r="B63" i="11"/>
  <c r="C63" i="11"/>
  <c r="D63" i="11"/>
  <c r="F63" i="11"/>
  <c r="G63" i="11"/>
  <c r="H63" i="11"/>
  <c r="I63" i="11"/>
  <c r="K63" i="11"/>
  <c r="L63" i="11"/>
  <c r="M63" i="11"/>
  <c r="N63" i="11"/>
  <c r="O63" i="11"/>
  <c r="P63" i="11"/>
  <c r="Q63" i="11"/>
  <c r="T63" i="11"/>
  <c r="Y63" i="11"/>
  <c r="A64" i="11"/>
  <c r="B64" i="11"/>
  <c r="C64" i="11"/>
  <c r="D64" i="11"/>
  <c r="F64" i="11"/>
  <c r="G64" i="11"/>
  <c r="H64" i="11"/>
  <c r="I64" i="11"/>
  <c r="K64" i="11"/>
  <c r="L64" i="11"/>
  <c r="M64" i="11"/>
  <c r="N64" i="11"/>
  <c r="O64" i="11"/>
  <c r="P64" i="11"/>
  <c r="Q64" i="11"/>
  <c r="T64" i="11"/>
  <c r="Y64" i="11"/>
  <c r="A65" i="11"/>
  <c r="B65" i="11"/>
  <c r="C65" i="11"/>
  <c r="D65" i="11"/>
  <c r="F65" i="11"/>
  <c r="G65" i="11"/>
  <c r="H65" i="11"/>
  <c r="I65" i="11"/>
  <c r="K65" i="11"/>
  <c r="L65" i="11"/>
  <c r="M65" i="11"/>
  <c r="N65" i="11"/>
  <c r="O65" i="11"/>
  <c r="P65" i="11"/>
  <c r="Q65" i="11"/>
  <c r="T65" i="11"/>
  <c r="Y65" i="11"/>
  <c r="A66" i="11"/>
  <c r="B66" i="11"/>
  <c r="C66" i="11"/>
  <c r="D66" i="11"/>
  <c r="F66" i="11"/>
  <c r="G66" i="11"/>
  <c r="H66" i="11"/>
  <c r="I66" i="11"/>
  <c r="K66" i="11"/>
  <c r="L66" i="11"/>
  <c r="M66" i="11"/>
  <c r="N66" i="11"/>
  <c r="O66" i="11"/>
  <c r="P66" i="11"/>
  <c r="Q66" i="11"/>
  <c r="T66" i="11"/>
  <c r="Y66" i="11"/>
  <c r="A67" i="11"/>
  <c r="B67" i="11"/>
  <c r="C67" i="11"/>
  <c r="D67" i="11"/>
  <c r="F67" i="11"/>
  <c r="G67" i="11"/>
  <c r="H67" i="11"/>
  <c r="I67" i="11"/>
  <c r="K67" i="11"/>
  <c r="L67" i="11"/>
  <c r="M67" i="11"/>
  <c r="N67" i="11"/>
  <c r="O67" i="11"/>
  <c r="P67" i="11"/>
  <c r="Q67" i="11"/>
  <c r="T67" i="11"/>
  <c r="Y67" i="11"/>
  <c r="A68" i="11"/>
  <c r="B68" i="11"/>
  <c r="C68" i="11"/>
  <c r="D68" i="11"/>
  <c r="F68" i="11"/>
  <c r="G68" i="11"/>
  <c r="H68" i="11"/>
  <c r="I68" i="11"/>
  <c r="K68" i="11"/>
  <c r="L68" i="11"/>
  <c r="M68" i="11"/>
  <c r="N68" i="11"/>
  <c r="O68" i="11"/>
  <c r="P68" i="11"/>
  <c r="Q68" i="11"/>
  <c r="T68" i="11"/>
  <c r="Y68" i="11"/>
  <c r="A69" i="11"/>
  <c r="B69" i="11"/>
  <c r="C69" i="11"/>
  <c r="D69" i="11"/>
  <c r="F69" i="11"/>
  <c r="G69" i="11"/>
  <c r="H69" i="11"/>
  <c r="I69" i="11"/>
  <c r="K69" i="11"/>
  <c r="L69" i="11"/>
  <c r="M69" i="11"/>
  <c r="N69" i="11"/>
  <c r="O69" i="11"/>
  <c r="P69" i="11"/>
  <c r="Q69" i="11"/>
  <c r="T69" i="11"/>
  <c r="Y69" i="11"/>
  <c r="A70" i="11"/>
  <c r="B70" i="11"/>
  <c r="C70" i="11"/>
  <c r="D70" i="11"/>
  <c r="F70" i="11"/>
  <c r="G70" i="11"/>
  <c r="H70" i="11"/>
  <c r="I70" i="11"/>
  <c r="K70" i="11"/>
  <c r="L70" i="11"/>
  <c r="M70" i="11"/>
  <c r="N70" i="11"/>
  <c r="O70" i="11"/>
  <c r="P70" i="11"/>
  <c r="Q70" i="11"/>
  <c r="T70" i="11"/>
  <c r="Y70" i="11"/>
  <c r="A71" i="11"/>
  <c r="B71" i="11"/>
  <c r="C71" i="11"/>
  <c r="D71" i="11"/>
  <c r="F71" i="11"/>
  <c r="G71" i="11"/>
  <c r="H71" i="11"/>
  <c r="I71" i="11"/>
  <c r="K71" i="11"/>
  <c r="L71" i="11"/>
  <c r="M71" i="11"/>
  <c r="N71" i="11"/>
  <c r="O71" i="11"/>
  <c r="P71" i="11"/>
  <c r="Q71" i="11"/>
  <c r="T71" i="11"/>
  <c r="Y71" i="11"/>
  <c r="A72" i="11"/>
  <c r="B72" i="11"/>
  <c r="C72" i="11"/>
  <c r="D72" i="11"/>
  <c r="F72" i="11"/>
  <c r="G72" i="11"/>
  <c r="H72" i="11"/>
  <c r="I72" i="11"/>
  <c r="K72" i="11"/>
  <c r="L72" i="11"/>
  <c r="M72" i="11"/>
  <c r="N72" i="11"/>
  <c r="O72" i="11"/>
  <c r="P72" i="11"/>
  <c r="Q72" i="11"/>
  <c r="T72" i="11"/>
  <c r="Y72" i="11"/>
  <c r="A73" i="11"/>
  <c r="B73" i="11"/>
  <c r="C73" i="11"/>
  <c r="D73" i="11"/>
  <c r="F73" i="11"/>
  <c r="G73" i="11"/>
  <c r="H73" i="11"/>
  <c r="I73" i="11"/>
  <c r="K73" i="11"/>
  <c r="L73" i="11"/>
  <c r="M73" i="11"/>
  <c r="N73" i="11"/>
  <c r="O73" i="11"/>
  <c r="P73" i="11"/>
  <c r="Q73" i="11"/>
  <c r="T73" i="11"/>
  <c r="Y73" i="11"/>
  <c r="A74" i="11"/>
  <c r="B74" i="11"/>
  <c r="C74" i="11"/>
  <c r="D74" i="11"/>
  <c r="F74" i="11"/>
  <c r="G74" i="11"/>
  <c r="H74" i="11"/>
  <c r="I74" i="11"/>
  <c r="K74" i="11"/>
  <c r="L74" i="11"/>
  <c r="M74" i="11"/>
  <c r="N74" i="11"/>
  <c r="O74" i="11"/>
  <c r="P74" i="11"/>
  <c r="Q74" i="11"/>
  <c r="T74" i="11"/>
  <c r="Y74" i="11"/>
  <c r="A75" i="11"/>
  <c r="B75" i="11"/>
  <c r="C75" i="11"/>
  <c r="D75" i="11"/>
  <c r="F75" i="11"/>
  <c r="G75" i="11"/>
  <c r="H75" i="11"/>
  <c r="I75" i="11"/>
  <c r="K75" i="11"/>
  <c r="L75" i="11"/>
  <c r="M75" i="11"/>
  <c r="N75" i="11"/>
  <c r="O75" i="11"/>
  <c r="P75" i="11"/>
  <c r="Q75" i="11"/>
  <c r="T75" i="11"/>
  <c r="Y75" i="11"/>
  <c r="A76" i="11"/>
  <c r="B76" i="11"/>
  <c r="C76" i="11"/>
  <c r="D76" i="11"/>
  <c r="F76" i="11"/>
  <c r="G76" i="11"/>
  <c r="H76" i="11"/>
  <c r="I76" i="11"/>
  <c r="K76" i="11"/>
  <c r="L76" i="11"/>
  <c r="M76" i="11"/>
  <c r="N76" i="11"/>
  <c r="O76" i="11"/>
  <c r="P76" i="11"/>
  <c r="Q76" i="11"/>
  <c r="T76" i="11"/>
  <c r="Y76" i="11"/>
  <c r="A77" i="11"/>
  <c r="B77" i="11"/>
  <c r="C77" i="11"/>
  <c r="D77" i="11"/>
  <c r="F77" i="11"/>
  <c r="G77" i="11"/>
  <c r="H77" i="11"/>
  <c r="I77" i="11"/>
  <c r="K77" i="11"/>
  <c r="L77" i="11"/>
  <c r="M77" i="11"/>
  <c r="N77" i="11"/>
  <c r="O77" i="11"/>
  <c r="P77" i="11"/>
  <c r="Q77" i="11"/>
  <c r="T77" i="11"/>
  <c r="Y77" i="11"/>
  <c r="A78" i="11"/>
  <c r="B78" i="11"/>
  <c r="C78" i="11"/>
  <c r="D78" i="11"/>
  <c r="F78" i="11"/>
  <c r="G78" i="11"/>
  <c r="H78" i="11"/>
  <c r="I78" i="11"/>
  <c r="K78" i="11"/>
  <c r="L78" i="11"/>
  <c r="M78" i="11"/>
  <c r="N78" i="11"/>
  <c r="O78" i="11"/>
  <c r="P78" i="11"/>
  <c r="Q78" i="11"/>
  <c r="T78" i="11"/>
  <c r="Y78" i="11"/>
  <c r="A79" i="11"/>
  <c r="B79" i="11"/>
  <c r="C79" i="11"/>
  <c r="D79" i="11"/>
  <c r="F79" i="11"/>
  <c r="G79" i="11"/>
  <c r="H79" i="11"/>
  <c r="I79" i="11"/>
  <c r="K79" i="11"/>
  <c r="L79" i="11"/>
  <c r="M79" i="11"/>
  <c r="N79" i="11"/>
  <c r="O79" i="11"/>
  <c r="P79" i="11"/>
  <c r="Q79" i="11"/>
  <c r="T79" i="11"/>
  <c r="Y79" i="11"/>
  <c r="A80" i="11"/>
  <c r="B80" i="11"/>
  <c r="C80" i="11"/>
  <c r="D80" i="11"/>
  <c r="F80" i="11"/>
  <c r="G80" i="11"/>
  <c r="H80" i="11"/>
  <c r="I80" i="11"/>
  <c r="K80" i="11"/>
  <c r="L80" i="11"/>
  <c r="M80" i="11"/>
  <c r="N80" i="11"/>
  <c r="O80" i="11"/>
  <c r="P80" i="11"/>
  <c r="Q80" i="11"/>
  <c r="T80" i="11"/>
  <c r="Y80" i="11"/>
  <c r="A81" i="11"/>
  <c r="B81" i="11"/>
  <c r="C81" i="11"/>
  <c r="D81" i="11"/>
  <c r="F81" i="11"/>
  <c r="G81" i="11"/>
  <c r="H81" i="11"/>
  <c r="I81" i="11"/>
  <c r="K81" i="11"/>
  <c r="L81" i="11"/>
  <c r="M81" i="11"/>
  <c r="N81" i="11"/>
  <c r="O81" i="11"/>
  <c r="P81" i="11"/>
  <c r="Q81" i="11"/>
  <c r="T81" i="11"/>
  <c r="Y81" i="11"/>
  <c r="A82" i="11"/>
  <c r="B82" i="11"/>
  <c r="C82" i="11"/>
  <c r="D82" i="11"/>
  <c r="F82" i="11"/>
  <c r="G82" i="11"/>
  <c r="H82" i="11"/>
  <c r="I82" i="11"/>
  <c r="K82" i="11"/>
  <c r="L82" i="11"/>
  <c r="M82" i="11"/>
  <c r="N82" i="11"/>
  <c r="O82" i="11"/>
  <c r="P82" i="11"/>
  <c r="Q82" i="11"/>
  <c r="T82" i="11"/>
  <c r="Y82" i="11"/>
  <c r="A83" i="11"/>
  <c r="B83" i="11"/>
  <c r="C83" i="11"/>
  <c r="D83" i="11"/>
  <c r="F83" i="11"/>
  <c r="G83" i="11"/>
  <c r="H83" i="11"/>
  <c r="I83" i="11"/>
  <c r="K83" i="11"/>
  <c r="L83" i="11"/>
  <c r="M83" i="11"/>
  <c r="N83" i="11"/>
  <c r="O83" i="11"/>
  <c r="P83" i="11"/>
  <c r="Q83" i="11"/>
  <c r="T83" i="11"/>
  <c r="Y83" i="11"/>
  <c r="A84" i="11"/>
  <c r="B84" i="11"/>
  <c r="C84" i="11"/>
  <c r="D84" i="11"/>
  <c r="F84" i="11"/>
  <c r="G84" i="11"/>
  <c r="H84" i="11"/>
  <c r="I84" i="11"/>
  <c r="K84" i="11"/>
  <c r="L84" i="11"/>
  <c r="M84" i="11"/>
  <c r="N84" i="11"/>
  <c r="O84" i="11"/>
  <c r="P84" i="11"/>
  <c r="Q84" i="11"/>
  <c r="T84" i="11"/>
  <c r="Y84" i="11"/>
  <c r="A85" i="11"/>
  <c r="B85" i="11"/>
  <c r="C85" i="11"/>
  <c r="D85" i="11"/>
  <c r="F85" i="11"/>
  <c r="G85" i="11"/>
  <c r="H85" i="11"/>
  <c r="I85" i="11"/>
  <c r="K85" i="11"/>
  <c r="L85" i="11"/>
  <c r="M85" i="11"/>
  <c r="N85" i="11"/>
  <c r="O85" i="11"/>
  <c r="P85" i="11"/>
  <c r="Q85" i="11"/>
  <c r="T85" i="11"/>
  <c r="Y85" i="11"/>
  <c r="A86" i="11"/>
  <c r="B86" i="11"/>
  <c r="C86" i="11"/>
  <c r="D86" i="11"/>
  <c r="F86" i="11"/>
  <c r="G86" i="11"/>
  <c r="H86" i="11"/>
  <c r="I86" i="11"/>
  <c r="K86" i="11"/>
  <c r="L86" i="11"/>
  <c r="M86" i="11"/>
  <c r="N86" i="11"/>
  <c r="O86" i="11"/>
  <c r="P86" i="11"/>
  <c r="Q86" i="11"/>
  <c r="T86" i="11"/>
  <c r="Y86" i="11"/>
  <c r="A87" i="11"/>
  <c r="B87" i="11"/>
  <c r="C87" i="11"/>
  <c r="D87" i="11"/>
  <c r="F87" i="11"/>
  <c r="G87" i="11"/>
  <c r="H87" i="11"/>
  <c r="I87" i="11"/>
  <c r="K87" i="11"/>
  <c r="L87" i="11"/>
  <c r="M87" i="11"/>
  <c r="N87" i="11"/>
  <c r="O87" i="11"/>
  <c r="P87" i="11"/>
  <c r="Q87" i="11"/>
  <c r="T87" i="11"/>
  <c r="Y87" i="11"/>
  <c r="A88" i="11"/>
  <c r="B88" i="11"/>
  <c r="C88" i="11"/>
  <c r="D88" i="11"/>
  <c r="F88" i="11"/>
  <c r="G88" i="11"/>
  <c r="H88" i="11"/>
  <c r="I88" i="11"/>
  <c r="K88" i="11"/>
  <c r="L88" i="11"/>
  <c r="M88" i="11"/>
  <c r="N88" i="11"/>
  <c r="O88" i="11"/>
  <c r="P88" i="11"/>
  <c r="Q88" i="11"/>
  <c r="T88" i="11"/>
  <c r="Y88" i="11"/>
  <c r="A89" i="11"/>
  <c r="B89" i="11"/>
  <c r="C89" i="11"/>
  <c r="D89" i="11"/>
  <c r="F89" i="11"/>
  <c r="G89" i="11"/>
  <c r="H89" i="11"/>
  <c r="I89" i="11"/>
  <c r="K89" i="11"/>
  <c r="L89" i="11"/>
  <c r="M89" i="11"/>
  <c r="N89" i="11"/>
  <c r="O89" i="11"/>
  <c r="P89" i="11"/>
  <c r="Q89" i="11"/>
  <c r="T89" i="11"/>
  <c r="Y89" i="11"/>
  <c r="A90" i="11"/>
  <c r="B90" i="11"/>
  <c r="C90" i="11"/>
  <c r="D90" i="11"/>
  <c r="F90" i="11"/>
  <c r="G90" i="11"/>
  <c r="H90" i="11"/>
  <c r="I90" i="11"/>
  <c r="K90" i="11"/>
  <c r="L90" i="11"/>
  <c r="M90" i="11"/>
  <c r="N90" i="11"/>
  <c r="O90" i="11"/>
  <c r="P90" i="11"/>
  <c r="Q90" i="11"/>
  <c r="T90" i="11"/>
  <c r="Y90" i="11"/>
  <c r="A91" i="11"/>
  <c r="B91" i="11"/>
  <c r="C91" i="11"/>
  <c r="D91" i="11"/>
  <c r="F91" i="11"/>
  <c r="G91" i="11"/>
  <c r="H91" i="11"/>
  <c r="I91" i="11"/>
  <c r="K91" i="11"/>
  <c r="L91" i="11"/>
  <c r="M91" i="11"/>
  <c r="N91" i="11"/>
  <c r="O91" i="11"/>
  <c r="P91" i="11"/>
  <c r="Q91" i="11"/>
  <c r="T91" i="11"/>
  <c r="Y91" i="11"/>
  <c r="A92" i="11"/>
  <c r="B92" i="11"/>
  <c r="C92" i="11"/>
  <c r="D92" i="11"/>
  <c r="F92" i="11"/>
  <c r="G92" i="11"/>
  <c r="H92" i="11"/>
  <c r="I92" i="11"/>
  <c r="K92" i="11"/>
  <c r="L92" i="11"/>
  <c r="M92" i="11"/>
  <c r="N92" i="11"/>
  <c r="O92" i="11"/>
  <c r="P92" i="11"/>
  <c r="Q92" i="11"/>
  <c r="T92" i="11"/>
  <c r="Y92" i="11"/>
  <c r="A93" i="11"/>
  <c r="B93" i="11"/>
  <c r="C93" i="11"/>
  <c r="D93" i="11"/>
  <c r="F93" i="11"/>
  <c r="G93" i="11"/>
  <c r="H93" i="11"/>
  <c r="I93" i="11"/>
  <c r="K93" i="11"/>
  <c r="L93" i="11"/>
  <c r="M93" i="11"/>
  <c r="N93" i="11"/>
  <c r="O93" i="11"/>
  <c r="P93" i="11"/>
  <c r="Q93" i="11"/>
  <c r="T93" i="11"/>
  <c r="Y93" i="11"/>
  <c r="A94" i="11"/>
  <c r="B94" i="11"/>
  <c r="C94" i="11"/>
  <c r="D94" i="11"/>
  <c r="F94" i="11"/>
  <c r="G94" i="11"/>
  <c r="H94" i="11"/>
  <c r="I94" i="11"/>
  <c r="K94" i="11"/>
  <c r="L94" i="11"/>
  <c r="M94" i="11"/>
  <c r="N94" i="11"/>
  <c r="O94" i="11"/>
  <c r="P94" i="11"/>
  <c r="Q94" i="11"/>
  <c r="T94" i="11"/>
  <c r="Y94" i="11"/>
  <c r="A95" i="11"/>
  <c r="B95" i="11"/>
  <c r="C95" i="11"/>
  <c r="D95" i="11"/>
  <c r="F95" i="11"/>
  <c r="G95" i="11"/>
  <c r="H95" i="11"/>
  <c r="I95" i="11"/>
  <c r="K95" i="11"/>
  <c r="L95" i="11"/>
  <c r="M95" i="11"/>
  <c r="N95" i="11"/>
  <c r="O95" i="11"/>
  <c r="P95" i="11"/>
  <c r="Q95" i="11"/>
  <c r="T95" i="11"/>
  <c r="Y95" i="11"/>
  <c r="A96" i="11"/>
  <c r="B96" i="11"/>
  <c r="C96" i="11"/>
  <c r="D96" i="11"/>
  <c r="F96" i="11"/>
  <c r="G96" i="11"/>
  <c r="H96" i="11"/>
  <c r="I96" i="11"/>
  <c r="K96" i="11"/>
  <c r="L96" i="11"/>
  <c r="M96" i="11"/>
  <c r="N96" i="11"/>
  <c r="O96" i="11"/>
  <c r="P96" i="11"/>
  <c r="Q96" i="11"/>
  <c r="T96" i="11"/>
  <c r="Y96" i="11"/>
  <c r="A97" i="11"/>
  <c r="B97" i="11"/>
  <c r="C97" i="11"/>
  <c r="D97" i="11"/>
  <c r="F97" i="11"/>
  <c r="G97" i="11"/>
  <c r="H97" i="11"/>
  <c r="I97" i="11"/>
  <c r="K97" i="11"/>
  <c r="L97" i="11"/>
  <c r="M97" i="11"/>
  <c r="N97" i="11"/>
  <c r="O97" i="11"/>
  <c r="P97" i="11"/>
  <c r="Q97" i="11"/>
  <c r="T97" i="11"/>
  <c r="Y97" i="11"/>
  <c r="A98" i="11"/>
  <c r="B98" i="11"/>
  <c r="C98" i="11"/>
  <c r="D98" i="11"/>
  <c r="F98" i="11"/>
  <c r="G98" i="11"/>
  <c r="H98" i="11"/>
  <c r="I98" i="11"/>
  <c r="K98" i="11"/>
  <c r="L98" i="11"/>
  <c r="M98" i="11"/>
  <c r="N98" i="11"/>
  <c r="O98" i="11"/>
  <c r="P98" i="11"/>
  <c r="Q98" i="11"/>
  <c r="T98" i="11"/>
  <c r="Y98" i="11"/>
  <c r="A99" i="11"/>
  <c r="B99" i="11"/>
  <c r="C99" i="11"/>
  <c r="D99" i="11"/>
  <c r="F99" i="11"/>
  <c r="G99" i="11"/>
  <c r="H99" i="11"/>
  <c r="I99" i="11"/>
  <c r="K99" i="11"/>
  <c r="L99" i="11"/>
  <c r="M99" i="11"/>
  <c r="N99" i="11"/>
  <c r="O99" i="11"/>
  <c r="P99" i="11"/>
  <c r="Q99" i="11"/>
  <c r="T99" i="11"/>
  <c r="Y99" i="11"/>
  <c r="A100" i="11"/>
  <c r="B100" i="11"/>
  <c r="C100" i="11"/>
  <c r="D100" i="11"/>
  <c r="F100" i="11"/>
  <c r="G100" i="11"/>
  <c r="H100" i="11"/>
  <c r="I100" i="11"/>
  <c r="K100" i="11"/>
  <c r="L100" i="11"/>
  <c r="M100" i="11"/>
  <c r="N100" i="11"/>
  <c r="O100" i="11"/>
  <c r="P100" i="11"/>
  <c r="Q100" i="11"/>
  <c r="T100" i="11"/>
  <c r="Y100" i="11"/>
  <c r="A101" i="11"/>
  <c r="B101" i="11"/>
  <c r="C101" i="11"/>
  <c r="D101" i="11"/>
  <c r="F101" i="11"/>
  <c r="G101" i="11"/>
  <c r="H101" i="11"/>
  <c r="I101" i="11"/>
  <c r="K101" i="11"/>
  <c r="L101" i="11"/>
  <c r="M101" i="11"/>
  <c r="N101" i="11"/>
  <c r="O101" i="11"/>
  <c r="P101" i="11"/>
  <c r="Q101" i="11"/>
  <c r="T101" i="11"/>
  <c r="Y101" i="11"/>
  <c r="A102" i="11"/>
  <c r="B102" i="11"/>
  <c r="C102" i="11"/>
  <c r="D102" i="11"/>
  <c r="F102" i="11"/>
  <c r="G102" i="11"/>
  <c r="H102" i="11"/>
  <c r="I102" i="11"/>
  <c r="K102" i="11"/>
  <c r="L102" i="11"/>
  <c r="M102" i="11"/>
  <c r="N102" i="11"/>
  <c r="O102" i="11"/>
  <c r="P102" i="11"/>
  <c r="Q102" i="11"/>
  <c r="T102" i="11"/>
  <c r="Y102" i="11"/>
  <c r="A103" i="11"/>
  <c r="B103" i="11"/>
  <c r="C103" i="11"/>
  <c r="D103" i="11"/>
  <c r="F103" i="11"/>
  <c r="G103" i="11"/>
  <c r="H103" i="11"/>
  <c r="I103" i="11"/>
  <c r="K103" i="11"/>
  <c r="L103" i="11"/>
  <c r="M103" i="11"/>
  <c r="N103" i="11"/>
  <c r="O103" i="11"/>
  <c r="P103" i="11"/>
  <c r="Q103" i="11"/>
  <c r="T103" i="11"/>
  <c r="Y103" i="11"/>
  <c r="A104" i="11"/>
  <c r="B104" i="11"/>
  <c r="C104" i="11"/>
  <c r="D104" i="11"/>
  <c r="F104" i="11"/>
  <c r="G104" i="11"/>
  <c r="H104" i="11"/>
  <c r="I104" i="11"/>
  <c r="K104" i="11"/>
  <c r="L104" i="11"/>
  <c r="M104" i="11"/>
  <c r="N104" i="11"/>
  <c r="O104" i="11"/>
  <c r="P104" i="11"/>
  <c r="Q104" i="11"/>
  <c r="T104" i="11"/>
  <c r="Y104" i="11"/>
  <c r="A105" i="11"/>
  <c r="B105" i="11"/>
  <c r="C105" i="11"/>
  <c r="D105" i="11"/>
  <c r="F105" i="11"/>
  <c r="G105" i="11"/>
  <c r="H105" i="11"/>
  <c r="I105" i="11"/>
  <c r="K105" i="11"/>
  <c r="L105" i="11"/>
  <c r="M105" i="11"/>
  <c r="N105" i="11"/>
  <c r="O105" i="11"/>
  <c r="P105" i="11"/>
  <c r="Q105" i="11"/>
  <c r="T105" i="11"/>
  <c r="Y105" i="11"/>
  <c r="A106" i="11"/>
  <c r="B106" i="11"/>
  <c r="C106" i="11"/>
  <c r="D106" i="11"/>
  <c r="F106" i="11"/>
  <c r="G106" i="11"/>
  <c r="H106" i="11"/>
  <c r="I106" i="11"/>
  <c r="K106" i="11"/>
  <c r="L106" i="11"/>
  <c r="M106" i="11"/>
  <c r="N106" i="11"/>
  <c r="O106" i="11"/>
  <c r="P106" i="11"/>
  <c r="Q106" i="11"/>
  <c r="T106" i="11"/>
  <c r="Y106" i="11"/>
  <c r="A107" i="11"/>
  <c r="B107" i="11"/>
  <c r="C107" i="11"/>
  <c r="D107" i="11"/>
  <c r="F107" i="11"/>
  <c r="G107" i="11"/>
  <c r="H107" i="11"/>
  <c r="I107" i="11"/>
  <c r="K107" i="11"/>
  <c r="L107" i="11"/>
  <c r="M107" i="11"/>
  <c r="N107" i="11"/>
  <c r="O107" i="11"/>
  <c r="P107" i="11"/>
  <c r="Q107" i="11"/>
  <c r="T107" i="11"/>
  <c r="Y107" i="11"/>
  <c r="A108" i="11"/>
  <c r="B108" i="11"/>
  <c r="C108" i="11"/>
  <c r="D108" i="11"/>
  <c r="F108" i="11"/>
  <c r="G108" i="11"/>
  <c r="H108" i="11"/>
  <c r="I108" i="11"/>
  <c r="K108" i="11"/>
  <c r="L108" i="11"/>
  <c r="M108" i="11"/>
  <c r="N108" i="11"/>
  <c r="O108" i="11"/>
  <c r="P108" i="11"/>
  <c r="Q108" i="11"/>
  <c r="T108" i="11"/>
  <c r="Y108" i="11"/>
  <c r="A109" i="11"/>
  <c r="B109" i="11"/>
  <c r="C109" i="11"/>
  <c r="D109" i="11"/>
  <c r="F109" i="11"/>
  <c r="G109" i="11"/>
  <c r="H109" i="11"/>
  <c r="I109" i="11"/>
  <c r="K109" i="11"/>
  <c r="L109" i="11"/>
  <c r="M109" i="11"/>
  <c r="N109" i="11"/>
  <c r="O109" i="11"/>
  <c r="P109" i="11"/>
  <c r="Q109" i="11"/>
  <c r="T109" i="11"/>
  <c r="Y109" i="11"/>
  <c r="A110" i="11"/>
  <c r="B110" i="11"/>
  <c r="C110" i="11"/>
  <c r="D110" i="11"/>
  <c r="F110" i="11"/>
  <c r="G110" i="11"/>
  <c r="H110" i="11"/>
  <c r="I110" i="11"/>
  <c r="K110" i="11"/>
  <c r="L110" i="11"/>
  <c r="M110" i="11"/>
  <c r="N110" i="11"/>
  <c r="O110" i="11"/>
  <c r="P110" i="11"/>
  <c r="Q110" i="11"/>
  <c r="T110" i="11"/>
  <c r="Y110" i="11"/>
  <c r="A111" i="11"/>
  <c r="B111" i="11"/>
  <c r="C111" i="11"/>
  <c r="D111" i="11"/>
  <c r="F111" i="11"/>
  <c r="G111" i="11"/>
  <c r="H111" i="11"/>
  <c r="I111" i="11"/>
  <c r="K111" i="11"/>
  <c r="L111" i="11"/>
  <c r="M111" i="11"/>
  <c r="N111" i="11"/>
  <c r="O111" i="11"/>
  <c r="P111" i="11"/>
  <c r="Q111" i="11"/>
  <c r="T111" i="11"/>
  <c r="Y111" i="11"/>
  <c r="A112" i="11"/>
  <c r="B112" i="11"/>
  <c r="C112" i="11"/>
  <c r="D112" i="11"/>
  <c r="F112" i="11"/>
  <c r="G112" i="11"/>
  <c r="H112" i="11"/>
  <c r="I112" i="11"/>
  <c r="K112" i="11"/>
  <c r="L112" i="11"/>
  <c r="M112" i="11"/>
  <c r="N112" i="11"/>
  <c r="O112" i="11"/>
  <c r="P112" i="11"/>
  <c r="Q112" i="11"/>
  <c r="T112" i="11"/>
  <c r="Y112" i="11"/>
  <c r="A113" i="11"/>
  <c r="B113" i="11"/>
  <c r="C113" i="11"/>
  <c r="D113" i="11"/>
  <c r="F113" i="11"/>
  <c r="G113" i="11"/>
  <c r="H113" i="11"/>
  <c r="I113" i="11"/>
  <c r="K113" i="11"/>
  <c r="L113" i="11"/>
  <c r="M113" i="11"/>
  <c r="N113" i="11"/>
  <c r="O113" i="11"/>
  <c r="P113" i="11"/>
  <c r="Q113" i="11"/>
  <c r="T113" i="11"/>
  <c r="Y113" i="11"/>
  <c r="A114" i="11"/>
  <c r="B114" i="11"/>
  <c r="C114" i="11"/>
  <c r="D114" i="11"/>
  <c r="F114" i="11"/>
  <c r="G114" i="11"/>
  <c r="H114" i="11"/>
  <c r="I114" i="11"/>
  <c r="K114" i="11"/>
  <c r="L114" i="11"/>
  <c r="M114" i="11"/>
  <c r="N114" i="11"/>
  <c r="O114" i="11"/>
  <c r="P114" i="11"/>
  <c r="Q114" i="11"/>
  <c r="T114" i="11"/>
  <c r="Y114" i="11"/>
  <c r="A115" i="11"/>
  <c r="B115" i="11"/>
  <c r="C115" i="11"/>
  <c r="D115" i="11"/>
  <c r="F115" i="11"/>
  <c r="G115" i="11"/>
  <c r="H115" i="11"/>
  <c r="I115" i="11"/>
  <c r="K115" i="11"/>
  <c r="L115" i="11"/>
  <c r="M115" i="11"/>
  <c r="N115" i="11"/>
  <c r="O115" i="11"/>
  <c r="P115" i="11"/>
  <c r="Q115" i="11"/>
  <c r="T115" i="11"/>
  <c r="Y115" i="11"/>
  <c r="A116" i="11"/>
  <c r="B116" i="11"/>
  <c r="C116" i="11"/>
  <c r="D116" i="11"/>
  <c r="F116" i="11"/>
  <c r="G116" i="11"/>
  <c r="H116" i="11"/>
  <c r="I116" i="11"/>
  <c r="K116" i="11"/>
  <c r="L116" i="11"/>
  <c r="M116" i="11"/>
  <c r="N116" i="11"/>
  <c r="O116" i="11"/>
  <c r="P116" i="11"/>
  <c r="Q116" i="11"/>
  <c r="T116" i="11"/>
  <c r="Y116" i="11"/>
  <c r="A117" i="11"/>
  <c r="B117" i="11"/>
  <c r="C117" i="11"/>
  <c r="D117" i="11"/>
  <c r="F117" i="11"/>
  <c r="G117" i="11"/>
  <c r="H117" i="11"/>
  <c r="I117" i="11"/>
  <c r="K117" i="11"/>
  <c r="L117" i="11"/>
  <c r="M117" i="11"/>
  <c r="N117" i="11"/>
  <c r="O117" i="11"/>
  <c r="P117" i="11"/>
  <c r="Q117" i="11"/>
  <c r="T117" i="11"/>
  <c r="Y117" i="11"/>
  <c r="A118" i="11"/>
  <c r="B118" i="11"/>
  <c r="C118" i="11"/>
  <c r="D118" i="11"/>
  <c r="F118" i="11"/>
  <c r="G118" i="11"/>
  <c r="H118" i="11"/>
  <c r="I118" i="11"/>
  <c r="K118" i="11"/>
  <c r="L118" i="11"/>
  <c r="M118" i="11"/>
  <c r="N118" i="11"/>
  <c r="O118" i="11"/>
  <c r="P118" i="11"/>
  <c r="Q118" i="11"/>
  <c r="T118" i="11"/>
  <c r="Y118" i="11"/>
  <c r="A119" i="11"/>
  <c r="B119" i="11"/>
  <c r="C119" i="11"/>
  <c r="D119" i="11"/>
  <c r="F119" i="11"/>
  <c r="G119" i="11"/>
  <c r="H119" i="11"/>
  <c r="I119" i="11"/>
  <c r="K119" i="11"/>
  <c r="L119" i="11"/>
  <c r="M119" i="11"/>
  <c r="N119" i="11"/>
  <c r="O119" i="11"/>
  <c r="P119" i="11"/>
  <c r="Q119" i="11"/>
  <c r="T119" i="11"/>
  <c r="Y119" i="11"/>
  <c r="A120" i="11"/>
  <c r="B120" i="11"/>
  <c r="C120" i="11"/>
  <c r="D120" i="11"/>
  <c r="F120" i="11"/>
  <c r="G120" i="11"/>
  <c r="H120" i="11"/>
  <c r="I120" i="11"/>
  <c r="K120" i="11"/>
  <c r="L120" i="11"/>
  <c r="M120" i="11"/>
  <c r="N120" i="11"/>
  <c r="O120" i="11"/>
  <c r="P120" i="11"/>
  <c r="Q120" i="11"/>
  <c r="T120" i="11"/>
  <c r="Y120" i="11"/>
  <c r="A121" i="11"/>
  <c r="B121" i="11"/>
  <c r="C121" i="11"/>
  <c r="D121" i="11"/>
  <c r="F121" i="11"/>
  <c r="G121" i="11"/>
  <c r="H121" i="11"/>
  <c r="I121" i="11"/>
  <c r="K121" i="11"/>
  <c r="L121" i="11"/>
  <c r="M121" i="11"/>
  <c r="N121" i="11"/>
  <c r="O121" i="11"/>
  <c r="P121" i="11"/>
  <c r="Q121" i="11"/>
  <c r="T121" i="11"/>
  <c r="Y121" i="11"/>
  <c r="A122" i="11"/>
  <c r="B122" i="11"/>
  <c r="C122" i="11"/>
  <c r="D122" i="11"/>
  <c r="F122" i="11"/>
  <c r="G122" i="11"/>
  <c r="H122" i="11"/>
  <c r="I122" i="11"/>
  <c r="K122" i="11"/>
  <c r="L122" i="11"/>
  <c r="M122" i="11"/>
  <c r="N122" i="11"/>
  <c r="O122" i="11"/>
  <c r="P122" i="11"/>
  <c r="Q122" i="11"/>
  <c r="T122" i="11"/>
  <c r="Y122" i="11"/>
  <c r="A123" i="11"/>
  <c r="B123" i="11"/>
  <c r="C123" i="11"/>
  <c r="D123" i="11"/>
  <c r="F123" i="11"/>
  <c r="G123" i="11"/>
  <c r="H123" i="11"/>
  <c r="I123" i="11"/>
  <c r="K123" i="11"/>
  <c r="L123" i="11"/>
  <c r="M123" i="11"/>
  <c r="N123" i="11"/>
  <c r="O123" i="11"/>
  <c r="P123" i="11"/>
  <c r="Q123" i="11"/>
  <c r="T123" i="11"/>
  <c r="Y123" i="11"/>
  <c r="A124" i="11"/>
  <c r="B124" i="11"/>
  <c r="C124" i="11"/>
  <c r="D124" i="11"/>
  <c r="F124" i="11"/>
  <c r="G124" i="11"/>
  <c r="H124" i="11"/>
  <c r="I124" i="11"/>
  <c r="K124" i="11"/>
  <c r="L124" i="11"/>
  <c r="M124" i="11"/>
  <c r="N124" i="11"/>
  <c r="O124" i="11"/>
  <c r="P124" i="11"/>
  <c r="Q124" i="11"/>
  <c r="T124" i="11"/>
  <c r="Y124" i="11"/>
  <c r="A125" i="11"/>
  <c r="B125" i="11"/>
  <c r="C125" i="11"/>
  <c r="D125" i="11"/>
  <c r="F125" i="11"/>
  <c r="G125" i="11"/>
  <c r="H125" i="11"/>
  <c r="I125" i="11"/>
  <c r="K125" i="11"/>
  <c r="L125" i="11"/>
  <c r="M125" i="11"/>
  <c r="N125" i="11"/>
  <c r="O125" i="11"/>
  <c r="P125" i="11"/>
  <c r="Q125" i="11"/>
  <c r="T125" i="11"/>
  <c r="Y125" i="11"/>
  <c r="A126" i="11"/>
  <c r="B126" i="11"/>
  <c r="C126" i="11"/>
  <c r="D126" i="11"/>
  <c r="F126" i="11"/>
  <c r="G126" i="11"/>
  <c r="H126" i="11"/>
  <c r="I126" i="11"/>
  <c r="K126" i="11"/>
  <c r="L126" i="11"/>
  <c r="M126" i="11"/>
  <c r="N126" i="11"/>
  <c r="O126" i="11"/>
  <c r="P126" i="11"/>
  <c r="Q126" i="11"/>
  <c r="T126" i="11"/>
  <c r="Y126" i="11"/>
  <c r="A127" i="11"/>
  <c r="B127" i="11"/>
  <c r="C127" i="11"/>
  <c r="D127" i="11"/>
  <c r="F127" i="11"/>
  <c r="G127" i="11"/>
  <c r="H127" i="11"/>
  <c r="I127" i="11"/>
  <c r="K127" i="11"/>
  <c r="L127" i="11"/>
  <c r="M127" i="11"/>
  <c r="N127" i="11"/>
  <c r="O127" i="11"/>
  <c r="P127" i="11"/>
  <c r="Q127" i="11"/>
  <c r="T127" i="11"/>
  <c r="Y127" i="11"/>
  <c r="A128" i="11"/>
  <c r="B128" i="11"/>
  <c r="C128" i="11"/>
  <c r="D128" i="11"/>
  <c r="F128" i="11"/>
  <c r="G128" i="11"/>
  <c r="H128" i="11"/>
  <c r="I128" i="11"/>
  <c r="K128" i="11"/>
  <c r="L128" i="11"/>
  <c r="M128" i="11"/>
  <c r="N128" i="11"/>
  <c r="O128" i="11"/>
  <c r="P128" i="11"/>
  <c r="Q128" i="11"/>
  <c r="T128" i="11"/>
  <c r="Y128" i="11"/>
  <c r="A129" i="11"/>
  <c r="B129" i="11"/>
  <c r="C129" i="11"/>
  <c r="D129" i="11"/>
  <c r="F129" i="11"/>
  <c r="G129" i="11"/>
  <c r="H129" i="11"/>
  <c r="I129" i="11"/>
  <c r="K129" i="11"/>
  <c r="L129" i="11"/>
  <c r="M129" i="11"/>
  <c r="N129" i="11"/>
  <c r="O129" i="11"/>
  <c r="P129" i="11"/>
  <c r="Q129" i="11"/>
  <c r="T129" i="11"/>
  <c r="Y129" i="11"/>
  <c r="A130" i="11"/>
  <c r="B130" i="11"/>
  <c r="C130" i="11"/>
  <c r="D130" i="11"/>
  <c r="F130" i="11"/>
  <c r="G130" i="11"/>
  <c r="H130" i="11"/>
  <c r="I130" i="11"/>
  <c r="K130" i="11"/>
  <c r="L130" i="11"/>
  <c r="M130" i="11"/>
  <c r="N130" i="11"/>
  <c r="O130" i="11"/>
  <c r="P130" i="11"/>
  <c r="Q130" i="11"/>
  <c r="T130" i="11"/>
  <c r="Y130" i="11"/>
  <c r="A131" i="11"/>
  <c r="B131" i="11"/>
  <c r="C131" i="11"/>
  <c r="D131" i="11"/>
  <c r="F131" i="11"/>
  <c r="G131" i="11"/>
  <c r="H131" i="11"/>
  <c r="I131" i="11"/>
  <c r="K131" i="11"/>
  <c r="L131" i="11"/>
  <c r="M131" i="11"/>
  <c r="N131" i="11"/>
  <c r="O131" i="11"/>
  <c r="P131" i="11"/>
  <c r="Q131" i="11"/>
  <c r="T131" i="11"/>
  <c r="Y131" i="11"/>
  <c r="A132" i="11"/>
  <c r="B132" i="11"/>
  <c r="C132" i="11"/>
  <c r="D132" i="11"/>
  <c r="F132" i="11"/>
  <c r="G132" i="11"/>
  <c r="H132" i="11"/>
  <c r="I132" i="11"/>
  <c r="K132" i="11"/>
  <c r="L132" i="11"/>
  <c r="M132" i="11"/>
  <c r="N132" i="11"/>
  <c r="O132" i="11"/>
  <c r="P132" i="11"/>
  <c r="Q132" i="11"/>
  <c r="T132" i="11"/>
  <c r="Y132" i="11"/>
  <c r="A133" i="11"/>
  <c r="B133" i="11"/>
  <c r="C133" i="11"/>
  <c r="D133" i="11"/>
  <c r="F133" i="11"/>
  <c r="G133" i="11"/>
  <c r="H133" i="11"/>
  <c r="I133" i="11"/>
  <c r="K133" i="11"/>
  <c r="L133" i="11"/>
  <c r="M133" i="11"/>
  <c r="N133" i="11"/>
  <c r="O133" i="11"/>
  <c r="P133" i="11"/>
  <c r="Q133" i="11"/>
  <c r="T133" i="11"/>
  <c r="Y133" i="11"/>
  <c r="A134" i="11"/>
  <c r="B134" i="11"/>
  <c r="C134" i="11"/>
  <c r="D134" i="11"/>
  <c r="F134" i="11"/>
  <c r="G134" i="11"/>
  <c r="H134" i="11"/>
  <c r="I134" i="11"/>
  <c r="K134" i="11"/>
  <c r="L134" i="11"/>
  <c r="M134" i="11"/>
  <c r="N134" i="11"/>
  <c r="O134" i="11"/>
  <c r="P134" i="11"/>
  <c r="Q134" i="11"/>
  <c r="T134" i="11"/>
  <c r="Y134" i="11"/>
  <c r="A135" i="11"/>
  <c r="B135" i="11"/>
  <c r="C135" i="11"/>
  <c r="D135" i="11"/>
  <c r="F135" i="11"/>
  <c r="G135" i="11"/>
  <c r="H135" i="11"/>
  <c r="I135" i="11"/>
  <c r="K135" i="11"/>
  <c r="L135" i="11"/>
  <c r="M135" i="11"/>
  <c r="N135" i="11"/>
  <c r="O135" i="11"/>
  <c r="P135" i="11"/>
  <c r="Q135" i="11"/>
  <c r="T135" i="11"/>
  <c r="Y135" i="11"/>
  <c r="A136" i="11"/>
  <c r="B136" i="11"/>
  <c r="C136" i="11"/>
  <c r="D136" i="11"/>
  <c r="F136" i="11"/>
  <c r="G136" i="11"/>
  <c r="H136" i="11"/>
  <c r="I136" i="11"/>
  <c r="K136" i="11"/>
  <c r="L136" i="11"/>
  <c r="M136" i="11"/>
  <c r="N136" i="11"/>
  <c r="O136" i="11"/>
  <c r="P136" i="11"/>
  <c r="Q136" i="11"/>
  <c r="T136" i="11"/>
  <c r="Y136" i="11"/>
  <c r="A137" i="11"/>
  <c r="B137" i="11"/>
  <c r="C137" i="11"/>
  <c r="D137" i="11"/>
  <c r="F137" i="11"/>
  <c r="G137" i="11"/>
  <c r="H137" i="11"/>
  <c r="I137" i="11"/>
  <c r="K137" i="11"/>
  <c r="L137" i="11"/>
  <c r="M137" i="11"/>
  <c r="N137" i="11"/>
  <c r="O137" i="11"/>
  <c r="P137" i="11"/>
  <c r="Q137" i="11"/>
  <c r="T137" i="11"/>
  <c r="Y137" i="11"/>
  <c r="A138" i="11"/>
  <c r="B138" i="11"/>
  <c r="C138" i="11"/>
  <c r="D138" i="11"/>
  <c r="F138" i="11"/>
  <c r="G138" i="11"/>
  <c r="H138" i="11"/>
  <c r="I138" i="11"/>
  <c r="K138" i="11"/>
  <c r="L138" i="11"/>
  <c r="M138" i="11"/>
  <c r="N138" i="11"/>
  <c r="O138" i="11"/>
  <c r="P138" i="11"/>
  <c r="Q138" i="11"/>
  <c r="T138" i="11"/>
  <c r="Y138" i="11"/>
  <c r="A139" i="11"/>
  <c r="B139" i="11"/>
  <c r="C139" i="11"/>
  <c r="D139" i="11"/>
  <c r="F139" i="11"/>
  <c r="G139" i="11"/>
  <c r="H139" i="11"/>
  <c r="I139" i="11"/>
  <c r="K139" i="11"/>
  <c r="L139" i="11"/>
  <c r="M139" i="11"/>
  <c r="N139" i="11"/>
  <c r="O139" i="11"/>
  <c r="P139" i="11"/>
  <c r="Q139" i="11"/>
  <c r="T139" i="11"/>
  <c r="Y139" i="11"/>
  <c r="A140" i="11"/>
  <c r="B140" i="11"/>
  <c r="C140" i="11"/>
  <c r="D140" i="11"/>
  <c r="F140" i="11"/>
  <c r="G140" i="11"/>
  <c r="H140" i="11"/>
  <c r="I140" i="11"/>
  <c r="K140" i="11"/>
  <c r="L140" i="11"/>
  <c r="M140" i="11"/>
  <c r="N140" i="11"/>
  <c r="O140" i="11"/>
  <c r="P140" i="11"/>
  <c r="Q140" i="11"/>
  <c r="T140" i="11"/>
  <c r="Y140" i="11"/>
  <c r="A141" i="11"/>
  <c r="B141" i="11"/>
  <c r="C141" i="11"/>
  <c r="D141" i="11"/>
  <c r="F141" i="11"/>
  <c r="G141" i="11"/>
  <c r="H141" i="11"/>
  <c r="I141" i="11"/>
  <c r="K141" i="11"/>
  <c r="L141" i="11"/>
  <c r="M141" i="11"/>
  <c r="N141" i="11"/>
  <c r="O141" i="11"/>
  <c r="P141" i="11"/>
  <c r="Q141" i="11"/>
  <c r="T141" i="11"/>
  <c r="Y141" i="11"/>
  <c r="A142" i="11"/>
  <c r="B142" i="11"/>
  <c r="C142" i="11"/>
  <c r="D142" i="11"/>
  <c r="F142" i="11"/>
  <c r="G142" i="11"/>
  <c r="H142" i="11"/>
  <c r="I142" i="11"/>
  <c r="K142" i="11"/>
  <c r="L142" i="11"/>
  <c r="M142" i="11"/>
  <c r="N142" i="11"/>
  <c r="O142" i="11"/>
  <c r="P142" i="11"/>
  <c r="Q142" i="11"/>
  <c r="T142" i="11"/>
  <c r="Y142" i="11"/>
  <c r="A143" i="11"/>
  <c r="B143" i="11"/>
  <c r="C143" i="11"/>
  <c r="D143" i="11"/>
  <c r="F143" i="11"/>
  <c r="G143" i="11"/>
  <c r="H143" i="11"/>
  <c r="I143" i="11"/>
  <c r="K143" i="11"/>
  <c r="L143" i="11"/>
  <c r="M143" i="11"/>
  <c r="N143" i="11"/>
  <c r="O143" i="11"/>
  <c r="P143" i="11"/>
  <c r="Q143" i="11"/>
  <c r="T143" i="11"/>
  <c r="Y143" i="11"/>
  <c r="A144" i="11"/>
  <c r="B144" i="11"/>
  <c r="C144" i="11"/>
  <c r="D144" i="11"/>
  <c r="F144" i="11"/>
  <c r="G144" i="11"/>
  <c r="H144" i="11"/>
  <c r="I144" i="11"/>
  <c r="K144" i="11"/>
  <c r="L144" i="11"/>
  <c r="M144" i="11"/>
  <c r="N144" i="11"/>
  <c r="O144" i="11"/>
  <c r="P144" i="11"/>
  <c r="Q144" i="11"/>
  <c r="T144" i="11"/>
  <c r="Y144" i="11"/>
  <c r="A145" i="11"/>
  <c r="B145" i="11"/>
  <c r="C145" i="11"/>
  <c r="D145" i="11"/>
  <c r="F145" i="11"/>
  <c r="G145" i="11"/>
  <c r="H145" i="11"/>
  <c r="I145" i="11"/>
  <c r="K145" i="11"/>
  <c r="L145" i="11"/>
  <c r="M145" i="11"/>
  <c r="N145" i="11"/>
  <c r="O145" i="11"/>
  <c r="P145" i="11"/>
  <c r="Q145" i="11"/>
  <c r="T145" i="11"/>
  <c r="Y145" i="11"/>
  <c r="A146" i="11"/>
  <c r="B146" i="11"/>
  <c r="C146" i="11"/>
  <c r="D146" i="11"/>
  <c r="F146" i="11"/>
  <c r="G146" i="11"/>
  <c r="H146" i="11"/>
  <c r="I146" i="11"/>
  <c r="K146" i="11"/>
  <c r="L146" i="11"/>
  <c r="M146" i="11"/>
  <c r="N146" i="11"/>
  <c r="O146" i="11"/>
  <c r="P146" i="11"/>
  <c r="Q146" i="11"/>
  <c r="T146" i="11"/>
  <c r="Y146" i="11"/>
  <c r="A147" i="11"/>
  <c r="B147" i="11"/>
  <c r="C147" i="11"/>
  <c r="D147" i="11"/>
  <c r="F147" i="11"/>
  <c r="G147" i="11"/>
  <c r="H147" i="11"/>
  <c r="I147" i="11"/>
  <c r="K147" i="11"/>
  <c r="L147" i="11"/>
  <c r="M147" i="11"/>
  <c r="N147" i="11"/>
  <c r="O147" i="11"/>
  <c r="P147" i="11"/>
  <c r="Q147" i="11"/>
  <c r="T147" i="11"/>
  <c r="Y147" i="11"/>
  <c r="A148" i="11"/>
  <c r="B148" i="11"/>
  <c r="C148" i="11"/>
  <c r="D148" i="11"/>
  <c r="F148" i="11"/>
  <c r="G148" i="11"/>
  <c r="H148" i="11"/>
  <c r="I148" i="11"/>
  <c r="K148" i="11"/>
  <c r="L148" i="11"/>
  <c r="M148" i="11"/>
  <c r="N148" i="11"/>
  <c r="O148" i="11"/>
  <c r="P148" i="11"/>
  <c r="Q148" i="11"/>
  <c r="T148" i="11"/>
  <c r="Y148" i="11"/>
  <c r="A149" i="11"/>
  <c r="B149" i="11"/>
  <c r="C149" i="11"/>
  <c r="D149" i="11"/>
  <c r="F149" i="11"/>
  <c r="G149" i="11"/>
  <c r="H149" i="11"/>
  <c r="I149" i="11"/>
  <c r="K149" i="11"/>
  <c r="L149" i="11"/>
  <c r="M149" i="11"/>
  <c r="N149" i="11"/>
  <c r="O149" i="11"/>
  <c r="P149" i="11"/>
  <c r="Q149" i="11"/>
  <c r="T149" i="11"/>
  <c r="Y149" i="11"/>
  <c r="A150" i="11"/>
  <c r="B150" i="11"/>
  <c r="C150" i="11"/>
  <c r="D150" i="11"/>
  <c r="F150" i="11"/>
  <c r="G150" i="11"/>
  <c r="H150" i="11"/>
  <c r="I150" i="11"/>
  <c r="K150" i="11"/>
  <c r="L150" i="11"/>
  <c r="M150" i="11"/>
  <c r="N150" i="11"/>
  <c r="O150" i="11"/>
  <c r="P150" i="11"/>
  <c r="Q150" i="11"/>
  <c r="T150" i="11"/>
  <c r="Y150" i="11"/>
  <c r="A151" i="11"/>
  <c r="B151" i="11"/>
  <c r="C151" i="11"/>
  <c r="D151" i="11"/>
  <c r="F151" i="11"/>
  <c r="G151" i="11"/>
  <c r="H151" i="11"/>
  <c r="I151" i="11"/>
  <c r="K151" i="11"/>
  <c r="L151" i="11"/>
  <c r="M151" i="11"/>
  <c r="N151" i="11"/>
  <c r="O151" i="11"/>
  <c r="P151" i="11"/>
  <c r="Q151" i="11"/>
  <c r="T151" i="11"/>
  <c r="Y151" i="11"/>
  <c r="A152" i="11"/>
  <c r="B152" i="11"/>
  <c r="C152" i="11"/>
  <c r="D152" i="11"/>
  <c r="F152" i="11"/>
  <c r="G152" i="11"/>
  <c r="H152" i="11"/>
  <c r="I152" i="11"/>
  <c r="K152" i="11"/>
  <c r="L152" i="11"/>
  <c r="M152" i="11"/>
  <c r="N152" i="11"/>
  <c r="O152" i="11"/>
  <c r="P152" i="11"/>
  <c r="Q152" i="11"/>
  <c r="T152" i="11"/>
  <c r="Y152" i="11"/>
  <c r="A153" i="11"/>
  <c r="B153" i="11"/>
  <c r="C153" i="11"/>
  <c r="D153" i="11"/>
  <c r="F153" i="11"/>
  <c r="G153" i="11"/>
  <c r="H153" i="11"/>
  <c r="I153" i="11"/>
  <c r="K153" i="11"/>
  <c r="L153" i="11"/>
  <c r="M153" i="11"/>
  <c r="N153" i="11"/>
  <c r="O153" i="11"/>
  <c r="P153" i="11"/>
  <c r="Q153" i="11"/>
  <c r="T153" i="11"/>
  <c r="Y153" i="11"/>
  <c r="A154" i="11"/>
  <c r="B154" i="11"/>
  <c r="C154" i="11"/>
  <c r="D154" i="11"/>
  <c r="F154" i="11"/>
  <c r="G154" i="11"/>
  <c r="H154" i="11"/>
  <c r="I154" i="11"/>
  <c r="K154" i="11"/>
  <c r="L154" i="11"/>
  <c r="M154" i="11"/>
  <c r="N154" i="11"/>
  <c r="O154" i="11"/>
  <c r="P154" i="11"/>
  <c r="Q154" i="11"/>
  <c r="T154" i="11"/>
  <c r="Y154" i="11"/>
  <c r="A155" i="11"/>
  <c r="B155" i="11"/>
  <c r="C155" i="11"/>
  <c r="D155" i="11"/>
  <c r="F155" i="11"/>
  <c r="G155" i="11"/>
  <c r="H155" i="11"/>
  <c r="I155" i="11"/>
  <c r="K155" i="11"/>
  <c r="L155" i="11"/>
  <c r="M155" i="11"/>
  <c r="N155" i="11"/>
  <c r="O155" i="11"/>
  <c r="P155" i="11"/>
  <c r="Q155" i="11"/>
  <c r="T155" i="11"/>
  <c r="Y155" i="11"/>
  <c r="A156" i="11"/>
  <c r="B156" i="11"/>
  <c r="C156" i="11"/>
  <c r="D156" i="11"/>
  <c r="F156" i="11"/>
  <c r="G156" i="11"/>
  <c r="H156" i="11"/>
  <c r="I156" i="11"/>
  <c r="K156" i="11"/>
  <c r="L156" i="11"/>
  <c r="M156" i="11"/>
  <c r="N156" i="11"/>
  <c r="O156" i="11"/>
  <c r="P156" i="11"/>
  <c r="Q156" i="11"/>
  <c r="T156" i="11"/>
  <c r="Y156" i="11"/>
  <c r="A157" i="11"/>
  <c r="B157" i="11"/>
  <c r="C157" i="11"/>
  <c r="D157" i="11"/>
  <c r="F157" i="11"/>
  <c r="G157" i="11"/>
  <c r="H157" i="11"/>
  <c r="I157" i="11"/>
  <c r="K157" i="11"/>
  <c r="L157" i="11"/>
  <c r="M157" i="11"/>
  <c r="N157" i="11"/>
  <c r="O157" i="11"/>
  <c r="P157" i="11"/>
  <c r="Q157" i="11"/>
  <c r="T157" i="11"/>
  <c r="Y157" i="11"/>
  <c r="A158" i="11"/>
  <c r="B158" i="11"/>
  <c r="C158" i="11"/>
  <c r="D158" i="11"/>
  <c r="F158" i="11"/>
  <c r="G158" i="11"/>
  <c r="H158" i="11"/>
  <c r="I158" i="11"/>
  <c r="K158" i="11"/>
  <c r="L158" i="11"/>
  <c r="M158" i="11"/>
  <c r="N158" i="11"/>
  <c r="O158" i="11"/>
  <c r="P158" i="11"/>
  <c r="Q158" i="11"/>
  <c r="T158" i="11"/>
  <c r="Y158" i="11"/>
  <c r="A159" i="11"/>
  <c r="B159" i="11"/>
  <c r="C159" i="11"/>
  <c r="D159" i="11"/>
  <c r="F159" i="11"/>
  <c r="G159" i="11"/>
  <c r="H159" i="11"/>
  <c r="I159" i="11"/>
  <c r="K159" i="11"/>
  <c r="L159" i="11"/>
  <c r="M159" i="11"/>
  <c r="N159" i="11"/>
  <c r="O159" i="11"/>
  <c r="P159" i="11"/>
  <c r="Q159" i="11"/>
  <c r="T159" i="11"/>
  <c r="Y159" i="11"/>
  <c r="A160" i="11"/>
  <c r="B160" i="11"/>
  <c r="C160" i="11"/>
  <c r="D160" i="11"/>
  <c r="F160" i="11"/>
  <c r="G160" i="11"/>
  <c r="H160" i="11"/>
  <c r="I160" i="11"/>
  <c r="K160" i="11"/>
  <c r="L160" i="11"/>
  <c r="M160" i="11"/>
  <c r="N160" i="11"/>
  <c r="O160" i="11"/>
  <c r="P160" i="11"/>
  <c r="Q160" i="11"/>
  <c r="T160" i="11"/>
  <c r="Y160" i="11"/>
  <c r="A161" i="11"/>
  <c r="B161" i="11"/>
  <c r="C161" i="11"/>
  <c r="D161" i="11"/>
  <c r="F161" i="11"/>
  <c r="G161" i="11"/>
  <c r="H161" i="11"/>
  <c r="I161" i="11"/>
  <c r="K161" i="11"/>
  <c r="L161" i="11"/>
  <c r="M161" i="11"/>
  <c r="N161" i="11"/>
  <c r="O161" i="11"/>
  <c r="P161" i="11"/>
  <c r="Q161" i="11"/>
  <c r="T161" i="11"/>
  <c r="Y161" i="11"/>
  <c r="A162" i="11"/>
  <c r="B162" i="11"/>
  <c r="C162" i="11"/>
  <c r="D162" i="11"/>
  <c r="F162" i="11"/>
  <c r="G162" i="11"/>
  <c r="H162" i="11"/>
  <c r="I162" i="11"/>
  <c r="K162" i="11"/>
  <c r="L162" i="11"/>
  <c r="M162" i="11"/>
  <c r="N162" i="11"/>
  <c r="O162" i="11"/>
  <c r="P162" i="11"/>
  <c r="Q162" i="11"/>
  <c r="T162" i="11"/>
  <c r="Y162" i="11"/>
  <c r="A163" i="11"/>
  <c r="B163" i="11"/>
  <c r="C163" i="11"/>
  <c r="D163" i="11"/>
  <c r="F163" i="11"/>
  <c r="G163" i="11"/>
  <c r="H163" i="11"/>
  <c r="I163" i="11"/>
  <c r="K163" i="11"/>
  <c r="L163" i="11"/>
  <c r="M163" i="11"/>
  <c r="N163" i="11"/>
  <c r="O163" i="11"/>
  <c r="P163" i="11"/>
  <c r="Q163" i="11"/>
  <c r="T163" i="11"/>
  <c r="Y163" i="11"/>
  <c r="A164" i="11"/>
  <c r="B164" i="11"/>
  <c r="C164" i="11"/>
  <c r="D164" i="11"/>
  <c r="F164" i="11"/>
  <c r="G164" i="11"/>
  <c r="H164" i="11"/>
  <c r="I164" i="11"/>
  <c r="K164" i="11"/>
  <c r="L164" i="11"/>
  <c r="M164" i="11"/>
  <c r="N164" i="11"/>
  <c r="O164" i="11"/>
  <c r="P164" i="11"/>
  <c r="Q164" i="11"/>
  <c r="T164" i="11"/>
  <c r="Y164" i="11"/>
  <c r="A165" i="11"/>
  <c r="B165" i="11"/>
  <c r="C165" i="11"/>
  <c r="D165" i="11"/>
  <c r="F165" i="11"/>
  <c r="G165" i="11"/>
  <c r="H165" i="11"/>
  <c r="I165" i="11"/>
  <c r="K165" i="11"/>
  <c r="L165" i="11"/>
  <c r="M165" i="11"/>
  <c r="N165" i="11"/>
  <c r="O165" i="11"/>
  <c r="P165" i="11"/>
  <c r="Q165" i="11"/>
  <c r="T165" i="11"/>
  <c r="Y165" i="11"/>
  <c r="A166" i="11"/>
  <c r="B166" i="11"/>
  <c r="C166" i="11"/>
  <c r="D166" i="11"/>
  <c r="F166" i="11"/>
  <c r="G166" i="11"/>
  <c r="H166" i="11"/>
  <c r="I166" i="11"/>
  <c r="K166" i="11"/>
  <c r="L166" i="11"/>
  <c r="M166" i="11"/>
  <c r="N166" i="11"/>
  <c r="O166" i="11"/>
  <c r="P166" i="11"/>
  <c r="Q166" i="11"/>
  <c r="T166" i="11"/>
  <c r="Y166" i="11"/>
  <c r="A167" i="11"/>
  <c r="B167" i="11"/>
  <c r="C167" i="11"/>
  <c r="D167" i="11"/>
  <c r="F167" i="11"/>
  <c r="G167" i="11"/>
  <c r="H167" i="11"/>
  <c r="I167" i="11"/>
  <c r="K167" i="11"/>
  <c r="L167" i="11"/>
  <c r="M167" i="11"/>
  <c r="N167" i="11"/>
  <c r="O167" i="11"/>
  <c r="P167" i="11"/>
  <c r="Q167" i="11"/>
  <c r="T167" i="11"/>
  <c r="Y167" i="11"/>
  <c r="A168" i="11"/>
  <c r="B168" i="11"/>
  <c r="C168" i="11"/>
  <c r="D168" i="11"/>
  <c r="F168" i="11"/>
  <c r="G168" i="11"/>
  <c r="H168" i="11"/>
  <c r="I168" i="11"/>
  <c r="K168" i="11"/>
  <c r="L168" i="11"/>
  <c r="M168" i="11"/>
  <c r="N168" i="11"/>
  <c r="O168" i="11"/>
  <c r="P168" i="11"/>
  <c r="Q168" i="11"/>
  <c r="T168" i="11"/>
  <c r="Y168" i="11"/>
  <c r="A169" i="11"/>
  <c r="B169" i="11"/>
  <c r="C169" i="11"/>
  <c r="D169" i="11"/>
  <c r="F169" i="11"/>
  <c r="G169" i="11"/>
  <c r="H169" i="11"/>
  <c r="I169" i="11"/>
  <c r="K169" i="11"/>
  <c r="L169" i="11"/>
  <c r="M169" i="11"/>
  <c r="N169" i="11"/>
  <c r="O169" i="11"/>
  <c r="P169" i="11"/>
  <c r="Q169" i="11"/>
  <c r="T169" i="11"/>
  <c r="Y169" i="11"/>
  <c r="A170" i="11"/>
  <c r="B170" i="11"/>
  <c r="C170" i="11"/>
  <c r="D170" i="11"/>
  <c r="F170" i="11"/>
  <c r="G170" i="11"/>
  <c r="H170" i="11"/>
  <c r="I170" i="11"/>
  <c r="K170" i="11"/>
  <c r="L170" i="11"/>
  <c r="M170" i="11"/>
  <c r="N170" i="11"/>
  <c r="O170" i="11"/>
  <c r="P170" i="11"/>
  <c r="Q170" i="11"/>
  <c r="T170" i="11"/>
  <c r="Y170" i="11"/>
  <c r="A171" i="11"/>
  <c r="B171" i="11"/>
  <c r="C171" i="11"/>
  <c r="D171" i="11"/>
  <c r="F171" i="11"/>
  <c r="G171" i="11"/>
  <c r="H171" i="11"/>
  <c r="I171" i="11"/>
  <c r="K171" i="11"/>
  <c r="L171" i="11"/>
  <c r="M171" i="11"/>
  <c r="N171" i="11"/>
  <c r="O171" i="11"/>
  <c r="P171" i="11"/>
  <c r="Q171" i="11"/>
  <c r="T171" i="11"/>
  <c r="Y171" i="11"/>
  <c r="A172" i="11"/>
  <c r="B172" i="11"/>
  <c r="C172" i="11"/>
  <c r="D172" i="11"/>
  <c r="F172" i="11"/>
  <c r="G172" i="11"/>
  <c r="H172" i="11"/>
  <c r="I172" i="11"/>
  <c r="K172" i="11"/>
  <c r="L172" i="11"/>
  <c r="M172" i="11"/>
  <c r="N172" i="11"/>
  <c r="O172" i="11"/>
  <c r="P172" i="11"/>
  <c r="Q172" i="11"/>
  <c r="T172" i="11"/>
  <c r="Y172" i="11"/>
  <c r="A173" i="11"/>
  <c r="B173" i="11"/>
  <c r="C173" i="11"/>
  <c r="D173" i="11"/>
  <c r="F173" i="11"/>
  <c r="G173" i="11"/>
  <c r="H173" i="11"/>
  <c r="I173" i="11"/>
  <c r="K173" i="11"/>
  <c r="L173" i="11"/>
  <c r="M173" i="11"/>
  <c r="N173" i="11"/>
  <c r="O173" i="11"/>
  <c r="P173" i="11"/>
  <c r="Q173" i="11"/>
  <c r="T173" i="11"/>
  <c r="Y173" i="11"/>
  <c r="A174" i="11"/>
  <c r="B174" i="11"/>
  <c r="C174" i="11"/>
  <c r="D174" i="11"/>
  <c r="F174" i="11"/>
  <c r="G174" i="11"/>
  <c r="H174" i="11"/>
  <c r="I174" i="11"/>
  <c r="K174" i="11"/>
  <c r="L174" i="11"/>
  <c r="M174" i="11"/>
  <c r="N174" i="11"/>
  <c r="O174" i="11"/>
  <c r="P174" i="11"/>
  <c r="Q174" i="11"/>
  <c r="T174" i="11"/>
  <c r="Y174" i="11"/>
  <c r="A175" i="11"/>
  <c r="B175" i="11"/>
  <c r="C175" i="11"/>
  <c r="D175" i="11"/>
  <c r="F175" i="11"/>
  <c r="G175" i="11"/>
  <c r="H175" i="11"/>
  <c r="I175" i="11"/>
  <c r="K175" i="11"/>
  <c r="L175" i="11"/>
  <c r="M175" i="11"/>
  <c r="N175" i="11"/>
  <c r="O175" i="11"/>
  <c r="P175" i="11"/>
  <c r="Q175" i="11"/>
  <c r="T175" i="11"/>
  <c r="Y175" i="11"/>
  <c r="A176" i="11"/>
  <c r="B176" i="11"/>
  <c r="C176" i="11"/>
  <c r="D176" i="11"/>
  <c r="F176" i="11"/>
  <c r="G176" i="11"/>
  <c r="H176" i="11"/>
  <c r="I176" i="11"/>
  <c r="K176" i="11"/>
  <c r="L176" i="11"/>
  <c r="M176" i="11"/>
  <c r="N176" i="11"/>
  <c r="O176" i="11"/>
  <c r="P176" i="11"/>
  <c r="Q176" i="11"/>
  <c r="T176" i="11"/>
  <c r="Y176" i="11"/>
  <c r="A177" i="11"/>
  <c r="B177" i="11"/>
  <c r="C177" i="11"/>
  <c r="D177" i="11"/>
  <c r="F177" i="11"/>
  <c r="G177" i="11"/>
  <c r="H177" i="11"/>
  <c r="I177" i="11"/>
  <c r="K177" i="11"/>
  <c r="L177" i="11"/>
  <c r="M177" i="11"/>
  <c r="N177" i="11"/>
  <c r="O177" i="11"/>
  <c r="P177" i="11"/>
  <c r="Q177" i="11"/>
  <c r="T177" i="11"/>
  <c r="Y177" i="11"/>
  <c r="A178" i="11"/>
  <c r="B178" i="11"/>
  <c r="C178" i="11"/>
  <c r="D178" i="11"/>
  <c r="F178" i="11"/>
  <c r="G178" i="11"/>
  <c r="H178" i="11"/>
  <c r="I178" i="11"/>
  <c r="K178" i="11"/>
  <c r="L178" i="11"/>
  <c r="M178" i="11"/>
  <c r="N178" i="11"/>
  <c r="O178" i="11"/>
  <c r="P178" i="11"/>
  <c r="Q178" i="11"/>
  <c r="T178" i="11"/>
  <c r="Y178" i="11"/>
  <c r="A179" i="11"/>
  <c r="B179" i="11"/>
  <c r="C179" i="11"/>
  <c r="D179" i="11"/>
  <c r="F179" i="11"/>
  <c r="G179" i="11"/>
  <c r="H179" i="11"/>
  <c r="I179" i="11"/>
  <c r="K179" i="11"/>
  <c r="L179" i="11"/>
  <c r="M179" i="11"/>
  <c r="N179" i="11"/>
  <c r="O179" i="11"/>
  <c r="P179" i="11"/>
  <c r="Q179" i="11"/>
  <c r="T179" i="11"/>
  <c r="Y179" i="11"/>
  <c r="A180" i="11"/>
  <c r="B180" i="11"/>
  <c r="C180" i="11"/>
  <c r="D180" i="11"/>
  <c r="F180" i="11"/>
  <c r="G180" i="11"/>
  <c r="H180" i="11"/>
  <c r="I180" i="11"/>
  <c r="K180" i="11"/>
  <c r="L180" i="11"/>
  <c r="M180" i="11"/>
  <c r="N180" i="11"/>
  <c r="O180" i="11"/>
  <c r="P180" i="11"/>
  <c r="Q180" i="11"/>
  <c r="T180" i="11"/>
  <c r="Y180" i="11"/>
  <c r="A181" i="11"/>
  <c r="B181" i="11"/>
  <c r="C181" i="11"/>
  <c r="D181" i="11"/>
  <c r="F181" i="11"/>
  <c r="G181" i="11"/>
  <c r="H181" i="11"/>
  <c r="I181" i="11"/>
  <c r="K181" i="11"/>
  <c r="L181" i="11"/>
  <c r="M181" i="11"/>
  <c r="N181" i="11"/>
  <c r="O181" i="11"/>
  <c r="P181" i="11"/>
  <c r="Q181" i="11"/>
  <c r="T181" i="11"/>
  <c r="Y181" i="11"/>
  <c r="A182" i="11"/>
  <c r="B182" i="11"/>
  <c r="C182" i="11"/>
  <c r="D182" i="11"/>
  <c r="F182" i="11"/>
  <c r="G182" i="11"/>
  <c r="H182" i="11"/>
  <c r="I182" i="11"/>
  <c r="K182" i="11"/>
  <c r="L182" i="11"/>
  <c r="M182" i="11"/>
  <c r="N182" i="11"/>
  <c r="O182" i="11"/>
  <c r="P182" i="11"/>
  <c r="Q182" i="11"/>
  <c r="T182" i="11"/>
  <c r="Y182" i="11"/>
  <c r="A183" i="11"/>
  <c r="B183" i="11"/>
  <c r="C183" i="11"/>
  <c r="D183" i="11"/>
  <c r="F183" i="11"/>
  <c r="G183" i="11"/>
  <c r="H183" i="11"/>
  <c r="I183" i="11"/>
  <c r="K183" i="11"/>
  <c r="L183" i="11"/>
  <c r="M183" i="11"/>
  <c r="N183" i="11"/>
  <c r="O183" i="11"/>
  <c r="P183" i="11"/>
  <c r="Q183" i="11"/>
  <c r="T183" i="11"/>
  <c r="Y183" i="11"/>
  <c r="A184" i="11"/>
  <c r="B184" i="11"/>
  <c r="C184" i="11"/>
  <c r="D184" i="11"/>
  <c r="F184" i="11"/>
  <c r="G184" i="11"/>
  <c r="H184" i="11"/>
  <c r="I184" i="11"/>
  <c r="K184" i="11"/>
  <c r="L184" i="11"/>
  <c r="M184" i="11"/>
  <c r="N184" i="11"/>
  <c r="O184" i="11"/>
  <c r="P184" i="11"/>
  <c r="Q184" i="11"/>
  <c r="T184" i="11"/>
  <c r="Y184" i="11"/>
  <c r="A185" i="11"/>
  <c r="B185" i="11"/>
  <c r="C185" i="11"/>
  <c r="D185" i="11"/>
  <c r="F185" i="11"/>
  <c r="G185" i="11"/>
  <c r="H185" i="11"/>
  <c r="I185" i="11"/>
  <c r="K185" i="11"/>
  <c r="L185" i="11"/>
  <c r="M185" i="11"/>
  <c r="N185" i="11"/>
  <c r="O185" i="11"/>
  <c r="P185" i="11"/>
  <c r="Q185" i="11"/>
  <c r="T185" i="11"/>
  <c r="Y185" i="11"/>
  <c r="A186" i="11"/>
  <c r="B186" i="11"/>
  <c r="C186" i="11"/>
  <c r="D186" i="11"/>
  <c r="F186" i="11"/>
  <c r="G186" i="11"/>
  <c r="H186" i="11"/>
  <c r="I186" i="11"/>
  <c r="K186" i="11"/>
  <c r="L186" i="11"/>
  <c r="M186" i="11"/>
  <c r="N186" i="11"/>
  <c r="O186" i="11"/>
  <c r="P186" i="11"/>
  <c r="Q186" i="11"/>
  <c r="T186" i="11"/>
  <c r="Y186" i="11"/>
  <c r="A187" i="11"/>
  <c r="B187" i="11"/>
  <c r="C187" i="11"/>
  <c r="D187" i="11"/>
  <c r="F187" i="11"/>
  <c r="G187" i="11"/>
  <c r="H187" i="11"/>
  <c r="I187" i="11"/>
  <c r="K187" i="11"/>
  <c r="L187" i="11"/>
  <c r="M187" i="11"/>
  <c r="N187" i="11"/>
  <c r="O187" i="11"/>
  <c r="P187" i="11"/>
  <c r="Q187" i="11"/>
  <c r="T187" i="11"/>
  <c r="Y187" i="11"/>
  <c r="A188" i="11"/>
  <c r="B188" i="11"/>
  <c r="C188" i="11"/>
  <c r="D188" i="11"/>
  <c r="F188" i="11"/>
  <c r="G188" i="11"/>
  <c r="H188" i="11"/>
  <c r="I188" i="11"/>
  <c r="K188" i="11"/>
  <c r="L188" i="11"/>
  <c r="M188" i="11"/>
  <c r="N188" i="11"/>
  <c r="O188" i="11"/>
  <c r="P188" i="11"/>
  <c r="Q188" i="11"/>
  <c r="T188" i="11"/>
  <c r="Y188" i="11"/>
  <c r="A189" i="11"/>
  <c r="B189" i="11"/>
  <c r="C189" i="11"/>
  <c r="D189" i="11"/>
  <c r="F189" i="11"/>
  <c r="G189" i="11"/>
  <c r="H189" i="11"/>
  <c r="I189" i="11"/>
  <c r="K189" i="11"/>
  <c r="L189" i="11"/>
  <c r="M189" i="11"/>
  <c r="N189" i="11"/>
  <c r="O189" i="11"/>
  <c r="P189" i="11"/>
  <c r="Q189" i="11"/>
  <c r="T189" i="11"/>
  <c r="Y189" i="11"/>
  <c r="A190" i="11"/>
  <c r="B190" i="11"/>
  <c r="C190" i="11"/>
  <c r="D190" i="11"/>
  <c r="F190" i="11"/>
  <c r="G190" i="11"/>
  <c r="H190" i="11"/>
  <c r="I190" i="11"/>
  <c r="K190" i="11"/>
  <c r="L190" i="11"/>
  <c r="M190" i="11"/>
  <c r="N190" i="11"/>
  <c r="O190" i="11"/>
  <c r="P190" i="11"/>
  <c r="Q190" i="11"/>
  <c r="T190" i="11"/>
  <c r="Y190" i="11"/>
  <c r="A191" i="11"/>
  <c r="B191" i="11"/>
  <c r="C191" i="11"/>
  <c r="D191" i="11"/>
  <c r="F191" i="11"/>
  <c r="G191" i="11"/>
  <c r="H191" i="11"/>
  <c r="I191" i="11"/>
  <c r="K191" i="11"/>
  <c r="L191" i="11"/>
  <c r="M191" i="11"/>
  <c r="N191" i="11"/>
  <c r="O191" i="11"/>
  <c r="P191" i="11"/>
  <c r="Q191" i="11"/>
  <c r="T191" i="11"/>
  <c r="Y191" i="11"/>
  <c r="A192" i="11"/>
  <c r="B192" i="11"/>
  <c r="C192" i="11"/>
  <c r="D192" i="11"/>
  <c r="F192" i="11"/>
  <c r="G192" i="11"/>
  <c r="H192" i="11"/>
  <c r="I192" i="11"/>
  <c r="K192" i="11"/>
  <c r="L192" i="11"/>
  <c r="M192" i="11"/>
  <c r="N192" i="11"/>
  <c r="O192" i="11"/>
  <c r="P192" i="11"/>
  <c r="Q192" i="11"/>
  <c r="T192" i="11"/>
  <c r="Y192" i="11"/>
  <c r="A193" i="11"/>
  <c r="B193" i="11"/>
  <c r="C193" i="11"/>
  <c r="D193" i="11"/>
  <c r="F193" i="11"/>
  <c r="G193" i="11"/>
  <c r="H193" i="11"/>
  <c r="I193" i="11"/>
  <c r="K193" i="11"/>
  <c r="L193" i="11"/>
  <c r="M193" i="11"/>
  <c r="N193" i="11"/>
  <c r="O193" i="11"/>
  <c r="P193" i="11"/>
  <c r="Q193" i="11"/>
  <c r="T193" i="11"/>
  <c r="Y193" i="11"/>
  <c r="A194" i="11"/>
  <c r="B194" i="11"/>
  <c r="C194" i="11"/>
  <c r="D194" i="11"/>
  <c r="F194" i="11"/>
  <c r="G194" i="11"/>
  <c r="H194" i="11"/>
  <c r="I194" i="11"/>
  <c r="K194" i="11"/>
  <c r="L194" i="11"/>
  <c r="M194" i="11"/>
  <c r="N194" i="11"/>
  <c r="O194" i="11"/>
  <c r="P194" i="11"/>
  <c r="Q194" i="11"/>
  <c r="T194" i="11"/>
  <c r="Y194" i="11"/>
  <c r="A195" i="11"/>
  <c r="B195" i="11"/>
  <c r="C195" i="11"/>
  <c r="D195" i="11"/>
  <c r="F195" i="11"/>
  <c r="G195" i="11"/>
  <c r="H195" i="11"/>
  <c r="I195" i="11"/>
  <c r="K195" i="11"/>
  <c r="L195" i="11"/>
  <c r="M195" i="11"/>
  <c r="N195" i="11"/>
  <c r="O195" i="11"/>
  <c r="P195" i="11"/>
  <c r="Q195" i="11"/>
  <c r="T195" i="11"/>
  <c r="Y195" i="11"/>
  <c r="A196" i="11"/>
  <c r="B196" i="11"/>
  <c r="C196" i="11"/>
  <c r="D196" i="11"/>
  <c r="F196" i="11"/>
  <c r="G196" i="11"/>
  <c r="H196" i="11"/>
  <c r="I196" i="11"/>
  <c r="K196" i="11"/>
  <c r="L196" i="11"/>
  <c r="M196" i="11"/>
  <c r="N196" i="11"/>
  <c r="O196" i="11"/>
  <c r="P196" i="11"/>
  <c r="Q196" i="11"/>
  <c r="T196" i="11"/>
  <c r="Y196" i="11"/>
  <c r="A197" i="11"/>
  <c r="B197" i="11"/>
  <c r="C197" i="11"/>
  <c r="D197" i="11"/>
  <c r="F197" i="11"/>
  <c r="G197" i="11"/>
  <c r="H197" i="11"/>
  <c r="I197" i="11"/>
  <c r="K197" i="11"/>
  <c r="L197" i="11"/>
  <c r="M197" i="11"/>
  <c r="N197" i="11"/>
  <c r="O197" i="11"/>
  <c r="P197" i="11"/>
  <c r="Q197" i="11"/>
  <c r="T197" i="11"/>
  <c r="Y197" i="11"/>
  <c r="A198" i="11"/>
  <c r="B198" i="11"/>
  <c r="C198" i="11"/>
  <c r="D198" i="11"/>
  <c r="F198" i="11"/>
  <c r="G198" i="11"/>
  <c r="H198" i="11"/>
  <c r="I198" i="11"/>
  <c r="K198" i="11"/>
  <c r="L198" i="11"/>
  <c r="M198" i="11"/>
  <c r="N198" i="11"/>
  <c r="O198" i="11"/>
  <c r="P198" i="11"/>
  <c r="Q198" i="11"/>
  <c r="T198" i="11"/>
  <c r="Y198" i="11"/>
  <c r="A199" i="11"/>
  <c r="B199" i="11"/>
  <c r="C199" i="11"/>
  <c r="D199" i="11"/>
  <c r="F199" i="11"/>
  <c r="G199" i="11"/>
  <c r="H199" i="11"/>
  <c r="I199" i="11"/>
  <c r="K199" i="11"/>
  <c r="L199" i="11"/>
  <c r="M199" i="11"/>
  <c r="N199" i="11"/>
  <c r="O199" i="11"/>
  <c r="P199" i="11"/>
  <c r="Q199" i="11"/>
  <c r="T199" i="11"/>
  <c r="Y199" i="11"/>
  <c r="A200" i="11"/>
  <c r="B200" i="11"/>
  <c r="C200" i="11"/>
  <c r="D200" i="11"/>
  <c r="F200" i="11"/>
  <c r="G200" i="11"/>
  <c r="H200" i="11"/>
  <c r="I200" i="11"/>
  <c r="K200" i="11"/>
  <c r="L200" i="11"/>
  <c r="M200" i="11"/>
  <c r="N200" i="11"/>
  <c r="O200" i="11"/>
  <c r="P200" i="11"/>
  <c r="Q200" i="11"/>
  <c r="T200" i="11"/>
  <c r="Y200" i="11"/>
  <c r="A201" i="11"/>
  <c r="B201" i="11"/>
  <c r="C201" i="11"/>
  <c r="D201" i="11"/>
  <c r="F201" i="11"/>
  <c r="G201" i="11"/>
  <c r="H201" i="11"/>
  <c r="I201" i="11"/>
  <c r="K201" i="11"/>
  <c r="L201" i="11"/>
  <c r="M201" i="11"/>
  <c r="N201" i="11"/>
  <c r="O201" i="11"/>
  <c r="P201" i="11"/>
  <c r="Q201" i="11"/>
  <c r="T201" i="11"/>
  <c r="Y201" i="11"/>
  <c r="A202" i="11"/>
  <c r="B202" i="11"/>
  <c r="C202" i="11"/>
  <c r="D202" i="11"/>
  <c r="F202" i="11"/>
  <c r="G202" i="11"/>
  <c r="H202" i="11"/>
  <c r="I202" i="11"/>
  <c r="K202" i="11"/>
  <c r="L202" i="11"/>
  <c r="M202" i="11"/>
  <c r="N202" i="11"/>
  <c r="O202" i="11"/>
  <c r="P202" i="11"/>
  <c r="Q202" i="11"/>
  <c r="T202" i="11"/>
  <c r="Y202" i="11"/>
  <c r="A203" i="11"/>
  <c r="B203" i="11"/>
  <c r="C203" i="11"/>
  <c r="D203" i="11"/>
  <c r="F203" i="11"/>
  <c r="G203" i="11"/>
  <c r="H203" i="11"/>
  <c r="I203" i="11"/>
  <c r="K203" i="11"/>
  <c r="L203" i="11"/>
  <c r="M203" i="11"/>
  <c r="N203" i="11"/>
  <c r="O203" i="11"/>
  <c r="P203" i="11"/>
  <c r="Q203" i="11"/>
  <c r="T203" i="11"/>
  <c r="Y203" i="11"/>
  <c r="A204" i="11"/>
  <c r="B204" i="11"/>
  <c r="C204" i="11"/>
  <c r="D204" i="11"/>
  <c r="F204" i="11"/>
  <c r="G204" i="11"/>
  <c r="H204" i="11"/>
  <c r="I204" i="11"/>
  <c r="K204" i="11"/>
  <c r="L204" i="11"/>
  <c r="M204" i="11"/>
  <c r="N204" i="11"/>
  <c r="O204" i="11"/>
  <c r="P204" i="11"/>
  <c r="Q204" i="11"/>
  <c r="T204" i="11"/>
  <c r="Y204" i="11"/>
  <c r="A205" i="11"/>
  <c r="B205" i="11"/>
  <c r="C205" i="11"/>
  <c r="D205" i="11"/>
  <c r="F205" i="11"/>
  <c r="G205" i="11"/>
  <c r="H205" i="11"/>
  <c r="I205" i="11"/>
  <c r="K205" i="11"/>
  <c r="L205" i="11"/>
  <c r="M205" i="11"/>
  <c r="N205" i="11"/>
  <c r="O205" i="11"/>
  <c r="P205" i="11"/>
  <c r="Q205" i="11"/>
  <c r="T205" i="11"/>
  <c r="Y205" i="11"/>
  <c r="A206" i="11"/>
  <c r="B206" i="11"/>
  <c r="C206" i="11"/>
  <c r="D206" i="11"/>
  <c r="F206" i="11"/>
  <c r="G206" i="11"/>
  <c r="H206" i="11"/>
  <c r="I206" i="11"/>
  <c r="K206" i="11"/>
  <c r="L206" i="11"/>
  <c r="M206" i="11"/>
  <c r="N206" i="11"/>
  <c r="O206" i="11"/>
  <c r="P206" i="11"/>
  <c r="Q206" i="11"/>
  <c r="T206" i="11"/>
  <c r="Y206" i="11"/>
  <c r="A207" i="11"/>
  <c r="B207" i="11"/>
  <c r="C207" i="11"/>
  <c r="D207" i="11"/>
  <c r="F207" i="11"/>
  <c r="G207" i="11"/>
  <c r="H207" i="11"/>
  <c r="I207" i="11"/>
  <c r="K207" i="11"/>
  <c r="L207" i="11"/>
  <c r="M207" i="11"/>
  <c r="N207" i="11"/>
  <c r="O207" i="11"/>
  <c r="P207" i="11"/>
  <c r="Q207" i="11"/>
  <c r="T207" i="11"/>
  <c r="Y207" i="11"/>
  <c r="A208" i="11"/>
  <c r="B208" i="11"/>
  <c r="C208" i="11"/>
  <c r="D208" i="11"/>
  <c r="F208" i="11"/>
  <c r="G208" i="11"/>
  <c r="H208" i="11"/>
  <c r="I208" i="11"/>
  <c r="K208" i="11"/>
  <c r="L208" i="11"/>
  <c r="M208" i="11"/>
  <c r="N208" i="11"/>
  <c r="O208" i="11"/>
  <c r="P208" i="11"/>
  <c r="Q208" i="11"/>
  <c r="T208" i="11"/>
  <c r="Y208" i="11"/>
  <c r="A209" i="11"/>
  <c r="B209" i="11"/>
  <c r="C209" i="11"/>
  <c r="D209" i="11"/>
  <c r="F209" i="11"/>
  <c r="G209" i="11"/>
  <c r="H209" i="11"/>
  <c r="I209" i="11"/>
  <c r="K209" i="11"/>
  <c r="L209" i="11"/>
  <c r="M209" i="11"/>
  <c r="N209" i="11"/>
  <c r="O209" i="11"/>
  <c r="P209" i="11"/>
  <c r="Q209" i="11"/>
  <c r="T209" i="11"/>
  <c r="Y209" i="11"/>
  <c r="A210" i="11"/>
  <c r="B210" i="11"/>
  <c r="C210" i="11"/>
  <c r="D210" i="11"/>
  <c r="F210" i="11"/>
  <c r="G210" i="11"/>
  <c r="H210" i="11"/>
  <c r="I210" i="11"/>
  <c r="K210" i="11"/>
  <c r="L210" i="11"/>
  <c r="M210" i="11"/>
  <c r="N210" i="11"/>
  <c r="O210" i="11"/>
  <c r="P210" i="11"/>
  <c r="Q210" i="11"/>
  <c r="T210" i="11"/>
  <c r="Y210" i="11"/>
  <c r="A211" i="11"/>
  <c r="B211" i="11"/>
  <c r="C211" i="11"/>
  <c r="D211" i="11"/>
  <c r="F211" i="11"/>
  <c r="G211" i="11"/>
  <c r="H211" i="11"/>
  <c r="I211" i="11"/>
  <c r="K211" i="11"/>
  <c r="L211" i="11"/>
  <c r="M211" i="11"/>
  <c r="N211" i="11"/>
  <c r="O211" i="11"/>
  <c r="P211" i="11"/>
  <c r="Q211" i="11"/>
  <c r="T211" i="11"/>
  <c r="Y211" i="11"/>
  <c r="A212" i="11"/>
  <c r="B212" i="11"/>
  <c r="C212" i="11"/>
  <c r="D212" i="11"/>
  <c r="F212" i="11"/>
  <c r="G212" i="11"/>
  <c r="H212" i="11"/>
  <c r="I212" i="11"/>
  <c r="K212" i="11"/>
  <c r="L212" i="11"/>
  <c r="M212" i="11"/>
  <c r="N212" i="11"/>
  <c r="O212" i="11"/>
  <c r="P212" i="11"/>
  <c r="Q212" i="11"/>
  <c r="T212" i="11"/>
  <c r="Y212" i="11"/>
  <c r="A213" i="11"/>
  <c r="B213" i="11"/>
  <c r="C213" i="11"/>
  <c r="D213" i="11"/>
  <c r="F213" i="11"/>
  <c r="G213" i="11"/>
  <c r="H213" i="11"/>
  <c r="I213" i="11"/>
  <c r="K213" i="11"/>
  <c r="L213" i="11"/>
  <c r="M213" i="11"/>
  <c r="N213" i="11"/>
  <c r="O213" i="11"/>
  <c r="P213" i="11"/>
  <c r="Q213" i="11"/>
  <c r="T213" i="11"/>
  <c r="Y213" i="11"/>
  <c r="A214" i="11"/>
  <c r="B214" i="11"/>
  <c r="C214" i="11"/>
  <c r="D214" i="11"/>
  <c r="F214" i="11"/>
  <c r="G214" i="11"/>
  <c r="H214" i="11"/>
  <c r="I214" i="11"/>
  <c r="K214" i="11"/>
  <c r="L214" i="11"/>
  <c r="M214" i="11"/>
  <c r="N214" i="11"/>
  <c r="O214" i="11"/>
  <c r="P214" i="11"/>
  <c r="Q214" i="11"/>
  <c r="T214" i="11"/>
  <c r="Y214" i="11"/>
  <c r="A215" i="11"/>
  <c r="B215" i="11"/>
  <c r="C215" i="11"/>
  <c r="D215" i="11"/>
  <c r="F215" i="11"/>
  <c r="G215" i="11"/>
  <c r="H215" i="11"/>
  <c r="I215" i="11"/>
  <c r="K215" i="11"/>
  <c r="L215" i="11"/>
  <c r="M215" i="11"/>
  <c r="N215" i="11"/>
  <c r="O215" i="11"/>
  <c r="P215" i="11"/>
  <c r="Q215" i="11"/>
  <c r="T215" i="11"/>
  <c r="Y215" i="11"/>
  <c r="A216" i="11"/>
  <c r="B216" i="11"/>
  <c r="C216" i="11"/>
  <c r="D216" i="11"/>
  <c r="F216" i="11"/>
  <c r="G216" i="11"/>
  <c r="H216" i="11"/>
  <c r="I216" i="11"/>
  <c r="K216" i="11"/>
  <c r="L216" i="11"/>
  <c r="M216" i="11"/>
  <c r="N216" i="11"/>
  <c r="O216" i="11"/>
  <c r="P216" i="11"/>
  <c r="Q216" i="11"/>
  <c r="T216" i="11"/>
  <c r="Y216" i="11"/>
  <c r="A217" i="11"/>
  <c r="B217" i="11"/>
  <c r="C217" i="11"/>
  <c r="D217" i="11"/>
  <c r="F217" i="11"/>
  <c r="G217" i="11"/>
  <c r="H217" i="11"/>
  <c r="I217" i="11"/>
  <c r="K217" i="11"/>
  <c r="L217" i="11"/>
  <c r="M217" i="11"/>
  <c r="N217" i="11"/>
  <c r="O217" i="11"/>
  <c r="P217" i="11"/>
  <c r="Q217" i="11"/>
  <c r="T217" i="11"/>
  <c r="Y217" i="11"/>
  <c r="A218" i="11"/>
  <c r="B218" i="11"/>
  <c r="C218" i="11"/>
  <c r="D218" i="11"/>
  <c r="F218" i="11"/>
  <c r="G218" i="11"/>
  <c r="H218" i="11"/>
  <c r="I218" i="11"/>
  <c r="K218" i="11"/>
  <c r="L218" i="11"/>
  <c r="M218" i="11"/>
  <c r="N218" i="11"/>
  <c r="O218" i="11"/>
  <c r="P218" i="11"/>
  <c r="Q218" i="11"/>
  <c r="T218" i="11"/>
  <c r="Y218" i="11"/>
  <c r="A219" i="11"/>
  <c r="B219" i="11"/>
  <c r="C219" i="11"/>
  <c r="D219" i="11"/>
  <c r="F219" i="11"/>
  <c r="G219" i="11"/>
  <c r="H219" i="11"/>
  <c r="I219" i="11"/>
  <c r="K219" i="11"/>
  <c r="L219" i="11"/>
  <c r="M219" i="11"/>
  <c r="N219" i="11"/>
  <c r="O219" i="11"/>
  <c r="P219" i="11"/>
  <c r="Q219" i="11"/>
  <c r="T219" i="11"/>
  <c r="Y219" i="11"/>
  <c r="A220" i="11"/>
  <c r="B220" i="11"/>
  <c r="C220" i="11"/>
  <c r="D220" i="11"/>
  <c r="F220" i="11"/>
  <c r="G220" i="11"/>
  <c r="H220" i="11"/>
  <c r="I220" i="11"/>
  <c r="K220" i="11"/>
  <c r="L220" i="11"/>
  <c r="M220" i="11"/>
  <c r="N220" i="11"/>
  <c r="O220" i="11"/>
  <c r="P220" i="11"/>
  <c r="Q220" i="11"/>
  <c r="T220" i="11"/>
  <c r="Y220" i="11"/>
  <c r="A221" i="11"/>
  <c r="B221" i="11"/>
  <c r="C221" i="11"/>
  <c r="D221" i="11"/>
  <c r="F221" i="11"/>
  <c r="G221" i="11"/>
  <c r="H221" i="11"/>
  <c r="I221" i="11"/>
  <c r="K221" i="11"/>
  <c r="L221" i="11"/>
  <c r="M221" i="11"/>
  <c r="N221" i="11"/>
  <c r="O221" i="11"/>
  <c r="P221" i="11"/>
  <c r="Q221" i="11"/>
  <c r="T221" i="11"/>
  <c r="Y221" i="11"/>
  <c r="A222" i="11"/>
  <c r="B222" i="11"/>
  <c r="C222" i="11"/>
  <c r="D222" i="11"/>
  <c r="F222" i="11"/>
  <c r="G222" i="11"/>
  <c r="H222" i="11"/>
  <c r="I222" i="11"/>
  <c r="K222" i="11"/>
  <c r="L222" i="11"/>
  <c r="M222" i="11"/>
  <c r="N222" i="11"/>
  <c r="O222" i="11"/>
  <c r="P222" i="11"/>
  <c r="Q222" i="11"/>
  <c r="T222" i="11"/>
  <c r="Y222" i="11"/>
  <c r="A223" i="11"/>
  <c r="B223" i="11"/>
  <c r="C223" i="11"/>
  <c r="D223" i="11"/>
  <c r="F223" i="11"/>
  <c r="G223" i="11"/>
  <c r="H223" i="11"/>
  <c r="I223" i="11"/>
  <c r="K223" i="11"/>
  <c r="L223" i="11"/>
  <c r="M223" i="11"/>
  <c r="N223" i="11"/>
  <c r="O223" i="11"/>
  <c r="P223" i="11"/>
  <c r="Q223" i="11"/>
  <c r="T223" i="11"/>
  <c r="Y223" i="11"/>
  <c r="A224" i="11"/>
  <c r="B224" i="11"/>
  <c r="C224" i="11"/>
  <c r="D224" i="11"/>
  <c r="F224" i="11"/>
  <c r="G224" i="11"/>
  <c r="H224" i="11"/>
  <c r="I224" i="11"/>
  <c r="K224" i="11"/>
  <c r="L224" i="11"/>
  <c r="M224" i="11"/>
  <c r="N224" i="11"/>
  <c r="O224" i="11"/>
  <c r="P224" i="11"/>
  <c r="Q224" i="11"/>
  <c r="T224" i="11"/>
  <c r="Y224" i="11"/>
  <c r="A225" i="11"/>
  <c r="B225" i="11"/>
  <c r="C225" i="11"/>
  <c r="D225" i="11"/>
  <c r="F225" i="11"/>
  <c r="G225" i="11"/>
  <c r="H225" i="11"/>
  <c r="I225" i="11"/>
  <c r="K225" i="11"/>
  <c r="L225" i="11"/>
  <c r="M225" i="11"/>
  <c r="N225" i="11"/>
  <c r="O225" i="11"/>
  <c r="P225" i="11"/>
  <c r="Q225" i="11"/>
  <c r="T225" i="11"/>
  <c r="Y225" i="11"/>
  <c r="A226" i="11"/>
  <c r="B226" i="11"/>
  <c r="C226" i="11"/>
  <c r="D226" i="11"/>
  <c r="F226" i="11"/>
  <c r="G226" i="11"/>
  <c r="H226" i="11"/>
  <c r="I226" i="11"/>
  <c r="K226" i="11"/>
  <c r="L226" i="11"/>
  <c r="M226" i="11"/>
  <c r="N226" i="11"/>
  <c r="O226" i="11"/>
  <c r="P226" i="11"/>
  <c r="Q226" i="11"/>
  <c r="T226" i="11"/>
  <c r="Y226" i="11"/>
  <c r="A227" i="11"/>
  <c r="B227" i="11"/>
  <c r="C227" i="11"/>
  <c r="D227" i="11"/>
  <c r="F227" i="11"/>
  <c r="G227" i="11"/>
  <c r="H227" i="11"/>
  <c r="I227" i="11"/>
  <c r="K227" i="11"/>
  <c r="L227" i="11"/>
  <c r="M227" i="11"/>
  <c r="N227" i="11"/>
  <c r="O227" i="11"/>
  <c r="P227" i="11"/>
  <c r="Q227" i="11"/>
  <c r="T227" i="11"/>
  <c r="Y227" i="11"/>
  <c r="A228" i="11"/>
  <c r="B228" i="11"/>
  <c r="C228" i="11"/>
  <c r="D228" i="11"/>
  <c r="F228" i="11"/>
  <c r="G228" i="11"/>
  <c r="H228" i="11"/>
  <c r="I228" i="11"/>
  <c r="K228" i="11"/>
  <c r="L228" i="11"/>
  <c r="M228" i="11"/>
  <c r="N228" i="11"/>
  <c r="O228" i="11"/>
  <c r="P228" i="11"/>
  <c r="Q228" i="11"/>
  <c r="T228" i="11"/>
  <c r="Y228" i="11"/>
  <c r="A229" i="11"/>
  <c r="B229" i="11"/>
  <c r="C229" i="11"/>
  <c r="D229" i="11"/>
  <c r="F229" i="11"/>
  <c r="G229" i="11"/>
  <c r="H229" i="11"/>
  <c r="I229" i="11"/>
  <c r="K229" i="11"/>
  <c r="L229" i="11"/>
  <c r="M229" i="11"/>
  <c r="N229" i="11"/>
  <c r="O229" i="11"/>
  <c r="P229" i="11"/>
  <c r="Q229" i="11"/>
  <c r="T229" i="11"/>
  <c r="Y229" i="11"/>
  <c r="A230" i="11"/>
  <c r="B230" i="11"/>
  <c r="C230" i="11"/>
  <c r="D230" i="11"/>
  <c r="F230" i="11"/>
  <c r="G230" i="11"/>
  <c r="H230" i="11"/>
  <c r="I230" i="11"/>
  <c r="K230" i="11"/>
  <c r="L230" i="11"/>
  <c r="M230" i="11"/>
  <c r="N230" i="11"/>
  <c r="O230" i="11"/>
  <c r="P230" i="11"/>
  <c r="Q230" i="11"/>
  <c r="T230" i="11"/>
  <c r="Y230" i="11"/>
  <c r="A231" i="11"/>
  <c r="B231" i="11"/>
  <c r="C231" i="11"/>
  <c r="D231" i="11"/>
  <c r="F231" i="11"/>
  <c r="G231" i="11"/>
  <c r="H231" i="11"/>
  <c r="I231" i="11"/>
  <c r="K231" i="11"/>
  <c r="L231" i="11"/>
  <c r="M231" i="11"/>
  <c r="N231" i="11"/>
  <c r="O231" i="11"/>
  <c r="P231" i="11"/>
  <c r="Q231" i="11"/>
  <c r="T231" i="11"/>
  <c r="Y231" i="11"/>
  <c r="A232" i="11"/>
  <c r="B232" i="11"/>
  <c r="C232" i="11"/>
  <c r="D232" i="11"/>
  <c r="F232" i="11"/>
  <c r="G232" i="11"/>
  <c r="H232" i="11"/>
  <c r="I232" i="11"/>
  <c r="K232" i="11"/>
  <c r="L232" i="11"/>
  <c r="M232" i="11"/>
  <c r="N232" i="11"/>
  <c r="O232" i="11"/>
  <c r="P232" i="11"/>
  <c r="Q232" i="11"/>
  <c r="T232" i="11"/>
  <c r="Y232" i="11"/>
  <c r="A233" i="11"/>
  <c r="B233" i="11"/>
  <c r="C233" i="11"/>
  <c r="D233" i="11"/>
  <c r="F233" i="11"/>
  <c r="G233" i="11"/>
  <c r="H233" i="11"/>
  <c r="I233" i="11"/>
  <c r="K233" i="11"/>
  <c r="L233" i="11"/>
  <c r="M233" i="11"/>
  <c r="N233" i="11"/>
  <c r="O233" i="11"/>
  <c r="P233" i="11"/>
  <c r="Q233" i="11"/>
  <c r="T233" i="11"/>
  <c r="Y233" i="11"/>
  <c r="A234" i="11"/>
  <c r="B234" i="11"/>
  <c r="C234" i="11"/>
  <c r="D234" i="11"/>
  <c r="F234" i="11"/>
  <c r="G234" i="11"/>
  <c r="H234" i="11"/>
  <c r="I234" i="11"/>
  <c r="K234" i="11"/>
  <c r="L234" i="11"/>
  <c r="M234" i="11"/>
  <c r="N234" i="11"/>
  <c r="O234" i="11"/>
  <c r="P234" i="11"/>
  <c r="Q234" i="11"/>
  <c r="T234" i="11"/>
  <c r="Y234" i="11"/>
  <c r="A235" i="11"/>
  <c r="B235" i="11"/>
  <c r="C235" i="11"/>
  <c r="D235" i="11"/>
  <c r="F235" i="11"/>
  <c r="G235" i="11"/>
  <c r="H235" i="11"/>
  <c r="I235" i="11"/>
  <c r="K235" i="11"/>
  <c r="L235" i="11"/>
  <c r="M235" i="11"/>
  <c r="N235" i="11"/>
  <c r="O235" i="11"/>
  <c r="P235" i="11"/>
  <c r="Q235" i="11"/>
  <c r="T235" i="11"/>
  <c r="Y235" i="11"/>
  <c r="A236" i="11"/>
  <c r="B236" i="11"/>
  <c r="C236" i="11"/>
  <c r="D236" i="11"/>
  <c r="F236" i="11"/>
  <c r="G236" i="11"/>
  <c r="H236" i="11"/>
  <c r="I236" i="11"/>
  <c r="K236" i="11"/>
  <c r="L236" i="11"/>
  <c r="M236" i="11"/>
  <c r="N236" i="11"/>
  <c r="O236" i="11"/>
  <c r="P236" i="11"/>
  <c r="Q236" i="11"/>
  <c r="T236" i="11"/>
  <c r="Y236" i="11"/>
  <c r="A237" i="11"/>
  <c r="B237" i="11"/>
  <c r="C237" i="11"/>
  <c r="D237" i="11"/>
  <c r="F237" i="11"/>
  <c r="G237" i="11"/>
  <c r="H237" i="11"/>
  <c r="I237" i="11"/>
  <c r="K237" i="11"/>
  <c r="L237" i="11"/>
  <c r="M237" i="11"/>
  <c r="N237" i="11"/>
  <c r="O237" i="11"/>
  <c r="P237" i="11"/>
  <c r="Q237" i="11"/>
  <c r="T237" i="11"/>
  <c r="Y237" i="11"/>
  <c r="A238" i="11"/>
  <c r="B238" i="11"/>
  <c r="C238" i="11"/>
  <c r="D238" i="11"/>
  <c r="F238" i="11"/>
  <c r="G238" i="11"/>
  <c r="H238" i="11"/>
  <c r="I238" i="11"/>
  <c r="K238" i="11"/>
  <c r="L238" i="11"/>
  <c r="M238" i="11"/>
  <c r="N238" i="11"/>
  <c r="O238" i="11"/>
  <c r="P238" i="11"/>
  <c r="Q238" i="11"/>
  <c r="T238" i="11"/>
  <c r="Y238" i="11"/>
  <c r="A239" i="11"/>
  <c r="B239" i="11"/>
  <c r="C239" i="11"/>
  <c r="D239" i="11"/>
  <c r="F239" i="11"/>
  <c r="G239" i="11"/>
  <c r="H239" i="11"/>
  <c r="I239" i="11"/>
  <c r="K239" i="11"/>
  <c r="L239" i="11"/>
  <c r="M239" i="11"/>
  <c r="N239" i="11"/>
  <c r="O239" i="11"/>
  <c r="P239" i="11"/>
  <c r="Q239" i="11"/>
  <c r="T239" i="11"/>
  <c r="Y239" i="11"/>
  <c r="A240" i="11"/>
  <c r="B240" i="11"/>
  <c r="C240" i="11"/>
  <c r="D240" i="11"/>
  <c r="F240" i="11"/>
  <c r="G240" i="11"/>
  <c r="H240" i="11"/>
  <c r="I240" i="11"/>
  <c r="K240" i="11"/>
  <c r="L240" i="11"/>
  <c r="M240" i="11"/>
  <c r="N240" i="11"/>
  <c r="O240" i="11"/>
  <c r="P240" i="11"/>
  <c r="Q240" i="11"/>
  <c r="T240" i="11"/>
  <c r="Y240" i="11"/>
  <c r="A241" i="11"/>
  <c r="B241" i="11"/>
  <c r="C241" i="11"/>
  <c r="D241" i="11"/>
  <c r="F241" i="11"/>
  <c r="G241" i="11"/>
  <c r="H241" i="11"/>
  <c r="I241" i="11"/>
  <c r="K241" i="11"/>
  <c r="L241" i="11"/>
  <c r="M241" i="11"/>
  <c r="N241" i="11"/>
  <c r="O241" i="11"/>
  <c r="P241" i="11"/>
  <c r="Q241" i="11"/>
  <c r="T241" i="11"/>
  <c r="Y241" i="11"/>
  <c r="A242" i="11"/>
  <c r="B242" i="11"/>
  <c r="C242" i="11"/>
  <c r="D242" i="11"/>
  <c r="F242" i="11"/>
  <c r="G242" i="11"/>
  <c r="H242" i="11"/>
  <c r="I242" i="11"/>
  <c r="K242" i="11"/>
  <c r="L242" i="11"/>
  <c r="M242" i="11"/>
  <c r="N242" i="11"/>
  <c r="O242" i="11"/>
  <c r="P242" i="11"/>
  <c r="Q242" i="11"/>
  <c r="T242" i="11"/>
  <c r="Y242" i="11"/>
  <c r="A243" i="11"/>
  <c r="B243" i="11"/>
  <c r="C243" i="11"/>
  <c r="D243" i="11"/>
  <c r="F243" i="11"/>
  <c r="G243" i="11"/>
  <c r="H243" i="11"/>
  <c r="I243" i="11"/>
  <c r="K243" i="11"/>
  <c r="L243" i="11"/>
  <c r="M243" i="11"/>
  <c r="N243" i="11"/>
  <c r="O243" i="11"/>
  <c r="P243" i="11"/>
  <c r="Q243" i="11"/>
  <c r="T243" i="11"/>
  <c r="Y243" i="11"/>
  <c r="A244" i="11"/>
  <c r="B244" i="11"/>
  <c r="C244" i="11"/>
  <c r="D244" i="11"/>
  <c r="F244" i="11"/>
  <c r="G244" i="11"/>
  <c r="H244" i="11"/>
  <c r="I244" i="11"/>
  <c r="K244" i="11"/>
  <c r="L244" i="11"/>
  <c r="M244" i="11"/>
  <c r="N244" i="11"/>
  <c r="O244" i="11"/>
  <c r="P244" i="11"/>
  <c r="Q244" i="11"/>
  <c r="T244" i="11"/>
  <c r="Y244" i="11"/>
  <c r="A245" i="11"/>
  <c r="B245" i="11"/>
  <c r="C245" i="11"/>
  <c r="D245" i="11"/>
  <c r="F245" i="11"/>
  <c r="G245" i="11"/>
  <c r="H245" i="11"/>
  <c r="I245" i="11"/>
  <c r="K245" i="11"/>
  <c r="L245" i="11"/>
  <c r="M245" i="11"/>
  <c r="N245" i="11"/>
  <c r="O245" i="11"/>
  <c r="P245" i="11"/>
  <c r="Q245" i="11"/>
  <c r="T245" i="11"/>
  <c r="Y245" i="11"/>
  <c r="A246" i="11"/>
  <c r="B246" i="11"/>
  <c r="C246" i="11"/>
  <c r="D246" i="11"/>
  <c r="F246" i="11"/>
  <c r="G246" i="11"/>
  <c r="H246" i="11"/>
  <c r="I246" i="11"/>
  <c r="K246" i="11"/>
  <c r="L246" i="11"/>
  <c r="M246" i="11"/>
  <c r="N246" i="11"/>
  <c r="O246" i="11"/>
  <c r="P246" i="11"/>
  <c r="Q246" i="11"/>
  <c r="T246" i="11"/>
  <c r="Y246" i="11"/>
  <c r="A247" i="11"/>
  <c r="B247" i="11"/>
  <c r="C247" i="11"/>
  <c r="D247" i="11"/>
  <c r="F247" i="11"/>
  <c r="G247" i="11"/>
  <c r="H247" i="11"/>
  <c r="I247" i="11"/>
  <c r="K247" i="11"/>
  <c r="L247" i="11"/>
  <c r="M247" i="11"/>
  <c r="N247" i="11"/>
  <c r="O247" i="11"/>
  <c r="P247" i="11"/>
  <c r="Q247" i="11"/>
  <c r="T247" i="11"/>
  <c r="Y247" i="11"/>
  <c r="A248" i="11"/>
  <c r="B248" i="11"/>
  <c r="C248" i="11"/>
  <c r="D248" i="11"/>
  <c r="F248" i="11"/>
  <c r="G248" i="11"/>
  <c r="H248" i="11"/>
  <c r="I248" i="11"/>
  <c r="K248" i="11"/>
  <c r="L248" i="11"/>
  <c r="M248" i="11"/>
  <c r="N248" i="11"/>
  <c r="O248" i="11"/>
  <c r="P248" i="11"/>
  <c r="Q248" i="11"/>
  <c r="T248" i="11"/>
  <c r="Y248" i="11"/>
  <c r="A249" i="11"/>
  <c r="B249" i="11"/>
  <c r="C249" i="11"/>
  <c r="D249" i="11"/>
  <c r="F249" i="11"/>
  <c r="G249" i="11"/>
  <c r="H249" i="11"/>
  <c r="I249" i="11"/>
  <c r="K249" i="11"/>
  <c r="L249" i="11"/>
  <c r="M249" i="11"/>
  <c r="N249" i="11"/>
  <c r="O249" i="11"/>
  <c r="P249" i="11"/>
  <c r="Q249" i="11"/>
  <c r="T249" i="11"/>
  <c r="Y249" i="11"/>
  <c r="A250" i="11"/>
  <c r="B250" i="11"/>
  <c r="C250" i="11"/>
  <c r="D250" i="11"/>
  <c r="F250" i="11"/>
  <c r="G250" i="11"/>
  <c r="H250" i="11"/>
  <c r="I250" i="11"/>
  <c r="K250" i="11"/>
  <c r="L250" i="11"/>
  <c r="M250" i="11"/>
  <c r="N250" i="11"/>
  <c r="O250" i="11"/>
  <c r="P250" i="11"/>
  <c r="Q250" i="11"/>
  <c r="T250" i="11"/>
  <c r="Y250" i="11"/>
  <c r="A251" i="11"/>
  <c r="B251" i="11"/>
  <c r="C251" i="11"/>
  <c r="D251" i="11"/>
  <c r="F251" i="11"/>
  <c r="G251" i="11"/>
  <c r="H251" i="11"/>
  <c r="I251" i="11"/>
  <c r="K251" i="11"/>
  <c r="L251" i="11"/>
  <c r="M251" i="11"/>
  <c r="N251" i="11"/>
  <c r="O251" i="11"/>
  <c r="P251" i="11"/>
  <c r="Q251" i="11"/>
  <c r="T251" i="11"/>
  <c r="Y251" i="11"/>
  <c r="A252" i="11"/>
  <c r="B252" i="11"/>
  <c r="C252" i="11"/>
  <c r="D252" i="11"/>
  <c r="F252" i="11"/>
  <c r="G252" i="11"/>
  <c r="H252" i="11"/>
  <c r="I252" i="11"/>
  <c r="K252" i="11"/>
  <c r="L252" i="11"/>
  <c r="M252" i="11"/>
  <c r="N252" i="11"/>
  <c r="O252" i="11"/>
  <c r="P252" i="11"/>
  <c r="Q252" i="11"/>
  <c r="T252" i="11"/>
  <c r="Y252" i="11"/>
  <c r="A253" i="11"/>
  <c r="B253" i="11"/>
  <c r="C253" i="11"/>
  <c r="D253" i="11"/>
  <c r="F253" i="11"/>
  <c r="G253" i="11"/>
  <c r="H253" i="11"/>
  <c r="I253" i="11"/>
  <c r="K253" i="11"/>
  <c r="L253" i="11"/>
  <c r="M253" i="11"/>
  <c r="N253" i="11"/>
  <c r="O253" i="11"/>
  <c r="P253" i="11"/>
  <c r="Q253" i="11"/>
  <c r="T253" i="11"/>
  <c r="Y253" i="11"/>
  <c r="A254" i="11"/>
  <c r="B254" i="11"/>
  <c r="C254" i="11"/>
  <c r="D254" i="11"/>
  <c r="F254" i="11"/>
  <c r="G254" i="11"/>
  <c r="H254" i="11"/>
  <c r="I254" i="11"/>
  <c r="K254" i="11"/>
  <c r="L254" i="11"/>
  <c r="M254" i="11"/>
  <c r="N254" i="11"/>
  <c r="O254" i="11"/>
  <c r="P254" i="11"/>
  <c r="Q254" i="11"/>
  <c r="T254" i="11"/>
  <c r="Y254" i="11"/>
  <c r="A255" i="11"/>
  <c r="B255" i="11"/>
  <c r="C255" i="11"/>
  <c r="D255" i="11"/>
  <c r="F255" i="11"/>
  <c r="G255" i="11"/>
  <c r="H255" i="11"/>
  <c r="I255" i="11"/>
  <c r="K255" i="11"/>
  <c r="L255" i="11"/>
  <c r="M255" i="11"/>
  <c r="N255" i="11"/>
  <c r="O255" i="11"/>
  <c r="P255" i="11"/>
  <c r="Q255" i="11"/>
  <c r="T255" i="11"/>
  <c r="Y255" i="11"/>
  <c r="A256" i="11"/>
  <c r="B256" i="11"/>
  <c r="C256" i="11"/>
  <c r="D256" i="11"/>
  <c r="F256" i="11"/>
  <c r="G256" i="11"/>
  <c r="H256" i="11"/>
  <c r="I256" i="11"/>
  <c r="K256" i="11"/>
  <c r="L256" i="11"/>
  <c r="M256" i="11"/>
  <c r="N256" i="11"/>
  <c r="O256" i="11"/>
  <c r="P256" i="11"/>
  <c r="Q256" i="11"/>
  <c r="T256" i="11"/>
  <c r="Y256" i="11"/>
  <c r="A257" i="11"/>
  <c r="B257" i="11"/>
  <c r="C257" i="11"/>
  <c r="D257" i="11"/>
  <c r="F257" i="11"/>
  <c r="G257" i="11"/>
  <c r="H257" i="11"/>
  <c r="I257" i="11"/>
  <c r="K257" i="11"/>
  <c r="L257" i="11"/>
  <c r="M257" i="11"/>
  <c r="N257" i="11"/>
  <c r="O257" i="11"/>
  <c r="P257" i="11"/>
  <c r="Q257" i="11"/>
  <c r="T257" i="11"/>
  <c r="Y257" i="11"/>
  <c r="A258" i="11"/>
  <c r="B258" i="11"/>
  <c r="C258" i="11"/>
  <c r="D258" i="11"/>
  <c r="F258" i="11"/>
  <c r="G258" i="11"/>
  <c r="H258" i="11"/>
  <c r="I258" i="11"/>
  <c r="K258" i="11"/>
  <c r="L258" i="11"/>
  <c r="M258" i="11"/>
  <c r="N258" i="11"/>
  <c r="O258" i="11"/>
  <c r="P258" i="11"/>
  <c r="Q258" i="11"/>
  <c r="T258" i="11"/>
  <c r="Y258" i="11"/>
  <c r="A259" i="11"/>
  <c r="B259" i="11"/>
  <c r="C259" i="11"/>
  <c r="D259" i="11"/>
  <c r="F259" i="11"/>
  <c r="G259" i="11"/>
  <c r="H259" i="11"/>
  <c r="I259" i="11"/>
  <c r="K259" i="11"/>
  <c r="L259" i="11"/>
  <c r="M259" i="11"/>
  <c r="N259" i="11"/>
  <c r="O259" i="11"/>
  <c r="P259" i="11"/>
  <c r="Q259" i="11"/>
  <c r="T259" i="11"/>
  <c r="Y259" i="11"/>
  <c r="A260" i="11"/>
  <c r="B260" i="11"/>
  <c r="C260" i="11"/>
  <c r="D260" i="11"/>
  <c r="F260" i="11"/>
  <c r="G260" i="11"/>
  <c r="H260" i="11"/>
  <c r="I260" i="11"/>
  <c r="K260" i="11"/>
  <c r="L260" i="11"/>
  <c r="M260" i="11"/>
  <c r="N260" i="11"/>
  <c r="O260" i="11"/>
  <c r="P260" i="11"/>
  <c r="Q260" i="11"/>
  <c r="T260" i="11"/>
  <c r="Y260" i="11"/>
  <c r="A261" i="11"/>
  <c r="B261" i="11"/>
  <c r="C261" i="11"/>
  <c r="D261" i="11"/>
  <c r="F261" i="11"/>
  <c r="G261" i="11"/>
  <c r="H261" i="11"/>
  <c r="I261" i="11"/>
  <c r="K261" i="11"/>
  <c r="L261" i="11"/>
  <c r="M261" i="11"/>
  <c r="N261" i="11"/>
  <c r="O261" i="11"/>
  <c r="P261" i="11"/>
  <c r="Q261" i="11"/>
  <c r="T261" i="11"/>
  <c r="Y261" i="11"/>
  <c r="A262" i="11"/>
  <c r="B262" i="11"/>
  <c r="C262" i="11"/>
  <c r="D262" i="11"/>
  <c r="F262" i="11"/>
  <c r="G262" i="11"/>
  <c r="H262" i="11"/>
  <c r="I262" i="11"/>
  <c r="K262" i="11"/>
  <c r="L262" i="11"/>
  <c r="M262" i="11"/>
  <c r="N262" i="11"/>
  <c r="O262" i="11"/>
  <c r="P262" i="11"/>
  <c r="Q262" i="11"/>
  <c r="S262" i="11"/>
  <c r="T262" i="11"/>
  <c r="Y262" i="11"/>
  <c r="A263" i="11"/>
  <c r="B263" i="11"/>
  <c r="C263" i="11"/>
  <c r="D263" i="11"/>
  <c r="F263" i="11"/>
  <c r="G263" i="11"/>
  <c r="H263" i="11"/>
  <c r="I263" i="11"/>
  <c r="K263" i="11"/>
  <c r="L263" i="11"/>
  <c r="M263" i="11"/>
  <c r="N263" i="11"/>
  <c r="O263" i="11"/>
  <c r="P263" i="11"/>
  <c r="Q263" i="11"/>
  <c r="S263" i="11"/>
  <c r="T263" i="11"/>
  <c r="Y263" i="11"/>
  <c r="A264" i="11"/>
  <c r="B264" i="11"/>
  <c r="C264" i="11"/>
  <c r="D264" i="11"/>
  <c r="F264" i="11"/>
  <c r="G264" i="11"/>
  <c r="H264" i="11"/>
  <c r="I264" i="11"/>
  <c r="K264" i="11"/>
  <c r="L264" i="11"/>
  <c r="M264" i="11"/>
  <c r="N264" i="11"/>
  <c r="O264" i="11"/>
  <c r="P264" i="11"/>
  <c r="Q264" i="11"/>
  <c r="S264" i="11"/>
  <c r="T264" i="11"/>
  <c r="Y264" i="11"/>
  <c r="A265" i="11"/>
  <c r="B265" i="11"/>
  <c r="C265" i="11"/>
  <c r="D265" i="11"/>
  <c r="F265" i="11"/>
  <c r="G265" i="11"/>
  <c r="H265" i="11"/>
  <c r="I265" i="11"/>
  <c r="K265" i="11"/>
  <c r="L265" i="11"/>
  <c r="M265" i="11"/>
  <c r="N265" i="11"/>
  <c r="O265" i="11"/>
  <c r="P265" i="11"/>
  <c r="Q265" i="11"/>
  <c r="S265" i="11"/>
  <c r="T265" i="11"/>
  <c r="Y265" i="11"/>
  <c r="A266" i="11"/>
  <c r="B266" i="11"/>
  <c r="C266" i="11"/>
  <c r="D266" i="11"/>
  <c r="F266" i="11"/>
  <c r="G266" i="11"/>
  <c r="H266" i="11"/>
  <c r="I266" i="11"/>
  <c r="K266" i="11"/>
  <c r="L266" i="11"/>
  <c r="M266" i="11"/>
  <c r="N266" i="11"/>
  <c r="O266" i="11"/>
  <c r="P266" i="11"/>
  <c r="Q266" i="11"/>
  <c r="S266" i="11"/>
  <c r="T266" i="11"/>
  <c r="Y266" i="11"/>
  <c r="A267" i="11"/>
  <c r="B267" i="11"/>
  <c r="C267" i="11"/>
  <c r="D267" i="11"/>
  <c r="F267" i="11"/>
  <c r="G267" i="11"/>
  <c r="H267" i="11"/>
  <c r="I267" i="11"/>
  <c r="K267" i="11"/>
  <c r="L267" i="11"/>
  <c r="M267" i="11"/>
  <c r="N267" i="11"/>
  <c r="O267" i="11"/>
  <c r="P267" i="11"/>
  <c r="Q267" i="11"/>
  <c r="S267" i="11"/>
  <c r="T267" i="11"/>
  <c r="Y267" i="11"/>
  <c r="A268" i="11"/>
  <c r="B268" i="11"/>
  <c r="C268" i="11"/>
  <c r="D268" i="11"/>
  <c r="F268" i="11"/>
  <c r="G268" i="11"/>
  <c r="H268" i="11"/>
  <c r="I268" i="11"/>
  <c r="K268" i="11"/>
  <c r="L268" i="11"/>
  <c r="M268" i="11"/>
  <c r="N268" i="11"/>
  <c r="O268" i="11"/>
  <c r="P268" i="11"/>
  <c r="Q268" i="11"/>
  <c r="S268" i="11"/>
  <c r="T268" i="11"/>
  <c r="Y268" i="11"/>
  <c r="A269" i="11"/>
  <c r="B269" i="11"/>
  <c r="C269" i="11"/>
  <c r="D269" i="11"/>
  <c r="F269" i="11"/>
  <c r="G269" i="11"/>
  <c r="H269" i="11"/>
  <c r="I269" i="11"/>
  <c r="K269" i="11"/>
  <c r="L269" i="11"/>
  <c r="M269" i="11"/>
  <c r="N269" i="11"/>
  <c r="O269" i="11"/>
  <c r="P269" i="11"/>
  <c r="Q269" i="11"/>
  <c r="S269" i="11"/>
  <c r="T269" i="11"/>
  <c r="Y269" i="11"/>
  <c r="A270" i="11"/>
  <c r="B270" i="11"/>
  <c r="C270" i="11"/>
  <c r="D270" i="11"/>
  <c r="F270" i="11"/>
  <c r="G270" i="11"/>
  <c r="H270" i="11"/>
  <c r="I270" i="11"/>
  <c r="K270" i="11"/>
  <c r="L270" i="11"/>
  <c r="M270" i="11"/>
  <c r="N270" i="11"/>
  <c r="O270" i="11"/>
  <c r="P270" i="11"/>
  <c r="Q270" i="11"/>
  <c r="S270" i="11"/>
  <c r="T270" i="11"/>
  <c r="Y270" i="11"/>
  <c r="A271" i="11"/>
  <c r="B271" i="11"/>
  <c r="C271" i="11"/>
  <c r="D271" i="11"/>
  <c r="F271" i="11"/>
  <c r="G271" i="11"/>
  <c r="H271" i="11"/>
  <c r="I271" i="11"/>
  <c r="K271" i="11"/>
  <c r="L271" i="11"/>
  <c r="M271" i="11"/>
  <c r="N271" i="11"/>
  <c r="O271" i="11"/>
  <c r="P271" i="11"/>
  <c r="Q271" i="11"/>
  <c r="S271" i="11"/>
  <c r="T271" i="11"/>
  <c r="Y271" i="11"/>
  <c r="A272" i="11"/>
  <c r="B272" i="11"/>
  <c r="C272" i="11"/>
  <c r="D272" i="11"/>
  <c r="F272" i="11"/>
  <c r="G272" i="11"/>
  <c r="H272" i="11"/>
  <c r="I272" i="11"/>
  <c r="K272" i="11"/>
  <c r="L272" i="11"/>
  <c r="M272" i="11"/>
  <c r="N272" i="11"/>
  <c r="O272" i="11"/>
  <c r="P272" i="11"/>
  <c r="Q272" i="11"/>
  <c r="S272" i="11"/>
  <c r="T272" i="11"/>
  <c r="Y272" i="11"/>
  <c r="A273" i="11"/>
  <c r="B273" i="11"/>
  <c r="C273" i="11"/>
  <c r="D273" i="11"/>
  <c r="F273" i="11"/>
  <c r="G273" i="11"/>
  <c r="H273" i="11"/>
  <c r="I273" i="11"/>
  <c r="K273" i="11"/>
  <c r="L273" i="11"/>
  <c r="M273" i="11"/>
  <c r="N273" i="11"/>
  <c r="O273" i="11"/>
  <c r="P273" i="11"/>
  <c r="Q273" i="11"/>
  <c r="S273" i="11"/>
  <c r="T273" i="11"/>
  <c r="Y273" i="11"/>
  <c r="A274" i="11"/>
  <c r="B274" i="11"/>
  <c r="C274" i="11"/>
  <c r="D274" i="11"/>
  <c r="F274" i="11"/>
  <c r="G274" i="11"/>
  <c r="H274" i="11"/>
  <c r="I274" i="11"/>
  <c r="K274" i="11"/>
  <c r="L274" i="11"/>
  <c r="M274" i="11"/>
  <c r="N274" i="11"/>
  <c r="O274" i="11"/>
  <c r="P274" i="11"/>
  <c r="Q274" i="11"/>
  <c r="S274" i="11"/>
  <c r="T274" i="11"/>
  <c r="Y274" i="11"/>
  <c r="A275" i="11"/>
  <c r="B275" i="11"/>
  <c r="C275" i="11"/>
  <c r="D275" i="11"/>
  <c r="F275" i="11"/>
  <c r="G275" i="11"/>
  <c r="H275" i="11"/>
  <c r="I275" i="11"/>
  <c r="K275" i="11"/>
  <c r="L275" i="11"/>
  <c r="M275" i="11"/>
  <c r="N275" i="11"/>
  <c r="O275" i="11"/>
  <c r="P275" i="11"/>
  <c r="Q275" i="11"/>
  <c r="S275" i="11"/>
  <c r="T275" i="11"/>
  <c r="Y275" i="11"/>
  <c r="A276" i="11"/>
  <c r="B276" i="11"/>
  <c r="C276" i="11"/>
  <c r="D276" i="11"/>
  <c r="F276" i="11"/>
  <c r="G276" i="11"/>
  <c r="H276" i="11"/>
  <c r="I276" i="11"/>
  <c r="K276" i="11"/>
  <c r="L276" i="11"/>
  <c r="M276" i="11"/>
  <c r="N276" i="11"/>
  <c r="O276" i="11"/>
  <c r="P276" i="11"/>
  <c r="Q276" i="11"/>
  <c r="S276" i="11"/>
  <c r="T276" i="11"/>
  <c r="Y276" i="11"/>
  <c r="A277" i="11"/>
  <c r="B277" i="11"/>
  <c r="C277" i="11"/>
  <c r="D277" i="11"/>
  <c r="F277" i="11"/>
  <c r="G277" i="11"/>
  <c r="H277" i="11"/>
  <c r="I277" i="11"/>
  <c r="K277" i="11"/>
  <c r="L277" i="11"/>
  <c r="M277" i="11"/>
  <c r="N277" i="11"/>
  <c r="O277" i="11"/>
  <c r="P277" i="11"/>
  <c r="Q277" i="11"/>
  <c r="S277" i="11"/>
  <c r="T277" i="11"/>
  <c r="Y277" i="11"/>
  <c r="A278" i="11"/>
  <c r="B278" i="11"/>
  <c r="C278" i="11"/>
  <c r="D278" i="11"/>
  <c r="F278" i="11"/>
  <c r="G278" i="11"/>
  <c r="H278" i="11"/>
  <c r="I278" i="11"/>
  <c r="K278" i="11"/>
  <c r="L278" i="11"/>
  <c r="M278" i="11"/>
  <c r="N278" i="11"/>
  <c r="O278" i="11"/>
  <c r="P278" i="11"/>
  <c r="Q278" i="11"/>
  <c r="S278" i="11"/>
  <c r="T278" i="11"/>
  <c r="Y278" i="11"/>
  <c r="A279" i="11"/>
  <c r="B279" i="11"/>
  <c r="C279" i="11"/>
  <c r="D279" i="11"/>
  <c r="F279" i="11"/>
  <c r="G279" i="11"/>
  <c r="H279" i="11"/>
  <c r="I279" i="11"/>
  <c r="K279" i="11"/>
  <c r="L279" i="11"/>
  <c r="M279" i="11"/>
  <c r="N279" i="11"/>
  <c r="O279" i="11"/>
  <c r="P279" i="11"/>
  <c r="Q279" i="11"/>
  <c r="S279" i="11"/>
  <c r="T279" i="11"/>
  <c r="Y279" i="11"/>
  <c r="A280" i="11"/>
  <c r="B280" i="11"/>
  <c r="C280" i="11"/>
  <c r="D280" i="11"/>
  <c r="F280" i="11"/>
  <c r="G280" i="11"/>
  <c r="H280" i="11"/>
  <c r="I280" i="11"/>
  <c r="K280" i="11"/>
  <c r="L280" i="11"/>
  <c r="M280" i="11"/>
  <c r="N280" i="11"/>
  <c r="O280" i="11"/>
  <c r="P280" i="11"/>
  <c r="Q280" i="11"/>
  <c r="S280" i="11"/>
  <c r="T280" i="11"/>
  <c r="Y280" i="11"/>
  <c r="A281" i="11"/>
  <c r="B281" i="11"/>
  <c r="C281" i="11"/>
  <c r="D281" i="11"/>
  <c r="F281" i="11"/>
  <c r="G281" i="11"/>
  <c r="H281" i="11"/>
  <c r="I281" i="11"/>
  <c r="K281" i="11"/>
  <c r="L281" i="11"/>
  <c r="M281" i="11"/>
  <c r="N281" i="11"/>
  <c r="O281" i="11"/>
  <c r="P281" i="11"/>
  <c r="Q281" i="11"/>
  <c r="S281" i="11"/>
  <c r="T281" i="11"/>
  <c r="Y281" i="11"/>
  <c r="A282" i="11"/>
  <c r="B282" i="11"/>
  <c r="C282" i="11"/>
  <c r="D282" i="11"/>
  <c r="F282" i="11"/>
  <c r="G282" i="11"/>
  <c r="H282" i="11"/>
  <c r="I282" i="11"/>
  <c r="K282" i="11"/>
  <c r="L282" i="11"/>
  <c r="M282" i="11"/>
  <c r="N282" i="11"/>
  <c r="O282" i="11"/>
  <c r="P282" i="11"/>
  <c r="Q282" i="11"/>
  <c r="S282" i="11"/>
  <c r="T282" i="11"/>
  <c r="Y282" i="11"/>
  <c r="A283" i="11"/>
  <c r="B283" i="11"/>
  <c r="C283" i="11"/>
  <c r="D283" i="11"/>
  <c r="F283" i="11"/>
  <c r="G283" i="11"/>
  <c r="H283" i="11"/>
  <c r="I283" i="11"/>
  <c r="K283" i="11"/>
  <c r="L283" i="11"/>
  <c r="M283" i="11"/>
  <c r="N283" i="11"/>
  <c r="O283" i="11"/>
  <c r="P283" i="11"/>
  <c r="Q283" i="11"/>
  <c r="S283" i="11"/>
  <c r="T283" i="11"/>
  <c r="Y283" i="11"/>
  <c r="A284" i="11"/>
  <c r="B284" i="11"/>
  <c r="C284" i="11"/>
  <c r="D284" i="11"/>
  <c r="F284" i="11"/>
  <c r="G284" i="11"/>
  <c r="H284" i="11"/>
  <c r="I284" i="11"/>
  <c r="K284" i="11"/>
  <c r="L284" i="11"/>
  <c r="M284" i="11"/>
  <c r="N284" i="11"/>
  <c r="O284" i="11"/>
  <c r="P284" i="11"/>
  <c r="Q284" i="11"/>
  <c r="S284" i="11"/>
  <c r="T284" i="11"/>
  <c r="Y284" i="11"/>
  <c r="A285" i="11"/>
  <c r="B285" i="11"/>
  <c r="C285" i="11"/>
  <c r="D285" i="11"/>
  <c r="F285" i="11"/>
  <c r="G285" i="11"/>
  <c r="H285" i="11"/>
  <c r="I285" i="11"/>
  <c r="K285" i="11"/>
  <c r="L285" i="11"/>
  <c r="M285" i="11"/>
  <c r="N285" i="11"/>
  <c r="O285" i="11"/>
  <c r="P285" i="11"/>
  <c r="Q285" i="11"/>
  <c r="S285" i="11"/>
  <c r="T285" i="11"/>
  <c r="Y285" i="11"/>
  <c r="A286" i="11"/>
  <c r="B286" i="11"/>
  <c r="C286" i="11"/>
  <c r="D286" i="11"/>
  <c r="F286" i="11"/>
  <c r="G286" i="11"/>
  <c r="H286" i="11"/>
  <c r="I286" i="11"/>
  <c r="K286" i="11"/>
  <c r="L286" i="11"/>
  <c r="M286" i="11"/>
  <c r="N286" i="11"/>
  <c r="O286" i="11"/>
  <c r="P286" i="11"/>
  <c r="Q286" i="11"/>
  <c r="S286" i="11"/>
  <c r="T286" i="11"/>
  <c r="Y286" i="11"/>
  <c r="A287" i="11"/>
  <c r="B287" i="11"/>
  <c r="C287" i="11"/>
  <c r="D287" i="11"/>
  <c r="F287" i="11"/>
  <c r="G287" i="11"/>
  <c r="H287" i="11"/>
  <c r="I287" i="11"/>
  <c r="K287" i="11"/>
  <c r="L287" i="11"/>
  <c r="M287" i="11"/>
  <c r="N287" i="11"/>
  <c r="O287" i="11"/>
  <c r="P287" i="11"/>
  <c r="Q287" i="11"/>
  <c r="S287" i="11"/>
  <c r="T287" i="11"/>
  <c r="Y287" i="11"/>
  <c r="A288" i="11"/>
  <c r="B288" i="11"/>
  <c r="C288" i="11"/>
  <c r="D288" i="11"/>
  <c r="F288" i="11"/>
  <c r="G288" i="11"/>
  <c r="H288" i="11"/>
  <c r="I288" i="11"/>
  <c r="K288" i="11"/>
  <c r="L288" i="11"/>
  <c r="M288" i="11"/>
  <c r="N288" i="11"/>
  <c r="O288" i="11"/>
  <c r="P288" i="11"/>
  <c r="Q288" i="11"/>
  <c r="S288" i="11"/>
  <c r="T288" i="11"/>
  <c r="Y288" i="11"/>
  <c r="A289" i="11"/>
  <c r="B289" i="11"/>
  <c r="C289" i="11"/>
  <c r="D289" i="11"/>
  <c r="F289" i="11"/>
  <c r="G289" i="11"/>
  <c r="H289" i="11"/>
  <c r="I289" i="11"/>
  <c r="K289" i="11"/>
  <c r="L289" i="11"/>
  <c r="M289" i="11"/>
  <c r="N289" i="11"/>
  <c r="O289" i="11"/>
  <c r="P289" i="11"/>
  <c r="Q289" i="11"/>
  <c r="S289" i="11"/>
  <c r="T289" i="11"/>
  <c r="Y289" i="11"/>
  <c r="A290" i="11"/>
  <c r="B290" i="11"/>
  <c r="C290" i="11"/>
  <c r="D290" i="11"/>
  <c r="F290" i="11"/>
  <c r="G290" i="11"/>
  <c r="H290" i="11"/>
  <c r="I290" i="11"/>
  <c r="K290" i="11"/>
  <c r="L290" i="11"/>
  <c r="M290" i="11"/>
  <c r="N290" i="11"/>
  <c r="O290" i="11"/>
  <c r="P290" i="11"/>
  <c r="Q290" i="11"/>
  <c r="S290" i="11"/>
  <c r="T290" i="11"/>
  <c r="Y290" i="11"/>
  <c r="A291" i="11"/>
  <c r="B291" i="11"/>
  <c r="C291" i="11"/>
  <c r="D291" i="11"/>
  <c r="F291" i="11"/>
  <c r="G291" i="11"/>
  <c r="H291" i="11"/>
  <c r="I291" i="11"/>
  <c r="K291" i="11"/>
  <c r="L291" i="11"/>
  <c r="M291" i="11"/>
  <c r="N291" i="11"/>
  <c r="O291" i="11"/>
  <c r="P291" i="11"/>
  <c r="Q291" i="11"/>
  <c r="S291" i="11"/>
  <c r="T291" i="11"/>
  <c r="Y291" i="11"/>
  <c r="A292" i="11"/>
  <c r="B292" i="11"/>
  <c r="C292" i="11"/>
  <c r="D292" i="11"/>
  <c r="F292" i="11"/>
  <c r="G292" i="11"/>
  <c r="H292" i="11"/>
  <c r="I292" i="11"/>
  <c r="K292" i="11"/>
  <c r="L292" i="11"/>
  <c r="M292" i="11"/>
  <c r="N292" i="11"/>
  <c r="O292" i="11"/>
  <c r="P292" i="11"/>
  <c r="Q292" i="11"/>
  <c r="S292" i="11"/>
  <c r="T292" i="11"/>
  <c r="Y292" i="11"/>
  <c r="A293" i="11"/>
  <c r="B293" i="11"/>
  <c r="C293" i="11"/>
  <c r="D293" i="11"/>
  <c r="F293" i="11"/>
  <c r="G293" i="11"/>
  <c r="H293" i="11"/>
  <c r="I293" i="11"/>
  <c r="K293" i="11"/>
  <c r="L293" i="11"/>
  <c r="M293" i="11"/>
  <c r="N293" i="11"/>
  <c r="O293" i="11"/>
  <c r="P293" i="11"/>
  <c r="Q293" i="11"/>
  <c r="S293" i="11"/>
  <c r="T293" i="11"/>
  <c r="Y293" i="11"/>
  <c r="A294" i="11"/>
  <c r="B294" i="11"/>
  <c r="C294" i="11"/>
  <c r="D294" i="11"/>
  <c r="F294" i="11"/>
  <c r="G294" i="11"/>
  <c r="H294" i="11"/>
  <c r="I294" i="11"/>
  <c r="K294" i="11"/>
  <c r="L294" i="11"/>
  <c r="M294" i="11"/>
  <c r="N294" i="11"/>
  <c r="O294" i="11"/>
  <c r="P294" i="11"/>
  <c r="Q294" i="11"/>
  <c r="S294" i="11"/>
  <c r="T294" i="11"/>
  <c r="Y294" i="11"/>
  <c r="A295" i="11"/>
  <c r="B295" i="11"/>
  <c r="C295" i="11"/>
  <c r="D295" i="11"/>
  <c r="F295" i="11"/>
  <c r="G295" i="11"/>
  <c r="H295" i="11"/>
  <c r="I295" i="11"/>
  <c r="K295" i="11"/>
  <c r="L295" i="11"/>
  <c r="M295" i="11"/>
  <c r="N295" i="11"/>
  <c r="O295" i="11"/>
  <c r="P295" i="11"/>
  <c r="Q295" i="11"/>
  <c r="S295" i="11"/>
  <c r="T295" i="11"/>
  <c r="Y295" i="11"/>
  <c r="A296" i="11"/>
  <c r="B296" i="11"/>
  <c r="C296" i="11"/>
  <c r="D296" i="11"/>
  <c r="F296" i="11"/>
  <c r="G296" i="11"/>
  <c r="H296" i="11"/>
  <c r="I296" i="11"/>
  <c r="K296" i="11"/>
  <c r="L296" i="11"/>
  <c r="M296" i="11"/>
  <c r="N296" i="11"/>
  <c r="O296" i="11"/>
  <c r="P296" i="11"/>
  <c r="Q296" i="11"/>
  <c r="S296" i="11"/>
  <c r="T296" i="11"/>
  <c r="Y296" i="11"/>
  <c r="A297" i="11"/>
  <c r="B297" i="11"/>
  <c r="C297" i="11"/>
  <c r="D297" i="11"/>
  <c r="F297" i="11"/>
  <c r="G297" i="11"/>
  <c r="H297" i="11"/>
  <c r="I297" i="11"/>
  <c r="K297" i="11"/>
  <c r="L297" i="11"/>
  <c r="M297" i="11"/>
  <c r="N297" i="11"/>
  <c r="O297" i="11"/>
  <c r="P297" i="11"/>
  <c r="Q297" i="11"/>
  <c r="S297" i="11"/>
  <c r="T297" i="11"/>
  <c r="Y297" i="11"/>
  <c r="A298" i="11"/>
  <c r="B298" i="11"/>
  <c r="C298" i="11"/>
  <c r="D298" i="11"/>
  <c r="F298" i="11"/>
  <c r="G298" i="11"/>
  <c r="H298" i="11"/>
  <c r="I298" i="11"/>
  <c r="K298" i="11"/>
  <c r="L298" i="11"/>
  <c r="M298" i="11"/>
  <c r="N298" i="11"/>
  <c r="O298" i="11"/>
  <c r="P298" i="11"/>
  <c r="Q298" i="11"/>
  <c r="S298" i="11"/>
  <c r="T298" i="11"/>
  <c r="Y298" i="11"/>
  <c r="A299" i="11"/>
  <c r="B299" i="11"/>
  <c r="C299" i="11"/>
  <c r="D299" i="11"/>
  <c r="F299" i="11"/>
  <c r="G299" i="11"/>
  <c r="H299" i="11"/>
  <c r="I299" i="11"/>
  <c r="K299" i="11"/>
  <c r="L299" i="11"/>
  <c r="M299" i="11"/>
  <c r="N299" i="11"/>
  <c r="O299" i="11"/>
  <c r="P299" i="11"/>
  <c r="Q299" i="11"/>
  <c r="S299" i="11"/>
  <c r="T299" i="11"/>
  <c r="Y299" i="11"/>
  <c r="A300" i="11"/>
  <c r="B300" i="11"/>
  <c r="C300" i="11"/>
  <c r="D300" i="11"/>
  <c r="F300" i="11"/>
  <c r="G300" i="11"/>
  <c r="H300" i="11"/>
  <c r="I300" i="11"/>
  <c r="K300" i="11"/>
  <c r="L300" i="11"/>
  <c r="M300" i="11"/>
  <c r="N300" i="11"/>
  <c r="O300" i="11"/>
  <c r="P300" i="11"/>
  <c r="Q300" i="11"/>
  <c r="S300" i="11"/>
  <c r="T300" i="11"/>
  <c r="Y300" i="11"/>
  <c r="A301" i="11"/>
  <c r="B301" i="11"/>
  <c r="C301" i="11"/>
  <c r="D301" i="11"/>
  <c r="F301" i="11"/>
  <c r="G301" i="11"/>
  <c r="H301" i="11"/>
  <c r="I301" i="11"/>
  <c r="K301" i="11"/>
  <c r="L301" i="11"/>
  <c r="M301" i="11"/>
  <c r="N301" i="11"/>
  <c r="O301" i="11"/>
  <c r="P301" i="11"/>
  <c r="Q301" i="11"/>
  <c r="S301" i="11"/>
  <c r="T301" i="11"/>
  <c r="Y301" i="11"/>
  <c r="A302" i="11"/>
  <c r="B302" i="11"/>
  <c r="C302" i="11"/>
  <c r="D302" i="11"/>
  <c r="F302" i="11"/>
  <c r="G302" i="11"/>
  <c r="H302" i="11"/>
  <c r="I302" i="11"/>
  <c r="K302" i="11"/>
  <c r="L302" i="11"/>
  <c r="M302" i="11"/>
  <c r="N302" i="11"/>
  <c r="O302" i="11"/>
  <c r="P302" i="11"/>
  <c r="Q302" i="11"/>
  <c r="S302" i="11"/>
  <c r="T302" i="11"/>
  <c r="Y302" i="11"/>
  <c r="A303" i="11"/>
  <c r="B303" i="11"/>
  <c r="C303" i="11"/>
  <c r="D303" i="11"/>
  <c r="F303" i="11"/>
  <c r="G303" i="11"/>
  <c r="H303" i="11"/>
  <c r="I303" i="11"/>
  <c r="K303" i="11"/>
  <c r="L303" i="11"/>
  <c r="M303" i="11"/>
  <c r="N303" i="11"/>
  <c r="O303" i="11"/>
  <c r="P303" i="11"/>
  <c r="Q303" i="11"/>
  <c r="S303" i="11"/>
  <c r="T303" i="11"/>
  <c r="Y303" i="11"/>
  <c r="A304" i="11"/>
  <c r="B304" i="11"/>
  <c r="C304" i="11"/>
  <c r="D304" i="11"/>
  <c r="F304" i="11"/>
  <c r="G304" i="11"/>
  <c r="H304" i="11"/>
  <c r="I304" i="11"/>
  <c r="K304" i="11"/>
  <c r="L304" i="11"/>
  <c r="M304" i="11"/>
  <c r="N304" i="11"/>
  <c r="O304" i="11"/>
  <c r="P304" i="11"/>
  <c r="Q304" i="11"/>
  <c r="S304" i="11"/>
  <c r="T304" i="11"/>
  <c r="Y304" i="11"/>
  <c r="A305" i="11"/>
  <c r="B305" i="11"/>
  <c r="C305" i="11"/>
  <c r="D305" i="11"/>
  <c r="F305" i="11"/>
  <c r="G305" i="11"/>
  <c r="H305" i="11"/>
  <c r="I305" i="11"/>
  <c r="K305" i="11"/>
  <c r="L305" i="11"/>
  <c r="M305" i="11"/>
  <c r="N305" i="11"/>
  <c r="O305" i="11"/>
  <c r="P305" i="11"/>
  <c r="Q305" i="11"/>
  <c r="S305" i="11"/>
  <c r="T305" i="11"/>
  <c r="Y305" i="11"/>
  <c r="A306" i="11"/>
  <c r="B306" i="11"/>
  <c r="C306" i="11"/>
  <c r="D306" i="11"/>
  <c r="F306" i="11"/>
  <c r="G306" i="11"/>
  <c r="H306" i="11"/>
  <c r="I306" i="11"/>
  <c r="K306" i="11"/>
  <c r="L306" i="11"/>
  <c r="M306" i="11"/>
  <c r="N306" i="11"/>
  <c r="O306" i="11"/>
  <c r="P306" i="11"/>
  <c r="Q306" i="11"/>
  <c r="S306" i="11"/>
  <c r="T306" i="11"/>
  <c r="Y306" i="11"/>
  <c r="A307" i="11"/>
  <c r="B307" i="11"/>
  <c r="C307" i="11"/>
  <c r="D307" i="11"/>
  <c r="F307" i="11"/>
  <c r="G307" i="11"/>
  <c r="H307" i="11"/>
  <c r="I307" i="11"/>
  <c r="K307" i="11"/>
  <c r="L307" i="11"/>
  <c r="M307" i="11"/>
  <c r="N307" i="11"/>
  <c r="O307" i="11"/>
  <c r="P307" i="11"/>
  <c r="Q307" i="11"/>
  <c r="S307" i="11"/>
  <c r="T307" i="11"/>
  <c r="Y307" i="11"/>
  <c r="A308" i="11"/>
  <c r="B308" i="11"/>
  <c r="C308" i="11"/>
  <c r="D308" i="11"/>
  <c r="F308" i="11"/>
  <c r="G308" i="11"/>
  <c r="H308" i="11"/>
  <c r="I308" i="11"/>
  <c r="K308" i="11"/>
  <c r="L308" i="11"/>
  <c r="M308" i="11"/>
  <c r="N308" i="11"/>
  <c r="O308" i="11"/>
  <c r="P308" i="11"/>
  <c r="Q308" i="11"/>
  <c r="S308" i="11"/>
  <c r="T308" i="11"/>
  <c r="Y308" i="11"/>
  <c r="A309" i="11"/>
  <c r="B309" i="11"/>
  <c r="C309" i="11"/>
  <c r="D309" i="11"/>
  <c r="F309" i="11"/>
  <c r="G309" i="11"/>
  <c r="H309" i="11"/>
  <c r="I309" i="11"/>
  <c r="K309" i="11"/>
  <c r="L309" i="11"/>
  <c r="M309" i="11"/>
  <c r="N309" i="11"/>
  <c r="O309" i="11"/>
  <c r="P309" i="11"/>
  <c r="Q309" i="11"/>
  <c r="S309" i="11"/>
  <c r="T309" i="11"/>
  <c r="Y309" i="11"/>
  <c r="A310" i="11"/>
  <c r="B310" i="11"/>
  <c r="C310" i="11"/>
  <c r="D310" i="11"/>
  <c r="F310" i="11"/>
  <c r="G310" i="11"/>
  <c r="H310" i="11"/>
  <c r="I310" i="11"/>
  <c r="K310" i="11"/>
  <c r="L310" i="11"/>
  <c r="M310" i="11"/>
  <c r="N310" i="11"/>
  <c r="O310" i="11"/>
  <c r="P310" i="11"/>
  <c r="Q310" i="11"/>
  <c r="S310" i="11"/>
  <c r="T310" i="11"/>
  <c r="Y310" i="11"/>
  <c r="A311" i="11"/>
  <c r="B311" i="11"/>
  <c r="C311" i="11"/>
  <c r="D311" i="11"/>
  <c r="F311" i="11"/>
  <c r="G311" i="11"/>
  <c r="H311" i="11"/>
  <c r="I311" i="11"/>
  <c r="K311" i="11"/>
  <c r="L311" i="11"/>
  <c r="M311" i="11"/>
  <c r="N311" i="11"/>
  <c r="O311" i="11"/>
  <c r="P311" i="11"/>
  <c r="Q311" i="11"/>
  <c r="S311" i="11"/>
  <c r="T311" i="11"/>
  <c r="Y311" i="11"/>
  <c r="A312" i="11"/>
  <c r="B312" i="11"/>
  <c r="C312" i="11"/>
  <c r="D312" i="11"/>
  <c r="F312" i="11"/>
  <c r="G312" i="11"/>
  <c r="H312" i="11"/>
  <c r="I312" i="11"/>
  <c r="K312" i="11"/>
  <c r="L312" i="11"/>
  <c r="M312" i="11"/>
  <c r="N312" i="11"/>
  <c r="O312" i="11"/>
  <c r="P312" i="11"/>
  <c r="Q312" i="11"/>
  <c r="S312" i="11"/>
  <c r="T312" i="11"/>
  <c r="Y312" i="11"/>
  <c r="A313" i="11"/>
  <c r="B313" i="11"/>
  <c r="C313" i="11"/>
  <c r="D313" i="11"/>
  <c r="F313" i="11"/>
  <c r="G313" i="11"/>
  <c r="H313" i="11"/>
  <c r="I313" i="11"/>
  <c r="K313" i="11"/>
  <c r="L313" i="11"/>
  <c r="M313" i="11"/>
  <c r="N313" i="11"/>
  <c r="O313" i="11"/>
  <c r="P313" i="11"/>
  <c r="Q313" i="11"/>
  <c r="S313" i="11"/>
  <c r="T313" i="11"/>
  <c r="Y313" i="11"/>
  <c r="A314" i="11"/>
  <c r="B314" i="11"/>
  <c r="C314" i="11"/>
  <c r="D314" i="11"/>
  <c r="F314" i="11"/>
  <c r="G314" i="11"/>
  <c r="H314" i="11"/>
  <c r="I314" i="11"/>
  <c r="K314" i="11"/>
  <c r="L314" i="11"/>
  <c r="M314" i="11"/>
  <c r="N314" i="11"/>
  <c r="O314" i="11"/>
  <c r="P314" i="11"/>
  <c r="Q314" i="11"/>
  <c r="S314" i="11"/>
  <c r="T314" i="11"/>
  <c r="Y314" i="11"/>
  <c r="A315" i="11"/>
  <c r="B315" i="11"/>
  <c r="C315" i="11"/>
  <c r="D315" i="11"/>
  <c r="F315" i="11"/>
  <c r="G315" i="11"/>
  <c r="H315" i="11"/>
  <c r="I315" i="11"/>
  <c r="K315" i="11"/>
  <c r="L315" i="11"/>
  <c r="M315" i="11"/>
  <c r="N315" i="11"/>
  <c r="O315" i="11"/>
  <c r="P315" i="11"/>
  <c r="Q315" i="11"/>
  <c r="S315" i="11"/>
  <c r="T315" i="11"/>
  <c r="Y315" i="11"/>
  <c r="A316" i="11"/>
  <c r="B316" i="11"/>
  <c r="C316" i="11"/>
  <c r="D316" i="11"/>
  <c r="F316" i="11"/>
  <c r="G316" i="11"/>
  <c r="H316" i="11"/>
  <c r="I316" i="11"/>
  <c r="K316" i="11"/>
  <c r="L316" i="11"/>
  <c r="M316" i="11"/>
  <c r="N316" i="11"/>
  <c r="O316" i="11"/>
  <c r="P316" i="11"/>
  <c r="Q316" i="11"/>
  <c r="S316" i="11"/>
  <c r="T316" i="11"/>
  <c r="Y316" i="11"/>
  <c r="A317" i="11"/>
  <c r="B317" i="11"/>
  <c r="C317" i="11"/>
  <c r="D317" i="11"/>
  <c r="F317" i="11"/>
  <c r="G317" i="11"/>
  <c r="H317" i="11"/>
  <c r="I317" i="11"/>
  <c r="K317" i="11"/>
  <c r="L317" i="11"/>
  <c r="M317" i="11"/>
  <c r="N317" i="11"/>
  <c r="O317" i="11"/>
  <c r="P317" i="11"/>
  <c r="Q317" i="11"/>
  <c r="S317" i="11"/>
  <c r="T317" i="11"/>
  <c r="Y317" i="11"/>
  <c r="A318" i="11"/>
  <c r="B318" i="11"/>
  <c r="C318" i="11"/>
  <c r="D318" i="11"/>
  <c r="F318" i="11"/>
  <c r="G318" i="11"/>
  <c r="H318" i="11"/>
  <c r="I318" i="11"/>
  <c r="K318" i="11"/>
  <c r="L318" i="11"/>
  <c r="M318" i="11"/>
  <c r="N318" i="11"/>
  <c r="O318" i="11"/>
  <c r="P318" i="11"/>
  <c r="Q318" i="11"/>
  <c r="S318" i="11"/>
  <c r="T318" i="11"/>
  <c r="Y318" i="11"/>
  <c r="A319" i="11"/>
  <c r="B319" i="11"/>
  <c r="C319" i="11"/>
  <c r="D319" i="11"/>
  <c r="F319" i="11"/>
  <c r="G319" i="11"/>
  <c r="H319" i="11"/>
  <c r="I319" i="11"/>
  <c r="K319" i="11"/>
  <c r="L319" i="11"/>
  <c r="M319" i="11"/>
  <c r="N319" i="11"/>
  <c r="O319" i="11"/>
  <c r="P319" i="11"/>
  <c r="Q319" i="11"/>
  <c r="S319" i="11"/>
  <c r="T319" i="11"/>
  <c r="Y319" i="11"/>
  <c r="A320" i="11"/>
  <c r="B320" i="11"/>
  <c r="C320" i="11"/>
  <c r="D320" i="11"/>
  <c r="F320" i="11"/>
  <c r="G320" i="11"/>
  <c r="H320" i="11"/>
  <c r="I320" i="11"/>
  <c r="K320" i="11"/>
  <c r="L320" i="11"/>
  <c r="M320" i="11"/>
  <c r="N320" i="11"/>
  <c r="O320" i="11"/>
  <c r="P320" i="11"/>
  <c r="Q320" i="11"/>
  <c r="S320" i="11"/>
  <c r="T320" i="11"/>
  <c r="Y320" i="11"/>
  <c r="A321" i="11"/>
  <c r="B321" i="11"/>
  <c r="C321" i="11"/>
  <c r="D321" i="11"/>
  <c r="F321" i="11"/>
  <c r="G321" i="11"/>
  <c r="H321" i="11"/>
  <c r="I321" i="11"/>
  <c r="K321" i="11"/>
  <c r="L321" i="11"/>
  <c r="M321" i="11"/>
  <c r="N321" i="11"/>
  <c r="O321" i="11"/>
  <c r="P321" i="11"/>
  <c r="Q321" i="11"/>
  <c r="S321" i="11"/>
  <c r="T321" i="11"/>
  <c r="Y321" i="11"/>
  <c r="A322" i="11"/>
  <c r="B322" i="11"/>
  <c r="C322" i="11"/>
  <c r="D322" i="11"/>
  <c r="F322" i="11"/>
  <c r="G322" i="11"/>
  <c r="H322" i="11"/>
  <c r="I322" i="11"/>
  <c r="K322" i="11"/>
  <c r="L322" i="11"/>
  <c r="M322" i="11"/>
  <c r="N322" i="11"/>
  <c r="O322" i="11"/>
  <c r="P322" i="11"/>
  <c r="Q322" i="11"/>
  <c r="S322" i="11"/>
  <c r="T322" i="11"/>
  <c r="Y322" i="11"/>
  <c r="A323" i="11"/>
  <c r="B323" i="11"/>
  <c r="C323" i="11"/>
  <c r="D323" i="11"/>
  <c r="F323" i="11"/>
  <c r="G323" i="11"/>
  <c r="H323" i="11"/>
  <c r="I323" i="11"/>
  <c r="K323" i="11"/>
  <c r="L323" i="11"/>
  <c r="M323" i="11"/>
  <c r="N323" i="11"/>
  <c r="O323" i="11"/>
  <c r="P323" i="11"/>
  <c r="Q323" i="11"/>
  <c r="S323" i="11"/>
  <c r="T323" i="11"/>
  <c r="Y323" i="11"/>
  <c r="A324" i="11"/>
  <c r="B324" i="11"/>
  <c r="C324" i="11"/>
  <c r="D324" i="11"/>
  <c r="F324" i="11"/>
  <c r="G324" i="11"/>
  <c r="H324" i="11"/>
  <c r="I324" i="11"/>
  <c r="K324" i="11"/>
  <c r="L324" i="11"/>
  <c r="M324" i="11"/>
  <c r="N324" i="11"/>
  <c r="O324" i="11"/>
  <c r="P324" i="11"/>
  <c r="Q324" i="11"/>
  <c r="S324" i="11"/>
  <c r="T324" i="11"/>
  <c r="Y324" i="11"/>
  <c r="A325" i="11"/>
  <c r="B325" i="11"/>
  <c r="C325" i="11"/>
  <c r="D325" i="11"/>
  <c r="F325" i="11"/>
  <c r="G325" i="11"/>
  <c r="H325" i="11"/>
  <c r="I325" i="11"/>
  <c r="K325" i="11"/>
  <c r="L325" i="11"/>
  <c r="M325" i="11"/>
  <c r="N325" i="11"/>
  <c r="O325" i="11"/>
  <c r="P325" i="11"/>
  <c r="Q325" i="11"/>
  <c r="S325" i="11"/>
  <c r="T325" i="11"/>
  <c r="Y325" i="11"/>
  <c r="A326" i="11"/>
  <c r="B326" i="11"/>
  <c r="C326" i="11"/>
  <c r="D326" i="11"/>
  <c r="F326" i="11"/>
  <c r="G326" i="11"/>
  <c r="H326" i="11"/>
  <c r="I326" i="11"/>
  <c r="K326" i="11"/>
  <c r="L326" i="11"/>
  <c r="M326" i="11"/>
  <c r="N326" i="11"/>
  <c r="O326" i="11"/>
  <c r="P326" i="11"/>
  <c r="Q326" i="11"/>
  <c r="S326" i="11"/>
  <c r="T326" i="11"/>
  <c r="Y326" i="11"/>
  <c r="A327" i="11"/>
  <c r="B327" i="11"/>
  <c r="C327" i="11"/>
  <c r="D327" i="11"/>
  <c r="F327" i="11"/>
  <c r="G327" i="11"/>
  <c r="H327" i="11"/>
  <c r="I327" i="11"/>
  <c r="K327" i="11"/>
  <c r="L327" i="11"/>
  <c r="M327" i="11"/>
  <c r="N327" i="11"/>
  <c r="O327" i="11"/>
  <c r="P327" i="11"/>
  <c r="Q327" i="11"/>
  <c r="S327" i="11"/>
  <c r="T327" i="11"/>
  <c r="Y327" i="11"/>
  <c r="A328" i="11"/>
  <c r="B328" i="11"/>
  <c r="C328" i="11"/>
  <c r="D328" i="11"/>
  <c r="F328" i="11"/>
  <c r="G328" i="11"/>
  <c r="H328" i="11"/>
  <c r="I328" i="11"/>
  <c r="K328" i="11"/>
  <c r="L328" i="11"/>
  <c r="M328" i="11"/>
  <c r="N328" i="11"/>
  <c r="O328" i="11"/>
  <c r="P328" i="11"/>
  <c r="Q328" i="11"/>
  <c r="S328" i="11"/>
  <c r="T328" i="11"/>
  <c r="Y328" i="11"/>
  <c r="A329" i="11"/>
  <c r="B329" i="11"/>
  <c r="C329" i="11"/>
  <c r="D329" i="11"/>
  <c r="F329" i="11"/>
  <c r="G329" i="11"/>
  <c r="H329" i="11"/>
  <c r="I329" i="11"/>
  <c r="K329" i="11"/>
  <c r="L329" i="11"/>
  <c r="M329" i="11"/>
  <c r="N329" i="11"/>
  <c r="O329" i="11"/>
  <c r="P329" i="11"/>
  <c r="Q329" i="11"/>
  <c r="S329" i="11"/>
  <c r="T329" i="11"/>
  <c r="Y329" i="11"/>
  <c r="A330" i="11"/>
  <c r="B330" i="11"/>
  <c r="C330" i="11"/>
  <c r="D330" i="11"/>
  <c r="F330" i="11"/>
  <c r="G330" i="11"/>
  <c r="H330" i="11"/>
  <c r="I330" i="11"/>
  <c r="K330" i="11"/>
  <c r="L330" i="11"/>
  <c r="M330" i="11"/>
  <c r="N330" i="11"/>
  <c r="O330" i="11"/>
  <c r="P330" i="11"/>
  <c r="Q330" i="11"/>
  <c r="S330" i="11"/>
  <c r="T330" i="11"/>
  <c r="Y330" i="11"/>
  <c r="A331" i="11"/>
  <c r="B331" i="11"/>
  <c r="C331" i="11"/>
  <c r="D331" i="11"/>
  <c r="F331" i="11"/>
  <c r="G331" i="11"/>
  <c r="H331" i="11"/>
  <c r="I331" i="11"/>
  <c r="K331" i="11"/>
  <c r="L331" i="11"/>
  <c r="M331" i="11"/>
  <c r="N331" i="11"/>
  <c r="O331" i="11"/>
  <c r="P331" i="11"/>
  <c r="Q331" i="11"/>
  <c r="S331" i="11"/>
  <c r="T331" i="11"/>
  <c r="Y331" i="11"/>
  <c r="A332" i="11"/>
  <c r="B332" i="11"/>
  <c r="C332" i="11"/>
  <c r="D332" i="11"/>
  <c r="F332" i="11"/>
  <c r="G332" i="11"/>
  <c r="H332" i="11"/>
  <c r="I332" i="11"/>
  <c r="K332" i="11"/>
  <c r="L332" i="11"/>
  <c r="M332" i="11"/>
  <c r="N332" i="11"/>
  <c r="O332" i="11"/>
  <c r="P332" i="11"/>
  <c r="Q332" i="11"/>
  <c r="S332" i="11"/>
  <c r="T332" i="11"/>
  <c r="Y332" i="11"/>
  <c r="A333" i="11"/>
  <c r="B333" i="11"/>
  <c r="C333" i="11"/>
  <c r="D333" i="11"/>
  <c r="F333" i="11"/>
  <c r="G333" i="11"/>
  <c r="H333" i="11"/>
  <c r="I333" i="11"/>
  <c r="K333" i="11"/>
  <c r="L333" i="11"/>
  <c r="M333" i="11"/>
  <c r="N333" i="11"/>
  <c r="O333" i="11"/>
  <c r="P333" i="11"/>
  <c r="Q333" i="11"/>
  <c r="S333" i="11"/>
  <c r="T333" i="11"/>
  <c r="Y333" i="11"/>
  <c r="A334" i="11"/>
  <c r="B334" i="11"/>
  <c r="C334" i="11"/>
  <c r="D334" i="11"/>
  <c r="F334" i="11"/>
  <c r="G334" i="11"/>
  <c r="H334" i="11"/>
  <c r="I334" i="11"/>
  <c r="K334" i="11"/>
  <c r="L334" i="11"/>
  <c r="M334" i="11"/>
  <c r="N334" i="11"/>
  <c r="O334" i="11"/>
  <c r="P334" i="11"/>
  <c r="Q334" i="11"/>
  <c r="S334" i="11"/>
  <c r="T334" i="11"/>
  <c r="Y334" i="11"/>
  <c r="A335" i="11"/>
  <c r="B335" i="11"/>
  <c r="C335" i="11"/>
  <c r="D335" i="11"/>
  <c r="F335" i="11"/>
  <c r="G335" i="11"/>
  <c r="H335" i="11"/>
  <c r="I335" i="11"/>
  <c r="K335" i="11"/>
  <c r="L335" i="11"/>
  <c r="M335" i="11"/>
  <c r="N335" i="11"/>
  <c r="O335" i="11"/>
  <c r="P335" i="11"/>
  <c r="Q335" i="11"/>
  <c r="S335" i="11"/>
  <c r="T335" i="11"/>
  <c r="Y335" i="11"/>
  <c r="A336" i="11"/>
  <c r="B336" i="11"/>
  <c r="C336" i="11"/>
  <c r="D336" i="11"/>
  <c r="F336" i="11"/>
  <c r="G336" i="11"/>
  <c r="H336" i="11"/>
  <c r="I336" i="11"/>
  <c r="K336" i="11"/>
  <c r="L336" i="11"/>
  <c r="M336" i="11"/>
  <c r="N336" i="11"/>
  <c r="O336" i="11"/>
  <c r="P336" i="11"/>
  <c r="Q336" i="11"/>
  <c r="S336" i="11"/>
  <c r="T336" i="11"/>
  <c r="Y336" i="11"/>
  <c r="A337" i="11"/>
  <c r="B337" i="11"/>
  <c r="C337" i="11"/>
  <c r="D337" i="11"/>
  <c r="F337" i="11"/>
  <c r="G337" i="11"/>
  <c r="H337" i="11"/>
  <c r="I337" i="11"/>
  <c r="K337" i="11"/>
  <c r="L337" i="11"/>
  <c r="M337" i="11"/>
  <c r="N337" i="11"/>
  <c r="O337" i="11"/>
  <c r="P337" i="11"/>
  <c r="Q337" i="11"/>
  <c r="S337" i="11"/>
  <c r="T337" i="11"/>
  <c r="Y337" i="11"/>
  <c r="A338" i="11"/>
  <c r="B338" i="11"/>
  <c r="C338" i="11"/>
  <c r="D338" i="11"/>
  <c r="F338" i="11"/>
  <c r="G338" i="11"/>
  <c r="H338" i="11"/>
  <c r="I338" i="11"/>
  <c r="K338" i="11"/>
  <c r="L338" i="11"/>
  <c r="M338" i="11"/>
  <c r="N338" i="11"/>
  <c r="O338" i="11"/>
  <c r="P338" i="11"/>
  <c r="Q338" i="11"/>
  <c r="S338" i="11"/>
  <c r="T338" i="11"/>
  <c r="Y338" i="11"/>
  <c r="A339" i="11"/>
  <c r="B339" i="11"/>
  <c r="C339" i="11"/>
  <c r="D339" i="11"/>
  <c r="F339" i="11"/>
  <c r="G339" i="11"/>
  <c r="H339" i="11"/>
  <c r="I339" i="11"/>
  <c r="K339" i="11"/>
  <c r="L339" i="11"/>
  <c r="M339" i="11"/>
  <c r="N339" i="11"/>
  <c r="O339" i="11"/>
  <c r="P339" i="11"/>
  <c r="Q339" i="11"/>
  <c r="S339" i="11"/>
  <c r="T339" i="11"/>
  <c r="Y339" i="11"/>
  <c r="A340" i="11"/>
  <c r="B340" i="11"/>
  <c r="C340" i="11"/>
  <c r="D340" i="11"/>
  <c r="F340" i="11"/>
  <c r="G340" i="11"/>
  <c r="H340" i="11"/>
  <c r="I340" i="11"/>
  <c r="K340" i="11"/>
  <c r="L340" i="11"/>
  <c r="M340" i="11"/>
  <c r="N340" i="11"/>
  <c r="O340" i="11"/>
  <c r="P340" i="11"/>
  <c r="Q340" i="11"/>
  <c r="S340" i="11"/>
  <c r="T340" i="11"/>
  <c r="Y340" i="11"/>
  <c r="A341" i="11"/>
  <c r="B341" i="11"/>
  <c r="C341" i="11"/>
  <c r="D341" i="11"/>
  <c r="F341" i="11"/>
  <c r="G341" i="11"/>
  <c r="H341" i="11"/>
  <c r="I341" i="11"/>
  <c r="K341" i="11"/>
  <c r="L341" i="11"/>
  <c r="M341" i="11"/>
  <c r="N341" i="11"/>
  <c r="O341" i="11"/>
  <c r="P341" i="11"/>
  <c r="Q341" i="11"/>
  <c r="S341" i="11"/>
  <c r="T341" i="11"/>
  <c r="Y341" i="11"/>
  <c r="A342" i="11"/>
  <c r="B342" i="11"/>
  <c r="C342" i="11"/>
  <c r="D342" i="11"/>
  <c r="F342" i="11"/>
  <c r="G342" i="11"/>
  <c r="H342" i="11"/>
  <c r="I342" i="11"/>
  <c r="K342" i="11"/>
  <c r="L342" i="11"/>
  <c r="M342" i="11"/>
  <c r="N342" i="11"/>
  <c r="O342" i="11"/>
  <c r="P342" i="11"/>
  <c r="Q342" i="11"/>
  <c r="S342" i="11"/>
  <c r="T342" i="11"/>
  <c r="Y342" i="11"/>
  <c r="A343" i="11"/>
  <c r="B343" i="11"/>
  <c r="C343" i="11"/>
  <c r="D343" i="11"/>
  <c r="F343" i="11"/>
  <c r="G343" i="11"/>
  <c r="H343" i="11"/>
  <c r="I343" i="11"/>
  <c r="K343" i="11"/>
  <c r="L343" i="11"/>
  <c r="M343" i="11"/>
  <c r="N343" i="11"/>
  <c r="O343" i="11"/>
  <c r="P343" i="11"/>
  <c r="Q343" i="11"/>
  <c r="S343" i="11"/>
  <c r="T343" i="11"/>
  <c r="Y343" i="11"/>
  <c r="A344" i="11"/>
  <c r="B344" i="11"/>
  <c r="C344" i="11"/>
  <c r="D344" i="11"/>
  <c r="F344" i="11"/>
  <c r="G344" i="11"/>
  <c r="H344" i="11"/>
  <c r="I344" i="11"/>
  <c r="K344" i="11"/>
  <c r="L344" i="11"/>
  <c r="M344" i="11"/>
  <c r="N344" i="11"/>
  <c r="O344" i="11"/>
  <c r="P344" i="11"/>
  <c r="Q344" i="11"/>
  <c r="S344" i="11"/>
  <c r="T344" i="11"/>
  <c r="Y344" i="11"/>
  <c r="A345" i="11"/>
  <c r="B345" i="11"/>
  <c r="C345" i="11"/>
  <c r="D345" i="11"/>
  <c r="F345" i="11"/>
  <c r="G345" i="11"/>
  <c r="H345" i="11"/>
  <c r="I345" i="11"/>
  <c r="K345" i="11"/>
  <c r="L345" i="11"/>
  <c r="M345" i="11"/>
  <c r="N345" i="11"/>
  <c r="O345" i="11"/>
  <c r="P345" i="11"/>
  <c r="Q345" i="11"/>
  <c r="S345" i="11"/>
  <c r="T345" i="11"/>
  <c r="Y345" i="11"/>
  <c r="A346" i="11"/>
  <c r="B346" i="11"/>
  <c r="C346" i="11"/>
  <c r="D346" i="11"/>
  <c r="F346" i="11"/>
  <c r="G346" i="11"/>
  <c r="H346" i="11"/>
  <c r="I346" i="11"/>
  <c r="K346" i="11"/>
  <c r="L346" i="11"/>
  <c r="M346" i="11"/>
  <c r="N346" i="11"/>
  <c r="O346" i="11"/>
  <c r="P346" i="11"/>
  <c r="Q346" i="11"/>
  <c r="S346" i="11"/>
  <c r="T346" i="11"/>
  <c r="Y346" i="11"/>
  <c r="A347" i="11"/>
  <c r="B347" i="11"/>
  <c r="C347" i="11"/>
  <c r="D347" i="11"/>
  <c r="F347" i="11"/>
  <c r="G347" i="11"/>
  <c r="H347" i="11"/>
  <c r="I347" i="11"/>
  <c r="K347" i="11"/>
  <c r="L347" i="11"/>
  <c r="M347" i="11"/>
  <c r="N347" i="11"/>
  <c r="O347" i="11"/>
  <c r="P347" i="11"/>
  <c r="Q347" i="11"/>
  <c r="S347" i="11"/>
  <c r="T347" i="11"/>
  <c r="Y347" i="11"/>
  <c r="A348" i="11"/>
  <c r="B348" i="11"/>
  <c r="C348" i="11"/>
  <c r="D348" i="11"/>
  <c r="F348" i="11"/>
  <c r="G348" i="11"/>
  <c r="H348" i="11"/>
  <c r="I348" i="11"/>
  <c r="K348" i="11"/>
  <c r="L348" i="11"/>
  <c r="M348" i="11"/>
  <c r="N348" i="11"/>
  <c r="O348" i="11"/>
  <c r="P348" i="11"/>
  <c r="Q348" i="11"/>
  <c r="S348" i="11"/>
  <c r="T348" i="11"/>
  <c r="Y348" i="11"/>
  <c r="A349" i="11"/>
  <c r="B349" i="11"/>
  <c r="C349" i="11"/>
  <c r="D349" i="11"/>
  <c r="F349" i="11"/>
  <c r="G349" i="11"/>
  <c r="H349" i="11"/>
  <c r="I349" i="11"/>
  <c r="K349" i="11"/>
  <c r="L349" i="11"/>
  <c r="M349" i="11"/>
  <c r="N349" i="11"/>
  <c r="O349" i="11"/>
  <c r="P349" i="11"/>
  <c r="Q349" i="11"/>
  <c r="S349" i="11"/>
  <c r="T349" i="11"/>
  <c r="Y349" i="11"/>
  <c r="A350" i="11"/>
  <c r="B350" i="11"/>
  <c r="C350" i="11"/>
  <c r="D350" i="11"/>
  <c r="F350" i="11"/>
  <c r="G350" i="11"/>
  <c r="H350" i="11"/>
  <c r="I350" i="11"/>
  <c r="K350" i="11"/>
  <c r="L350" i="11"/>
  <c r="M350" i="11"/>
  <c r="N350" i="11"/>
  <c r="O350" i="11"/>
  <c r="P350" i="11"/>
  <c r="Q350" i="11"/>
  <c r="S350" i="11"/>
  <c r="T350" i="11"/>
  <c r="Y350" i="11"/>
  <c r="A351" i="11"/>
  <c r="B351" i="11"/>
  <c r="C351" i="11"/>
  <c r="D351" i="11"/>
  <c r="F351" i="11"/>
  <c r="G351" i="11"/>
  <c r="H351" i="11"/>
  <c r="I351" i="11"/>
  <c r="K351" i="11"/>
  <c r="L351" i="11"/>
  <c r="M351" i="11"/>
  <c r="N351" i="11"/>
  <c r="O351" i="11"/>
  <c r="P351" i="11"/>
  <c r="Q351" i="11"/>
  <c r="S351" i="11"/>
  <c r="T351" i="11"/>
  <c r="Y351" i="11"/>
  <c r="A352" i="11"/>
  <c r="B352" i="11"/>
  <c r="C352" i="11"/>
  <c r="D352" i="11"/>
  <c r="F352" i="11"/>
  <c r="G352" i="11"/>
  <c r="H352" i="11"/>
  <c r="I352" i="11"/>
  <c r="K352" i="11"/>
  <c r="L352" i="11"/>
  <c r="M352" i="11"/>
  <c r="N352" i="11"/>
  <c r="O352" i="11"/>
  <c r="P352" i="11"/>
  <c r="Q352" i="11"/>
  <c r="S352" i="11"/>
  <c r="T352" i="11"/>
  <c r="Y352" i="11"/>
  <c r="A353" i="11"/>
  <c r="B353" i="11"/>
  <c r="C353" i="11"/>
  <c r="D353" i="11"/>
  <c r="F353" i="11"/>
  <c r="G353" i="11"/>
  <c r="H353" i="11"/>
  <c r="I353" i="11"/>
  <c r="K353" i="11"/>
  <c r="L353" i="11"/>
  <c r="M353" i="11"/>
  <c r="N353" i="11"/>
  <c r="O353" i="11"/>
  <c r="P353" i="11"/>
  <c r="Q353" i="11"/>
  <c r="S353" i="11"/>
  <c r="T353" i="11"/>
  <c r="Y353" i="11"/>
  <c r="A354" i="11"/>
  <c r="B354" i="11"/>
  <c r="C354" i="11"/>
  <c r="D354" i="11"/>
  <c r="F354" i="11"/>
  <c r="G354" i="11"/>
  <c r="H354" i="11"/>
  <c r="I354" i="11"/>
  <c r="K354" i="11"/>
  <c r="L354" i="11"/>
  <c r="M354" i="11"/>
  <c r="N354" i="11"/>
  <c r="O354" i="11"/>
  <c r="P354" i="11"/>
  <c r="Q354" i="11"/>
  <c r="S354" i="11"/>
  <c r="T354" i="11"/>
  <c r="Y354" i="11"/>
  <c r="A355" i="11"/>
  <c r="B355" i="11"/>
  <c r="C355" i="11"/>
  <c r="D355" i="11"/>
  <c r="F355" i="11"/>
  <c r="G355" i="11"/>
  <c r="H355" i="11"/>
  <c r="I355" i="11"/>
  <c r="K355" i="11"/>
  <c r="L355" i="11"/>
  <c r="M355" i="11"/>
  <c r="N355" i="11"/>
  <c r="O355" i="11"/>
  <c r="P355" i="11"/>
  <c r="Q355" i="11"/>
  <c r="S355" i="11"/>
  <c r="T355" i="11"/>
  <c r="Y355" i="11"/>
  <c r="A356" i="11"/>
  <c r="B356" i="11"/>
  <c r="C356" i="11"/>
  <c r="D356" i="11"/>
  <c r="F356" i="11"/>
  <c r="G356" i="11"/>
  <c r="H356" i="11"/>
  <c r="I356" i="11"/>
  <c r="K356" i="11"/>
  <c r="L356" i="11"/>
  <c r="M356" i="11"/>
  <c r="N356" i="11"/>
  <c r="O356" i="11"/>
  <c r="P356" i="11"/>
  <c r="Q356" i="11"/>
  <c r="S356" i="11"/>
  <c r="T356" i="11"/>
  <c r="Y356" i="11"/>
  <c r="A357" i="11"/>
  <c r="B357" i="11"/>
  <c r="C357" i="11"/>
  <c r="D357" i="11"/>
  <c r="F357" i="11"/>
  <c r="G357" i="11"/>
  <c r="H357" i="11"/>
  <c r="I357" i="11"/>
  <c r="K357" i="11"/>
  <c r="L357" i="11"/>
  <c r="M357" i="11"/>
  <c r="N357" i="11"/>
  <c r="O357" i="11"/>
  <c r="P357" i="11"/>
  <c r="Q357" i="11"/>
  <c r="S357" i="11"/>
  <c r="T357" i="11"/>
  <c r="Y357" i="11"/>
  <c r="BE1" i="10"/>
  <c r="BF1" i="10"/>
  <c r="BG1" i="10"/>
  <c r="BH1" i="10"/>
  <c r="BV3" i="4"/>
  <c r="BH3" i="10" s="1"/>
  <c r="BV4" i="4"/>
  <c r="BH4" i="10" s="1"/>
  <c r="BV5" i="4"/>
  <c r="BH5" i="10" s="1"/>
  <c r="BV6" i="4"/>
  <c r="BH6" i="10" s="1"/>
  <c r="BV7" i="4"/>
  <c r="BH7" i="10" s="1"/>
  <c r="BV8" i="4"/>
  <c r="BH8" i="10" s="1"/>
  <c r="BV9" i="4"/>
  <c r="BH9" i="10" s="1"/>
  <c r="BV10" i="4"/>
  <c r="BH10" i="10" s="1"/>
  <c r="BV11" i="4"/>
  <c r="BH11" i="10" s="1"/>
  <c r="BV12" i="4"/>
  <c r="BH12" i="10" s="1"/>
  <c r="BV13" i="4"/>
  <c r="BH13" i="10" s="1"/>
  <c r="BV14" i="4"/>
  <c r="BH14" i="10" s="1"/>
  <c r="BV15" i="4"/>
  <c r="BH15" i="10" s="1"/>
  <c r="BV16" i="4"/>
  <c r="BH16" i="10" s="1"/>
  <c r="BV17" i="4"/>
  <c r="BH17" i="10" s="1"/>
  <c r="BV18" i="4"/>
  <c r="BH18" i="10" s="1"/>
  <c r="BV19" i="4"/>
  <c r="BH19" i="10" s="1"/>
  <c r="BV20" i="4"/>
  <c r="BH20" i="10" s="1"/>
  <c r="BV21" i="4"/>
  <c r="BH21" i="10" s="1"/>
  <c r="BV22" i="4"/>
  <c r="BH22" i="10" s="1"/>
  <c r="BV23" i="4"/>
  <c r="BH23" i="10" s="1"/>
  <c r="BV24" i="4"/>
  <c r="BH24" i="10" s="1"/>
  <c r="BV25" i="4"/>
  <c r="BH25" i="10" s="1"/>
  <c r="BV26" i="4"/>
  <c r="BH26" i="10" s="1"/>
  <c r="BV27" i="4"/>
  <c r="BH27" i="10" s="1"/>
  <c r="BV28" i="4"/>
  <c r="BH28" i="10" s="1"/>
  <c r="BV29" i="4"/>
  <c r="BH29" i="10" s="1"/>
  <c r="BV30" i="4"/>
  <c r="BH30" i="10" s="1"/>
  <c r="BV31" i="4"/>
  <c r="BH31" i="10" s="1"/>
  <c r="BV32" i="4"/>
  <c r="BH32" i="10" s="1"/>
  <c r="BV33" i="4"/>
  <c r="BH33" i="10" s="1"/>
  <c r="BV34" i="4"/>
  <c r="BH34" i="10" s="1"/>
  <c r="BV35" i="4"/>
  <c r="BH35" i="10" s="1"/>
  <c r="BV36" i="4"/>
  <c r="BH36" i="10" s="1"/>
  <c r="BV37" i="4"/>
  <c r="BH37" i="10" s="1"/>
  <c r="BV38" i="4"/>
  <c r="BH38" i="10" s="1"/>
  <c r="BV39" i="4"/>
  <c r="BH39" i="10" s="1"/>
  <c r="BV40" i="4"/>
  <c r="BH40" i="10" s="1"/>
  <c r="BV41" i="4"/>
  <c r="BH41" i="10" s="1"/>
  <c r="BV42" i="4"/>
  <c r="BH42" i="10" s="1"/>
  <c r="BV43" i="4"/>
  <c r="BH43" i="10" s="1"/>
  <c r="BV44" i="4"/>
  <c r="BH44" i="10" s="1"/>
  <c r="BV45" i="4"/>
  <c r="BH45" i="10" s="1"/>
  <c r="BV46" i="4"/>
  <c r="BH46" i="10" s="1"/>
  <c r="BV47" i="4"/>
  <c r="BH47" i="10" s="1"/>
  <c r="BV48" i="4"/>
  <c r="BH48" i="10" s="1"/>
  <c r="BV49" i="4"/>
  <c r="BH49" i="10" s="1"/>
  <c r="BV50" i="4"/>
  <c r="BH50" i="10" s="1"/>
  <c r="BV51" i="4"/>
  <c r="BH51" i="10" s="1"/>
  <c r="BV52" i="4"/>
  <c r="BH52" i="10" s="1"/>
  <c r="BV53" i="4"/>
  <c r="BH53" i="10" s="1"/>
  <c r="BV54" i="4"/>
  <c r="BH54" i="10" s="1"/>
  <c r="BV55" i="4"/>
  <c r="BH55" i="10" s="1"/>
  <c r="BV56" i="4"/>
  <c r="BH56" i="10" s="1"/>
  <c r="BV57" i="4"/>
  <c r="BH57" i="10" s="1"/>
  <c r="BV58" i="4"/>
  <c r="BH58" i="10" s="1"/>
  <c r="BV59" i="4"/>
  <c r="BH59" i="10" s="1"/>
  <c r="BV60" i="4"/>
  <c r="BH60" i="10" s="1"/>
  <c r="BV61" i="4"/>
  <c r="BH61" i="10" s="1"/>
  <c r="BV62" i="4"/>
  <c r="BH62" i="10" s="1"/>
  <c r="BV63" i="4"/>
  <c r="BH63" i="10" s="1"/>
  <c r="BV64" i="4"/>
  <c r="BH64" i="10" s="1"/>
  <c r="BV65" i="4"/>
  <c r="BH65" i="10" s="1"/>
  <c r="BV66" i="4"/>
  <c r="BH66" i="10" s="1"/>
  <c r="BV67" i="4"/>
  <c r="BH67" i="10" s="1"/>
  <c r="BV68" i="4"/>
  <c r="BH68" i="10" s="1"/>
  <c r="BV69" i="4"/>
  <c r="BH69" i="10" s="1"/>
  <c r="BV70" i="4"/>
  <c r="BH70" i="10" s="1"/>
  <c r="BV71" i="4"/>
  <c r="BH71" i="10" s="1"/>
  <c r="BV72" i="4"/>
  <c r="BH72" i="10" s="1"/>
  <c r="BV73" i="4"/>
  <c r="BH73" i="10" s="1"/>
  <c r="BV74" i="4"/>
  <c r="BH74" i="10" s="1"/>
  <c r="BV75" i="4"/>
  <c r="BH75" i="10" s="1"/>
  <c r="BV76" i="4"/>
  <c r="BH76" i="10" s="1"/>
  <c r="BV77" i="4"/>
  <c r="BH77" i="10" s="1"/>
  <c r="BV78" i="4"/>
  <c r="BH78" i="10" s="1"/>
  <c r="BV79" i="4"/>
  <c r="BH79" i="10" s="1"/>
  <c r="BV80" i="4"/>
  <c r="BH80" i="10" s="1"/>
  <c r="BV81" i="4"/>
  <c r="BH81" i="10" s="1"/>
  <c r="BV82" i="4"/>
  <c r="BH82" i="10" s="1"/>
  <c r="BV83" i="4"/>
  <c r="BH83" i="10" s="1"/>
  <c r="BV84" i="4"/>
  <c r="BH84" i="10" s="1"/>
  <c r="BV85" i="4"/>
  <c r="BH85" i="10" s="1"/>
  <c r="BV86" i="4"/>
  <c r="BH86" i="10" s="1"/>
  <c r="BH87" i="10"/>
  <c r="BV97" i="4"/>
  <c r="BH97" i="10" s="1"/>
  <c r="BV92" i="4"/>
  <c r="BH92" i="10" s="1"/>
  <c r="BV89" i="4"/>
  <c r="BH89" i="10" s="1"/>
  <c r="BV91" i="4"/>
  <c r="BH91" i="10" s="1"/>
  <c r="BV98" i="4"/>
  <c r="BH98" i="10" s="1"/>
  <c r="BV99" i="4"/>
  <c r="BH99" i="10" s="1"/>
  <c r="BV100" i="4"/>
  <c r="BH100" i="10" s="1"/>
  <c r="BV101" i="4"/>
  <c r="BH101" i="10" s="1"/>
  <c r="BV102" i="4"/>
  <c r="BH102" i="10" s="1"/>
  <c r="BV103" i="4"/>
  <c r="BH103" i="10" s="1"/>
  <c r="BV104" i="4"/>
  <c r="BH104" i="10" s="1"/>
  <c r="BV105" i="4"/>
  <c r="BH105" i="10" s="1"/>
  <c r="BV106" i="4"/>
  <c r="BH106" i="10" s="1"/>
  <c r="BV107" i="4"/>
  <c r="BH107" i="10" s="1"/>
  <c r="BV108" i="4"/>
  <c r="BH108" i="10" s="1"/>
  <c r="BV109" i="4"/>
  <c r="BH109" i="10" s="1"/>
  <c r="BV110" i="4"/>
  <c r="BH110" i="10" s="1"/>
  <c r="BV111" i="4"/>
  <c r="BH111" i="10" s="1"/>
  <c r="BV112" i="4"/>
  <c r="BH112" i="10" s="1"/>
  <c r="BV113" i="4"/>
  <c r="BH113" i="10" s="1"/>
  <c r="BV114" i="4"/>
  <c r="BH114" i="10" s="1"/>
  <c r="BV115" i="4"/>
  <c r="BH115" i="10" s="1"/>
  <c r="BV116" i="4"/>
  <c r="BH116" i="10" s="1"/>
  <c r="BV117" i="4"/>
  <c r="BH117" i="10" s="1"/>
  <c r="BV118" i="4"/>
  <c r="BH118" i="10" s="1"/>
  <c r="BV119" i="4"/>
  <c r="BH119" i="10" s="1"/>
  <c r="BV120" i="4"/>
  <c r="BH120" i="10" s="1"/>
  <c r="BV121" i="4"/>
  <c r="BH121" i="10" s="1"/>
  <c r="BV122" i="4"/>
  <c r="BH122" i="10" s="1"/>
  <c r="BV123" i="4"/>
  <c r="BH123" i="10" s="1"/>
  <c r="BV124" i="4"/>
  <c r="BH124" i="10" s="1"/>
  <c r="BV125" i="4"/>
  <c r="BH125" i="10" s="1"/>
  <c r="BV126" i="4"/>
  <c r="BH126" i="10" s="1"/>
  <c r="BV127" i="4"/>
  <c r="BH127" i="10" s="1"/>
  <c r="BV128" i="4"/>
  <c r="BH128" i="10" s="1"/>
  <c r="BV129" i="4"/>
  <c r="BH129" i="10" s="1"/>
  <c r="BV130" i="4"/>
  <c r="BH130" i="10" s="1"/>
  <c r="BV131" i="4"/>
  <c r="BH131" i="10" s="1"/>
  <c r="BV132" i="4"/>
  <c r="BH132" i="10" s="1"/>
  <c r="BV133" i="4"/>
  <c r="BH133" i="10" s="1"/>
  <c r="BV140" i="4"/>
  <c r="BH140" i="10" s="1"/>
  <c r="BV141" i="4"/>
  <c r="BH141" i="10" s="1"/>
  <c r="BV142" i="4"/>
  <c r="BH142" i="10" s="1"/>
  <c r="BV143" i="4"/>
  <c r="BH143" i="10" s="1"/>
  <c r="BV144" i="4"/>
  <c r="BH144" i="10" s="1"/>
  <c r="BV145" i="4"/>
  <c r="BH145" i="10" s="1"/>
  <c r="BV134" i="4"/>
  <c r="BH134" i="10" s="1"/>
  <c r="BV135" i="4"/>
  <c r="BH135" i="10" s="1"/>
  <c r="BV136" i="4"/>
  <c r="BH136" i="10" s="1"/>
  <c r="BV137" i="4"/>
  <c r="BH137" i="10" s="1"/>
  <c r="BV138" i="4"/>
  <c r="BH138" i="10" s="1"/>
  <c r="BV139" i="4"/>
  <c r="BH139" i="10" s="1"/>
  <c r="BV146" i="4"/>
  <c r="BH146" i="10" s="1"/>
  <c r="BV147" i="4"/>
  <c r="BH147" i="10" s="1"/>
  <c r="BV148" i="4"/>
  <c r="BH148" i="10" s="1"/>
  <c r="BV149" i="4"/>
  <c r="BH149" i="10" s="1"/>
  <c r="BV150" i="4"/>
  <c r="BH150" i="10" s="1"/>
  <c r="BV151" i="4"/>
  <c r="BH151" i="10" s="1"/>
  <c r="BV152" i="4"/>
  <c r="BH152" i="10" s="1"/>
  <c r="BV153" i="4"/>
  <c r="BH153" i="10" s="1"/>
  <c r="BV154" i="4"/>
  <c r="BH154" i="10" s="1"/>
  <c r="BV155" i="4"/>
  <c r="BH155" i="10" s="1"/>
  <c r="BV156" i="4"/>
  <c r="BH156" i="10" s="1"/>
  <c r="BV157" i="4"/>
  <c r="BH157" i="10" s="1"/>
  <c r="BV158" i="4"/>
  <c r="BH158" i="10" s="1"/>
  <c r="BV159" i="4"/>
  <c r="BH159" i="10" s="1"/>
  <c r="BV160" i="4"/>
  <c r="BH160" i="10" s="1"/>
  <c r="BV161" i="4"/>
  <c r="BH161" i="10" s="1"/>
  <c r="BV162" i="4"/>
  <c r="BH162" i="10" s="1"/>
  <c r="BV163" i="4"/>
  <c r="BH163" i="10" s="1"/>
  <c r="BV164" i="4"/>
  <c r="BH164" i="10" s="1"/>
  <c r="BV165" i="4"/>
  <c r="BH165" i="10" s="1"/>
  <c r="BV166" i="4"/>
  <c r="BH166" i="10" s="1"/>
  <c r="BV167" i="4"/>
  <c r="BH167" i="10" s="1"/>
  <c r="BV168" i="4"/>
  <c r="BH168" i="10" s="1"/>
  <c r="BV169" i="4"/>
  <c r="BH169" i="10" s="1"/>
  <c r="BV170" i="4"/>
  <c r="BH170" i="10" s="1"/>
  <c r="BV171" i="4"/>
  <c r="BH171" i="10" s="1"/>
  <c r="BV172" i="4"/>
  <c r="BH172" i="10" s="1"/>
  <c r="BV173" i="4"/>
  <c r="BH173" i="10" s="1"/>
  <c r="BV174" i="4"/>
  <c r="BH174" i="10" s="1"/>
  <c r="BV175" i="4"/>
  <c r="BH175" i="10" s="1"/>
  <c r="BV176" i="4"/>
  <c r="BH176" i="10" s="1"/>
  <c r="BV177" i="4"/>
  <c r="BH177" i="10" s="1"/>
  <c r="BV178" i="4"/>
  <c r="BH178" i="10" s="1"/>
  <c r="BV179" i="4"/>
  <c r="BH179" i="10" s="1"/>
  <c r="BV180" i="4"/>
  <c r="BH180" i="10" s="1"/>
  <c r="BV181" i="4"/>
  <c r="BH181" i="10" s="1"/>
  <c r="BV182" i="4"/>
  <c r="BH182" i="10" s="1"/>
  <c r="BV183" i="4"/>
  <c r="BH183" i="10" s="1"/>
  <c r="BV184" i="4"/>
  <c r="BH184" i="10" s="1"/>
  <c r="BV185" i="4"/>
  <c r="BH185" i="10" s="1"/>
  <c r="BV186" i="4"/>
  <c r="BH186" i="10" s="1"/>
  <c r="BV187" i="4"/>
  <c r="BH187" i="10" s="1"/>
  <c r="BV188" i="4"/>
  <c r="BH188" i="10" s="1"/>
  <c r="BV189" i="4"/>
  <c r="BH189" i="10" s="1"/>
  <c r="BV190" i="4"/>
  <c r="BH190" i="10" s="1"/>
  <c r="BV191" i="4"/>
  <c r="BH191" i="10" s="1"/>
  <c r="BV192" i="4"/>
  <c r="BH192" i="10" s="1"/>
  <c r="BV193" i="4"/>
  <c r="BH193" i="10" s="1"/>
  <c r="BV194" i="4"/>
  <c r="BH194" i="10" s="1"/>
  <c r="BV195" i="4"/>
  <c r="BH195" i="10" s="1"/>
  <c r="BV196" i="4"/>
  <c r="BH196" i="10" s="1"/>
  <c r="BV197" i="4"/>
  <c r="BH197" i="10" s="1"/>
  <c r="BV198" i="4"/>
  <c r="BH198" i="10" s="1"/>
  <c r="BV199" i="4"/>
  <c r="BH199" i="10" s="1"/>
  <c r="BV200" i="4"/>
  <c r="BH200" i="10" s="1"/>
  <c r="BV201" i="4"/>
  <c r="BH201" i="10" s="1"/>
  <c r="BV202" i="4"/>
  <c r="BH202" i="10" s="1"/>
  <c r="BV203" i="4"/>
  <c r="BH203" i="10" s="1"/>
  <c r="BV204" i="4"/>
  <c r="BH204" i="10" s="1"/>
  <c r="BV205" i="4"/>
  <c r="BH205" i="10" s="1"/>
  <c r="BV206" i="4"/>
  <c r="BH206" i="10" s="1"/>
  <c r="BV207" i="4"/>
  <c r="BH207" i="10" s="1"/>
  <c r="BV208" i="4"/>
  <c r="BH208" i="10" s="1"/>
  <c r="BV209" i="4"/>
  <c r="BH209" i="10" s="1"/>
  <c r="BV210" i="4"/>
  <c r="BH210" i="10" s="1"/>
  <c r="BV211" i="4"/>
  <c r="BH211" i="10" s="1"/>
  <c r="BV212" i="4"/>
  <c r="BH212" i="10" s="1"/>
  <c r="BV213" i="4"/>
  <c r="BH213" i="10" s="1"/>
  <c r="BV214" i="4"/>
  <c r="BH214" i="10" s="1"/>
  <c r="BV215" i="4"/>
  <c r="BH215" i="10" s="1"/>
  <c r="BV216" i="4"/>
  <c r="BH216" i="10" s="1"/>
  <c r="BV217" i="4"/>
  <c r="BH217" i="10" s="1"/>
  <c r="BV218" i="4"/>
  <c r="BH218" i="10" s="1"/>
  <c r="BV219" i="4"/>
  <c r="BH219" i="10" s="1"/>
  <c r="BV220" i="4"/>
  <c r="BH220" i="10" s="1"/>
  <c r="BV221" i="4"/>
  <c r="BH221" i="10" s="1"/>
  <c r="BV222" i="4"/>
  <c r="BH222" i="10" s="1"/>
  <c r="BV223" i="4"/>
  <c r="BH223" i="10" s="1"/>
  <c r="BV224" i="4"/>
  <c r="BH224" i="10" s="1"/>
  <c r="BV225" i="4"/>
  <c r="BH225" i="10" s="1"/>
  <c r="BV226" i="4"/>
  <c r="BH226" i="10" s="1"/>
  <c r="BV227" i="4"/>
  <c r="BH227" i="10" s="1"/>
  <c r="BV228" i="4"/>
  <c r="BH228" i="10" s="1"/>
  <c r="BV229" i="4"/>
  <c r="BH229" i="10" s="1"/>
  <c r="BV230" i="4"/>
  <c r="BH230" i="10" s="1"/>
  <c r="BV231" i="4"/>
  <c r="BH231" i="10" s="1"/>
  <c r="BV232" i="4"/>
  <c r="BH232" i="10" s="1"/>
  <c r="BV233" i="4"/>
  <c r="BH233" i="10" s="1"/>
  <c r="BV234" i="4"/>
  <c r="BH234" i="10" s="1"/>
  <c r="BV235" i="4"/>
  <c r="BH235" i="10" s="1"/>
  <c r="BV236" i="4"/>
  <c r="BH236" i="10" s="1"/>
  <c r="BV237" i="4"/>
  <c r="BH237" i="10" s="1"/>
  <c r="BV238" i="4"/>
  <c r="BH238" i="10" s="1"/>
  <c r="BV239" i="4"/>
  <c r="BH239" i="10" s="1"/>
  <c r="BV240" i="4"/>
  <c r="BH240" i="10" s="1"/>
  <c r="BV241" i="4"/>
  <c r="BH241" i="10" s="1"/>
  <c r="BV242" i="4"/>
  <c r="BH242" i="10" s="1"/>
  <c r="BV243" i="4"/>
  <c r="BH243" i="10" s="1"/>
  <c r="BV244" i="4"/>
  <c r="BH244" i="10" s="1"/>
  <c r="BV245" i="4"/>
  <c r="BH245" i="10" s="1"/>
  <c r="BV246" i="4"/>
  <c r="BH246" i="10" s="1"/>
  <c r="BV247" i="4"/>
  <c r="BH247" i="10" s="1"/>
  <c r="BV248" i="4"/>
  <c r="BH248" i="10" s="1"/>
  <c r="BV249" i="4"/>
  <c r="BH249" i="10" s="1"/>
  <c r="BV250" i="4"/>
  <c r="BH250" i="10" s="1"/>
  <c r="BV251" i="4"/>
  <c r="BH251" i="10" s="1"/>
  <c r="BV252" i="4"/>
  <c r="BH252" i="10" s="1"/>
  <c r="BV253" i="4"/>
  <c r="BH253" i="10" s="1"/>
  <c r="BV254" i="4"/>
  <c r="BH254" i="10" s="1"/>
  <c r="BV255" i="4"/>
  <c r="BH255" i="10" s="1"/>
  <c r="BV256" i="4"/>
  <c r="BH256" i="10" s="1"/>
  <c r="BV257" i="4"/>
  <c r="BH257" i="10" s="1"/>
  <c r="BV258" i="4"/>
  <c r="BH258" i="10" s="1"/>
  <c r="BV259" i="4"/>
  <c r="BH259" i="10" s="1"/>
  <c r="BV260" i="4"/>
  <c r="BH260" i="10" s="1"/>
  <c r="BV261" i="4"/>
  <c r="BH261" i="10" s="1"/>
  <c r="BV262" i="4"/>
  <c r="BH262" i="10" s="1"/>
  <c r="BV263" i="4"/>
  <c r="BH263" i="10" s="1"/>
  <c r="BV264" i="4"/>
  <c r="BH264" i="10" s="1"/>
  <c r="BV265" i="4"/>
  <c r="BH265" i="10" s="1"/>
  <c r="BV266" i="4"/>
  <c r="BH266" i="10" s="1"/>
  <c r="BV267" i="4"/>
  <c r="BH267" i="10" s="1"/>
  <c r="BV268" i="4"/>
  <c r="BH268" i="10" s="1"/>
  <c r="BV269" i="4"/>
  <c r="BH269" i="10" s="1"/>
  <c r="BV270" i="4"/>
  <c r="BH270" i="10" s="1"/>
  <c r="BV271" i="4"/>
  <c r="BH271" i="10" s="1"/>
  <c r="BV272" i="4"/>
  <c r="BH272" i="10" s="1"/>
  <c r="BV273" i="4"/>
  <c r="BH273" i="10" s="1"/>
  <c r="BV274" i="4"/>
  <c r="BH274" i="10" s="1"/>
  <c r="BV275" i="4"/>
  <c r="BH275" i="10" s="1"/>
  <c r="BV276" i="4"/>
  <c r="BH276" i="10" s="1"/>
  <c r="BV277" i="4"/>
  <c r="BH277" i="10" s="1"/>
  <c r="BV278" i="4"/>
  <c r="BH278" i="10" s="1"/>
  <c r="BV279" i="4"/>
  <c r="BH279" i="10" s="1"/>
  <c r="BV280" i="4"/>
  <c r="BH280" i="10" s="1"/>
  <c r="BV281" i="4"/>
  <c r="BH281" i="10" s="1"/>
  <c r="BV282" i="4"/>
  <c r="BH282" i="10" s="1"/>
  <c r="BV283" i="4"/>
  <c r="BH283" i="10" s="1"/>
  <c r="BV284" i="4"/>
  <c r="BH284" i="10" s="1"/>
  <c r="BV285" i="4"/>
  <c r="BH285" i="10" s="1"/>
  <c r="BV286" i="4"/>
  <c r="BH286" i="10" s="1"/>
  <c r="BV287" i="4"/>
  <c r="BH287" i="10" s="1"/>
  <c r="BV288" i="4"/>
  <c r="BH288" i="10" s="1"/>
  <c r="BV289" i="4"/>
  <c r="BH289" i="10" s="1"/>
  <c r="BV290" i="4"/>
  <c r="BH290" i="10" s="1"/>
  <c r="BV291" i="4"/>
  <c r="BH291" i="10" s="1"/>
  <c r="BV292" i="4"/>
  <c r="BH292" i="10" s="1"/>
  <c r="BV293" i="4"/>
  <c r="BH293" i="10" s="1"/>
  <c r="BV294" i="4"/>
  <c r="BH294" i="10" s="1"/>
  <c r="BV295" i="4"/>
  <c r="BH295" i="10" s="1"/>
  <c r="BV296" i="4"/>
  <c r="BH296" i="10" s="1"/>
  <c r="BV297" i="4"/>
  <c r="BH297" i="10" s="1"/>
  <c r="BV298" i="4"/>
  <c r="BH298" i="10" s="1"/>
  <c r="BV299" i="4"/>
  <c r="BH299" i="10" s="1"/>
  <c r="BV300" i="4"/>
  <c r="BH300" i="10" s="1"/>
  <c r="BV301" i="4"/>
  <c r="BH301" i="10" s="1"/>
  <c r="BV302" i="4"/>
  <c r="BH302" i="10" s="1"/>
  <c r="BV303" i="4"/>
  <c r="BH303" i="10" s="1"/>
  <c r="BV304" i="4"/>
  <c r="BH304" i="10" s="1"/>
  <c r="BV305" i="4"/>
  <c r="BH305" i="10" s="1"/>
  <c r="BV306" i="4"/>
  <c r="BH306" i="10" s="1"/>
  <c r="BV307" i="4"/>
  <c r="BH307" i="10" s="1"/>
  <c r="BV308" i="4"/>
  <c r="BH308" i="10" s="1"/>
  <c r="BV309" i="4"/>
  <c r="BH309" i="10" s="1"/>
  <c r="BV310" i="4"/>
  <c r="BH310" i="10" s="1"/>
  <c r="BV311" i="4"/>
  <c r="BH311" i="10" s="1"/>
  <c r="BV312" i="4"/>
  <c r="BH312" i="10" s="1"/>
  <c r="BV313" i="4"/>
  <c r="BH313" i="10" s="1"/>
  <c r="BV314" i="4"/>
  <c r="BH314" i="10" s="1"/>
  <c r="BV315" i="4"/>
  <c r="BH315" i="10" s="1"/>
  <c r="BV316" i="4"/>
  <c r="BH316" i="10" s="1"/>
  <c r="BV317" i="4"/>
  <c r="BH317" i="10" s="1"/>
  <c r="BV318" i="4"/>
  <c r="BH318" i="10" s="1"/>
  <c r="BV319" i="4"/>
  <c r="BH319" i="10" s="1"/>
  <c r="BV320" i="4"/>
  <c r="BH320" i="10" s="1"/>
  <c r="BV321" i="4"/>
  <c r="BH321" i="10" s="1"/>
  <c r="BV322" i="4"/>
  <c r="BH322" i="10" s="1"/>
  <c r="BV323" i="4"/>
  <c r="BH323" i="10" s="1"/>
  <c r="BV324" i="4"/>
  <c r="BH324" i="10" s="1"/>
  <c r="BV325" i="4"/>
  <c r="BH325" i="10" s="1"/>
  <c r="BV326" i="4"/>
  <c r="BH326" i="10" s="1"/>
  <c r="BV327" i="4"/>
  <c r="BH327" i="10" s="1"/>
  <c r="BV328" i="4"/>
  <c r="BH328" i="10" s="1"/>
  <c r="BV329" i="4"/>
  <c r="BH329" i="10" s="1"/>
  <c r="BV330" i="4"/>
  <c r="BH330" i="10" s="1"/>
  <c r="BV331" i="4"/>
  <c r="BH331" i="10" s="1"/>
  <c r="BV332" i="4"/>
  <c r="BH332" i="10" s="1"/>
  <c r="BV333" i="4"/>
  <c r="BH333" i="10" s="1"/>
  <c r="BV334" i="4"/>
  <c r="BH334" i="10" s="1"/>
  <c r="BV335" i="4"/>
  <c r="BH335" i="10" s="1"/>
  <c r="BV336" i="4"/>
  <c r="BH336" i="10" s="1"/>
  <c r="BV337" i="4"/>
  <c r="BH337" i="10" s="1"/>
  <c r="BV338" i="4"/>
  <c r="BH338" i="10" s="1"/>
  <c r="BV339" i="4"/>
  <c r="BH339" i="10" s="1"/>
  <c r="BV340" i="4"/>
  <c r="BH340" i="10" s="1"/>
  <c r="BV341" i="4"/>
  <c r="BH341" i="10" s="1"/>
  <c r="BV342" i="4"/>
  <c r="BH342" i="10" s="1"/>
  <c r="BV343" i="4"/>
  <c r="BH343" i="10" s="1"/>
  <c r="BV344" i="4"/>
  <c r="BH344" i="10" s="1"/>
  <c r="BV345" i="4"/>
  <c r="BH345" i="10" s="1"/>
  <c r="BV346" i="4"/>
  <c r="BH346" i="10" s="1"/>
  <c r="BV347" i="4"/>
  <c r="BH347" i="10" s="1"/>
  <c r="BV348" i="4"/>
  <c r="BH348" i="10" s="1"/>
  <c r="BV349" i="4"/>
  <c r="BH349" i="10" s="1"/>
  <c r="BV350" i="4"/>
  <c r="BH350" i="10" s="1"/>
  <c r="BV351" i="4"/>
  <c r="BH351" i="10" s="1"/>
  <c r="BV352" i="4"/>
  <c r="BH352" i="10" s="1"/>
  <c r="BV353" i="4"/>
  <c r="BH353" i="10" s="1"/>
  <c r="BV354" i="4"/>
  <c r="BH354" i="10" s="1"/>
  <c r="BV355" i="4"/>
  <c r="BH355" i="10" s="1"/>
  <c r="BV356" i="4"/>
  <c r="BH356" i="10" s="1"/>
  <c r="BV357" i="4"/>
  <c r="BH357" i="10" s="1"/>
  <c r="BV2" i="4"/>
  <c r="BH2" i="10" s="1"/>
  <c r="BU3" i="4"/>
  <c r="BG3" i="10" s="1"/>
  <c r="BU4" i="4"/>
  <c r="BG4" i="10" s="1"/>
  <c r="BU5" i="4"/>
  <c r="BG5" i="10" s="1"/>
  <c r="BU6" i="4"/>
  <c r="BG6" i="10" s="1"/>
  <c r="BU7" i="4"/>
  <c r="BG7" i="10" s="1"/>
  <c r="BU8" i="4"/>
  <c r="BG8" i="10" s="1"/>
  <c r="BU9" i="4"/>
  <c r="BG9" i="10" s="1"/>
  <c r="BU10" i="4"/>
  <c r="BG10" i="10" s="1"/>
  <c r="BU11" i="4"/>
  <c r="BG11" i="10" s="1"/>
  <c r="BU12" i="4"/>
  <c r="BG12" i="10" s="1"/>
  <c r="BU13" i="4"/>
  <c r="BG13" i="10" s="1"/>
  <c r="BU14" i="4"/>
  <c r="BG14" i="10" s="1"/>
  <c r="BU15" i="4"/>
  <c r="BG15" i="10" s="1"/>
  <c r="BU16" i="4"/>
  <c r="BG16" i="10" s="1"/>
  <c r="BU17" i="4"/>
  <c r="BG17" i="10" s="1"/>
  <c r="BU18" i="4"/>
  <c r="BG18" i="10" s="1"/>
  <c r="BU19" i="4"/>
  <c r="BG19" i="10" s="1"/>
  <c r="BU20" i="4"/>
  <c r="BG20" i="10" s="1"/>
  <c r="BU21" i="4"/>
  <c r="BG21" i="10" s="1"/>
  <c r="BU22" i="4"/>
  <c r="BG22" i="10" s="1"/>
  <c r="BU23" i="4"/>
  <c r="BG23" i="10" s="1"/>
  <c r="BU24" i="4"/>
  <c r="BG24" i="10" s="1"/>
  <c r="BU25" i="4"/>
  <c r="BG25" i="10" s="1"/>
  <c r="BU26" i="4"/>
  <c r="BG26" i="10" s="1"/>
  <c r="BU27" i="4"/>
  <c r="BG27" i="10" s="1"/>
  <c r="BU28" i="4"/>
  <c r="BG28" i="10" s="1"/>
  <c r="BU29" i="4"/>
  <c r="BG29" i="10" s="1"/>
  <c r="BU30" i="4"/>
  <c r="BG30" i="10" s="1"/>
  <c r="BU31" i="4"/>
  <c r="BG31" i="10" s="1"/>
  <c r="BU32" i="4"/>
  <c r="BG32" i="10" s="1"/>
  <c r="BU33" i="4"/>
  <c r="BG33" i="10" s="1"/>
  <c r="BU34" i="4"/>
  <c r="BG34" i="10" s="1"/>
  <c r="BU35" i="4"/>
  <c r="BG35" i="10" s="1"/>
  <c r="BU36" i="4"/>
  <c r="BG36" i="10" s="1"/>
  <c r="BU37" i="4"/>
  <c r="BG37" i="10" s="1"/>
  <c r="BU38" i="4"/>
  <c r="BG38" i="10" s="1"/>
  <c r="BU39" i="4"/>
  <c r="BG39" i="10" s="1"/>
  <c r="BU40" i="4"/>
  <c r="BG40" i="10" s="1"/>
  <c r="BU41" i="4"/>
  <c r="BG41" i="10" s="1"/>
  <c r="BU42" i="4"/>
  <c r="BG42" i="10" s="1"/>
  <c r="BU43" i="4"/>
  <c r="BG43" i="10" s="1"/>
  <c r="BU44" i="4"/>
  <c r="BG44" i="10" s="1"/>
  <c r="BU45" i="4"/>
  <c r="BG45" i="10" s="1"/>
  <c r="BU46" i="4"/>
  <c r="BG46" i="10" s="1"/>
  <c r="BU47" i="4"/>
  <c r="BG47" i="10" s="1"/>
  <c r="BU48" i="4"/>
  <c r="BG48" i="10" s="1"/>
  <c r="BU49" i="4"/>
  <c r="BG49" i="10" s="1"/>
  <c r="BU50" i="4"/>
  <c r="BG50" i="10" s="1"/>
  <c r="BU51" i="4"/>
  <c r="BG51" i="10" s="1"/>
  <c r="BU52" i="4"/>
  <c r="BG52" i="10" s="1"/>
  <c r="BU53" i="4"/>
  <c r="BG53" i="10" s="1"/>
  <c r="BU54" i="4"/>
  <c r="BG54" i="10" s="1"/>
  <c r="BU55" i="4"/>
  <c r="BG55" i="10" s="1"/>
  <c r="BU56" i="4"/>
  <c r="BG56" i="10" s="1"/>
  <c r="BU57" i="4"/>
  <c r="BG57" i="10" s="1"/>
  <c r="BU58" i="4"/>
  <c r="BG58" i="10" s="1"/>
  <c r="BU59" i="4"/>
  <c r="BG59" i="10" s="1"/>
  <c r="BU60" i="4"/>
  <c r="BG60" i="10" s="1"/>
  <c r="BU61" i="4"/>
  <c r="BG61" i="10" s="1"/>
  <c r="BU62" i="4"/>
  <c r="BG62" i="10" s="1"/>
  <c r="BU63" i="4"/>
  <c r="BG63" i="10" s="1"/>
  <c r="BU64" i="4"/>
  <c r="BG64" i="10" s="1"/>
  <c r="BU65" i="4"/>
  <c r="BG65" i="10" s="1"/>
  <c r="BU66" i="4"/>
  <c r="BG66" i="10" s="1"/>
  <c r="BU67" i="4"/>
  <c r="BG67" i="10" s="1"/>
  <c r="BU68" i="4"/>
  <c r="BG68" i="10" s="1"/>
  <c r="BU69" i="4"/>
  <c r="BG69" i="10" s="1"/>
  <c r="BU70" i="4"/>
  <c r="BG70" i="10" s="1"/>
  <c r="BU71" i="4"/>
  <c r="BG71" i="10" s="1"/>
  <c r="BU72" i="4"/>
  <c r="BG72" i="10" s="1"/>
  <c r="BU73" i="4"/>
  <c r="BG73" i="10" s="1"/>
  <c r="BU74" i="4"/>
  <c r="BG74" i="10" s="1"/>
  <c r="BU75" i="4"/>
  <c r="BG75" i="10" s="1"/>
  <c r="BU76" i="4"/>
  <c r="BG76" i="10" s="1"/>
  <c r="BU77" i="4"/>
  <c r="BG77" i="10" s="1"/>
  <c r="BU78" i="4"/>
  <c r="BG78" i="10" s="1"/>
  <c r="BU79" i="4"/>
  <c r="BG79" i="10" s="1"/>
  <c r="BU80" i="4"/>
  <c r="BG80" i="10" s="1"/>
  <c r="BU81" i="4"/>
  <c r="BG81" i="10" s="1"/>
  <c r="BU82" i="4"/>
  <c r="BG82" i="10" s="1"/>
  <c r="BU83" i="4"/>
  <c r="BG83" i="10" s="1"/>
  <c r="BU84" i="4"/>
  <c r="BG84" i="10" s="1"/>
  <c r="BU85" i="4"/>
  <c r="BG85" i="10" s="1"/>
  <c r="BU86" i="4"/>
  <c r="BG86" i="10" s="1"/>
  <c r="BG87" i="10"/>
  <c r="BU97" i="4"/>
  <c r="BG97" i="10" s="1"/>
  <c r="BU92" i="4"/>
  <c r="BG92" i="10" s="1"/>
  <c r="BU89" i="4"/>
  <c r="BG89" i="10" s="1"/>
  <c r="BU91" i="4"/>
  <c r="BG91" i="10" s="1"/>
  <c r="BU98" i="4"/>
  <c r="BG98" i="10" s="1"/>
  <c r="BU99" i="4"/>
  <c r="BG99" i="10" s="1"/>
  <c r="BU100" i="4"/>
  <c r="BG100" i="10" s="1"/>
  <c r="BU101" i="4"/>
  <c r="BG101" i="10" s="1"/>
  <c r="BU102" i="4"/>
  <c r="BG102" i="10" s="1"/>
  <c r="BU103" i="4"/>
  <c r="BG103" i="10" s="1"/>
  <c r="BU104" i="4"/>
  <c r="BG104" i="10" s="1"/>
  <c r="BU105" i="4"/>
  <c r="BG105" i="10" s="1"/>
  <c r="BU106" i="4"/>
  <c r="BG106" i="10" s="1"/>
  <c r="BU107" i="4"/>
  <c r="BG107" i="10" s="1"/>
  <c r="BU108" i="4"/>
  <c r="BG108" i="10" s="1"/>
  <c r="BU109" i="4"/>
  <c r="BG109" i="10" s="1"/>
  <c r="BU110" i="4"/>
  <c r="BG110" i="10" s="1"/>
  <c r="BU111" i="4"/>
  <c r="BG111" i="10" s="1"/>
  <c r="BU112" i="4"/>
  <c r="BG112" i="10" s="1"/>
  <c r="BU113" i="4"/>
  <c r="BG113" i="10" s="1"/>
  <c r="BU114" i="4"/>
  <c r="BG114" i="10" s="1"/>
  <c r="BU115" i="4"/>
  <c r="BG115" i="10" s="1"/>
  <c r="BU116" i="4"/>
  <c r="BG116" i="10" s="1"/>
  <c r="BU117" i="4"/>
  <c r="BG117" i="10" s="1"/>
  <c r="BU118" i="4"/>
  <c r="BG118" i="10" s="1"/>
  <c r="BU119" i="4"/>
  <c r="BG119" i="10" s="1"/>
  <c r="BU120" i="4"/>
  <c r="BG120" i="10" s="1"/>
  <c r="BU121" i="4"/>
  <c r="BG121" i="10" s="1"/>
  <c r="BU122" i="4"/>
  <c r="BG122" i="10" s="1"/>
  <c r="BU123" i="4"/>
  <c r="BG123" i="10" s="1"/>
  <c r="BU124" i="4"/>
  <c r="BG124" i="10" s="1"/>
  <c r="BU125" i="4"/>
  <c r="BG125" i="10" s="1"/>
  <c r="BU126" i="4"/>
  <c r="BG126" i="10" s="1"/>
  <c r="BU127" i="4"/>
  <c r="BG127" i="10" s="1"/>
  <c r="BU128" i="4"/>
  <c r="BG128" i="10" s="1"/>
  <c r="BU129" i="4"/>
  <c r="BG129" i="10" s="1"/>
  <c r="BU130" i="4"/>
  <c r="BG130" i="10" s="1"/>
  <c r="BU131" i="4"/>
  <c r="BG131" i="10" s="1"/>
  <c r="BU132" i="4"/>
  <c r="BG132" i="10" s="1"/>
  <c r="BU133" i="4"/>
  <c r="BG133" i="10" s="1"/>
  <c r="BU140" i="4"/>
  <c r="BG140" i="10" s="1"/>
  <c r="BU141" i="4"/>
  <c r="BG141" i="10" s="1"/>
  <c r="BU142" i="4"/>
  <c r="BG142" i="10" s="1"/>
  <c r="BU143" i="4"/>
  <c r="BG143" i="10" s="1"/>
  <c r="BU144" i="4"/>
  <c r="BG144" i="10" s="1"/>
  <c r="BU145" i="4"/>
  <c r="BG145" i="10" s="1"/>
  <c r="BU134" i="4"/>
  <c r="BG134" i="10" s="1"/>
  <c r="BU135" i="4"/>
  <c r="BG135" i="10" s="1"/>
  <c r="BU136" i="4"/>
  <c r="BG136" i="10" s="1"/>
  <c r="BU137" i="4"/>
  <c r="BG137" i="10" s="1"/>
  <c r="BU138" i="4"/>
  <c r="BG138" i="10" s="1"/>
  <c r="BU139" i="4"/>
  <c r="BG139" i="10" s="1"/>
  <c r="BU146" i="4"/>
  <c r="BG146" i="10" s="1"/>
  <c r="BU147" i="4"/>
  <c r="BG147" i="10" s="1"/>
  <c r="BU148" i="4"/>
  <c r="BG148" i="10" s="1"/>
  <c r="BU149" i="4"/>
  <c r="BG149" i="10" s="1"/>
  <c r="BU150" i="4"/>
  <c r="BG150" i="10" s="1"/>
  <c r="BU151" i="4"/>
  <c r="BG151" i="10" s="1"/>
  <c r="BU152" i="4"/>
  <c r="BG152" i="10" s="1"/>
  <c r="BU153" i="4"/>
  <c r="BG153" i="10" s="1"/>
  <c r="BU154" i="4"/>
  <c r="BG154" i="10" s="1"/>
  <c r="BU155" i="4"/>
  <c r="BG155" i="10" s="1"/>
  <c r="BU156" i="4"/>
  <c r="BG156" i="10" s="1"/>
  <c r="BU157" i="4"/>
  <c r="BG157" i="10" s="1"/>
  <c r="BU158" i="4"/>
  <c r="BG158" i="10" s="1"/>
  <c r="BU159" i="4"/>
  <c r="BG159" i="10" s="1"/>
  <c r="BU160" i="4"/>
  <c r="BG160" i="10" s="1"/>
  <c r="BU161" i="4"/>
  <c r="BG161" i="10" s="1"/>
  <c r="BU162" i="4"/>
  <c r="BG162" i="10" s="1"/>
  <c r="BU163" i="4"/>
  <c r="BG163" i="10" s="1"/>
  <c r="BU164" i="4"/>
  <c r="BG164" i="10" s="1"/>
  <c r="BU165" i="4"/>
  <c r="BG165" i="10" s="1"/>
  <c r="BU166" i="4"/>
  <c r="BG166" i="10" s="1"/>
  <c r="BU167" i="4"/>
  <c r="BG167" i="10" s="1"/>
  <c r="BU168" i="4"/>
  <c r="BG168" i="10" s="1"/>
  <c r="BU169" i="4"/>
  <c r="BG169" i="10" s="1"/>
  <c r="BU170" i="4"/>
  <c r="BG170" i="10" s="1"/>
  <c r="BU171" i="4"/>
  <c r="BG171" i="10" s="1"/>
  <c r="BU172" i="4"/>
  <c r="BG172" i="10" s="1"/>
  <c r="BU173" i="4"/>
  <c r="BG173" i="10" s="1"/>
  <c r="BU174" i="4"/>
  <c r="BG174" i="10" s="1"/>
  <c r="BU175" i="4"/>
  <c r="BG175" i="10" s="1"/>
  <c r="BU176" i="4"/>
  <c r="BG176" i="10" s="1"/>
  <c r="BU177" i="4"/>
  <c r="BG177" i="10" s="1"/>
  <c r="BU178" i="4"/>
  <c r="BG178" i="10" s="1"/>
  <c r="BU179" i="4"/>
  <c r="BG179" i="10" s="1"/>
  <c r="BU180" i="4"/>
  <c r="BG180" i="10" s="1"/>
  <c r="BU181" i="4"/>
  <c r="BG181" i="10" s="1"/>
  <c r="BU182" i="4"/>
  <c r="BG182" i="10" s="1"/>
  <c r="BU183" i="4"/>
  <c r="BG183" i="10" s="1"/>
  <c r="BU184" i="4"/>
  <c r="BG184" i="10" s="1"/>
  <c r="BU185" i="4"/>
  <c r="BG185" i="10" s="1"/>
  <c r="BU186" i="4"/>
  <c r="BG186" i="10" s="1"/>
  <c r="BU187" i="4"/>
  <c r="BG187" i="10" s="1"/>
  <c r="BU188" i="4"/>
  <c r="BG188" i="10" s="1"/>
  <c r="BU189" i="4"/>
  <c r="BG189" i="10" s="1"/>
  <c r="BU190" i="4"/>
  <c r="BG190" i="10" s="1"/>
  <c r="BU191" i="4"/>
  <c r="BG191" i="10" s="1"/>
  <c r="BU192" i="4"/>
  <c r="BG192" i="10" s="1"/>
  <c r="BU193" i="4"/>
  <c r="BG193" i="10" s="1"/>
  <c r="BU194" i="4"/>
  <c r="BG194" i="10" s="1"/>
  <c r="BU195" i="4"/>
  <c r="BG195" i="10" s="1"/>
  <c r="BU196" i="4"/>
  <c r="BG196" i="10" s="1"/>
  <c r="BU197" i="4"/>
  <c r="BG197" i="10" s="1"/>
  <c r="BU198" i="4"/>
  <c r="BG198" i="10" s="1"/>
  <c r="BU199" i="4"/>
  <c r="BG199" i="10" s="1"/>
  <c r="BU200" i="4"/>
  <c r="BG200" i="10" s="1"/>
  <c r="BU201" i="4"/>
  <c r="BG201" i="10" s="1"/>
  <c r="BU202" i="4"/>
  <c r="BG202" i="10" s="1"/>
  <c r="BU203" i="4"/>
  <c r="BG203" i="10" s="1"/>
  <c r="BU204" i="4"/>
  <c r="BG204" i="10" s="1"/>
  <c r="BU205" i="4"/>
  <c r="BG205" i="10" s="1"/>
  <c r="BU206" i="4"/>
  <c r="BG206" i="10" s="1"/>
  <c r="BU207" i="4"/>
  <c r="BG207" i="10" s="1"/>
  <c r="BU208" i="4"/>
  <c r="BG208" i="10" s="1"/>
  <c r="BU209" i="4"/>
  <c r="BG209" i="10" s="1"/>
  <c r="BU210" i="4"/>
  <c r="BG210" i="10" s="1"/>
  <c r="BU211" i="4"/>
  <c r="BG211" i="10" s="1"/>
  <c r="BU212" i="4"/>
  <c r="BG212" i="10" s="1"/>
  <c r="BU213" i="4"/>
  <c r="BG213" i="10" s="1"/>
  <c r="BU214" i="4"/>
  <c r="BG214" i="10" s="1"/>
  <c r="BU215" i="4"/>
  <c r="BG215" i="10" s="1"/>
  <c r="BU216" i="4"/>
  <c r="BG216" i="10" s="1"/>
  <c r="BU217" i="4"/>
  <c r="BG217" i="10" s="1"/>
  <c r="BU218" i="4"/>
  <c r="BG218" i="10" s="1"/>
  <c r="BU219" i="4"/>
  <c r="BG219" i="10" s="1"/>
  <c r="BU220" i="4"/>
  <c r="BG220" i="10" s="1"/>
  <c r="BU221" i="4"/>
  <c r="BG221" i="10" s="1"/>
  <c r="BU222" i="4"/>
  <c r="BG222" i="10" s="1"/>
  <c r="BU223" i="4"/>
  <c r="BG223" i="10" s="1"/>
  <c r="BU224" i="4"/>
  <c r="BG224" i="10" s="1"/>
  <c r="BU225" i="4"/>
  <c r="BG225" i="10" s="1"/>
  <c r="BU226" i="4"/>
  <c r="BG226" i="10" s="1"/>
  <c r="BU227" i="4"/>
  <c r="BG227" i="10" s="1"/>
  <c r="BU228" i="4"/>
  <c r="BG228" i="10" s="1"/>
  <c r="BU229" i="4"/>
  <c r="BG229" i="10" s="1"/>
  <c r="BU230" i="4"/>
  <c r="BG230" i="10" s="1"/>
  <c r="BU231" i="4"/>
  <c r="BG231" i="10" s="1"/>
  <c r="BU232" i="4"/>
  <c r="BG232" i="10" s="1"/>
  <c r="BU233" i="4"/>
  <c r="BG233" i="10" s="1"/>
  <c r="BU234" i="4"/>
  <c r="BG234" i="10" s="1"/>
  <c r="BU235" i="4"/>
  <c r="BG235" i="10" s="1"/>
  <c r="BU236" i="4"/>
  <c r="BG236" i="10" s="1"/>
  <c r="BU237" i="4"/>
  <c r="BG237" i="10" s="1"/>
  <c r="BU238" i="4"/>
  <c r="BG238" i="10" s="1"/>
  <c r="BU239" i="4"/>
  <c r="BG239" i="10" s="1"/>
  <c r="BU240" i="4"/>
  <c r="BG240" i="10" s="1"/>
  <c r="BU241" i="4"/>
  <c r="BG241" i="10" s="1"/>
  <c r="BU242" i="4"/>
  <c r="BG242" i="10" s="1"/>
  <c r="BU243" i="4"/>
  <c r="BG243" i="10" s="1"/>
  <c r="BU244" i="4"/>
  <c r="BG244" i="10" s="1"/>
  <c r="BU245" i="4"/>
  <c r="BG245" i="10" s="1"/>
  <c r="BU246" i="4"/>
  <c r="BG246" i="10" s="1"/>
  <c r="BU247" i="4"/>
  <c r="BG247" i="10" s="1"/>
  <c r="BU248" i="4"/>
  <c r="BG248" i="10" s="1"/>
  <c r="BU249" i="4"/>
  <c r="BG249" i="10" s="1"/>
  <c r="BU250" i="4"/>
  <c r="BG250" i="10" s="1"/>
  <c r="BU251" i="4"/>
  <c r="BG251" i="10" s="1"/>
  <c r="BU252" i="4"/>
  <c r="BG252" i="10" s="1"/>
  <c r="BU253" i="4"/>
  <c r="BG253" i="10" s="1"/>
  <c r="BU254" i="4"/>
  <c r="BG254" i="10" s="1"/>
  <c r="BU255" i="4"/>
  <c r="BG255" i="10" s="1"/>
  <c r="BU256" i="4"/>
  <c r="BG256" i="10" s="1"/>
  <c r="BU257" i="4"/>
  <c r="BG257" i="10" s="1"/>
  <c r="BU258" i="4"/>
  <c r="BG258" i="10" s="1"/>
  <c r="BU259" i="4"/>
  <c r="BG259" i="10" s="1"/>
  <c r="BU260" i="4"/>
  <c r="BG260" i="10" s="1"/>
  <c r="BU261" i="4"/>
  <c r="BG261" i="10" s="1"/>
  <c r="BU262" i="4"/>
  <c r="BG262" i="10" s="1"/>
  <c r="BU263" i="4"/>
  <c r="BG263" i="10" s="1"/>
  <c r="BU264" i="4"/>
  <c r="BG264" i="10" s="1"/>
  <c r="BU265" i="4"/>
  <c r="BG265" i="10" s="1"/>
  <c r="BU266" i="4"/>
  <c r="BG266" i="10" s="1"/>
  <c r="BU267" i="4"/>
  <c r="BG267" i="10" s="1"/>
  <c r="BU268" i="4"/>
  <c r="BG268" i="10" s="1"/>
  <c r="BU269" i="4"/>
  <c r="BG269" i="10" s="1"/>
  <c r="BU270" i="4"/>
  <c r="BG270" i="10" s="1"/>
  <c r="BU271" i="4"/>
  <c r="BG271" i="10" s="1"/>
  <c r="BU272" i="4"/>
  <c r="BG272" i="10" s="1"/>
  <c r="BU273" i="4"/>
  <c r="BG273" i="10" s="1"/>
  <c r="BU274" i="4"/>
  <c r="BG274" i="10" s="1"/>
  <c r="BU275" i="4"/>
  <c r="BG275" i="10" s="1"/>
  <c r="BU276" i="4"/>
  <c r="BG276" i="10" s="1"/>
  <c r="BU277" i="4"/>
  <c r="BG277" i="10" s="1"/>
  <c r="BU278" i="4"/>
  <c r="BG278" i="10" s="1"/>
  <c r="BU279" i="4"/>
  <c r="BG279" i="10" s="1"/>
  <c r="BU280" i="4"/>
  <c r="BG280" i="10" s="1"/>
  <c r="BU281" i="4"/>
  <c r="BG281" i="10" s="1"/>
  <c r="BU282" i="4"/>
  <c r="BG282" i="10" s="1"/>
  <c r="BU283" i="4"/>
  <c r="BG283" i="10" s="1"/>
  <c r="BU284" i="4"/>
  <c r="BG284" i="10" s="1"/>
  <c r="BU285" i="4"/>
  <c r="BG285" i="10" s="1"/>
  <c r="BU286" i="4"/>
  <c r="BG286" i="10" s="1"/>
  <c r="BU287" i="4"/>
  <c r="BG287" i="10" s="1"/>
  <c r="BU288" i="4"/>
  <c r="BG288" i="10" s="1"/>
  <c r="BU289" i="4"/>
  <c r="BG289" i="10" s="1"/>
  <c r="BU290" i="4"/>
  <c r="BG290" i="10" s="1"/>
  <c r="BU291" i="4"/>
  <c r="BG291" i="10" s="1"/>
  <c r="BU292" i="4"/>
  <c r="BG292" i="10" s="1"/>
  <c r="BU293" i="4"/>
  <c r="BG293" i="10" s="1"/>
  <c r="BU294" i="4"/>
  <c r="BG294" i="10" s="1"/>
  <c r="BU295" i="4"/>
  <c r="BG295" i="10" s="1"/>
  <c r="BU296" i="4"/>
  <c r="BG296" i="10" s="1"/>
  <c r="BU297" i="4"/>
  <c r="BG297" i="10" s="1"/>
  <c r="BU298" i="4"/>
  <c r="BG298" i="10" s="1"/>
  <c r="BU299" i="4"/>
  <c r="BG299" i="10" s="1"/>
  <c r="BU300" i="4"/>
  <c r="BG300" i="10" s="1"/>
  <c r="BU301" i="4"/>
  <c r="BG301" i="10" s="1"/>
  <c r="BU302" i="4"/>
  <c r="BG302" i="10" s="1"/>
  <c r="BU303" i="4"/>
  <c r="BG303" i="10" s="1"/>
  <c r="BU304" i="4"/>
  <c r="BG304" i="10" s="1"/>
  <c r="BU305" i="4"/>
  <c r="BG305" i="10" s="1"/>
  <c r="BU306" i="4"/>
  <c r="BG306" i="10" s="1"/>
  <c r="BU307" i="4"/>
  <c r="BG307" i="10" s="1"/>
  <c r="BU308" i="4"/>
  <c r="BG308" i="10" s="1"/>
  <c r="BU309" i="4"/>
  <c r="BG309" i="10" s="1"/>
  <c r="BU310" i="4"/>
  <c r="BG310" i="10" s="1"/>
  <c r="BU311" i="4"/>
  <c r="BG311" i="10" s="1"/>
  <c r="BU312" i="4"/>
  <c r="BG312" i="10" s="1"/>
  <c r="BU313" i="4"/>
  <c r="BG313" i="10" s="1"/>
  <c r="BU314" i="4"/>
  <c r="BG314" i="10" s="1"/>
  <c r="BU315" i="4"/>
  <c r="BG315" i="10" s="1"/>
  <c r="BU316" i="4"/>
  <c r="BG316" i="10" s="1"/>
  <c r="BU317" i="4"/>
  <c r="BG317" i="10" s="1"/>
  <c r="BU318" i="4"/>
  <c r="BG318" i="10" s="1"/>
  <c r="BU319" i="4"/>
  <c r="BG319" i="10" s="1"/>
  <c r="BU320" i="4"/>
  <c r="BG320" i="10" s="1"/>
  <c r="BU321" i="4"/>
  <c r="BG321" i="10" s="1"/>
  <c r="BU322" i="4"/>
  <c r="BG322" i="10" s="1"/>
  <c r="BU323" i="4"/>
  <c r="BG323" i="10" s="1"/>
  <c r="BU324" i="4"/>
  <c r="BG324" i="10" s="1"/>
  <c r="BU325" i="4"/>
  <c r="BG325" i="10" s="1"/>
  <c r="BU326" i="4"/>
  <c r="BG326" i="10" s="1"/>
  <c r="BU327" i="4"/>
  <c r="BG327" i="10" s="1"/>
  <c r="BU328" i="4"/>
  <c r="BG328" i="10" s="1"/>
  <c r="BU329" i="4"/>
  <c r="BG329" i="10" s="1"/>
  <c r="BU330" i="4"/>
  <c r="BG330" i="10" s="1"/>
  <c r="BU331" i="4"/>
  <c r="BG331" i="10" s="1"/>
  <c r="BU332" i="4"/>
  <c r="BG332" i="10" s="1"/>
  <c r="BU333" i="4"/>
  <c r="BG333" i="10" s="1"/>
  <c r="BU334" i="4"/>
  <c r="BG334" i="10" s="1"/>
  <c r="BU335" i="4"/>
  <c r="BG335" i="10" s="1"/>
  <c r="BU336" i="4"/>
  <c r="BG336" i="10" s="1"/>
  <c r="BU337" i="4"/>
  <c r="BG337" i="10" s="1"/>
  <c r="BU338" i="4"/>
  <c r="BG338" i="10" s="1"/>
  <c r="BU339" i="4"/>
  <c r="BG339" i="10" s="1"/>
  <c r="BU340" i="4"/>
  <c r="BG340" i="10" s="1"/>
  <c r="BU341" i="4"/>
  <c r="BG341" i="10" s="1"/>
  <c r="BU342" i="4"/>
  <c r="BG342" i="10" s="1"/>
  <c r="BU343" i="4"/>
  <c r="BG343" i="10" s="1"/>
  <c r="BU344" i="4"/>
  <c r="BG344" i="10" s="1"/>
  <c r="BU345" i="4"/>
  <c r="BG345" i="10" s="1"/>
  <c r="BU346" i="4"/>
  <c r="BG346" i="10" s="1"/>
  <c r="BU347" i="4"/>
  <c r="BG347" i="10" s="1"/>
  <c r="BU348" i="4"/>
  <c r="BG348" i="10" s="1"/>
  <c r="BU349" i="4"/>
  <c r="BG349" i="10" s="1"/>
  <c r="BU350" i="4"/>
  <c r="BG350" i="10" s="1"/>
  <c r="BU351" i="4"/>
  <c r="BG351" i="10" s="1"/>
  <c r="BU352" i="4"/>
  <c r="BG352" i="10" s="1"/>
  <c r="BU353" i="4"/>
  <c r="BG353" i="10" s="1"/>
  <c r="BU354" i="4"/>
  <c r="BG354" i="10" s="1"/>
  <c r="BU355" i="4"/>
  <c r="BG355" i="10" s="1"/>
  <c r="BU356" i="4"/>
  <c r="BG356" i="10" s="1"/>
  <c r="BU357" i="4"/>
  <c r="BG357" i="10" s="1"/>
  <c r="BU2" i="4"/>
  <c r="BG2" i="10" s="1"/>
  <c r="BT3" i="4"/>
  <c r="BF3" i="10" s="1"/>
  <c r="BT4" i="4"/>
  <c r="BF4" i="10" s="1"/>
  <c r="BT5" i="4"/>
  <c r="BF5" i="10" s="1"/>
  <c r="BT6" i="4"/>
  <c r="BF6" i="10" s="1"/>
  <c r="BT7" i="4"/>
  <c r="BF7" i="10" s="1"/>
  <c r="BT8" i="4"/>
  <c r="BF8" i="10" s="1"/>
  <c r="BT9" i="4"/>
  <c r="BF9" i="10" s="1"/>
  <c r="BT10" i="4"/>
  <c r="BF10" i="10" s="1"/>
  <c r="BT11" i="4"/>
  <c r="BF11" i="10" s="1"/>
  <c r="BT12" i="4"/>
  <c r="BF12" i="10" s="1"/>
  <c r="BT13" i="4"/>
  <c r="BF13" i="10" s="1"/>
  <c r="BT14" i="4"/>
  <c r="BF14" i="10" s="1"/>
  <c r="BT15" i="4"/>
  <c r="BF15" i="10" s="1"/>
  <c r="BT16" i="4"/>
  <c r="BF16" i="10" s="1"/>
  <c r="BT17" i="4"/>
  <c r="BF17" i="10" s="1"/>
  <c r="BT18" i="4"/>
  <c r="BF18" i="10" s="1"/>
  <c r="BT19" i="4"/>
  <c r="BF19" i="10" s="1"/>
  <c r="BT20" i="4"/>
  <c r="BF20" i="10" s="1"/>
  <c r="BT21" i="4"/>
  <c r="BF21" i="10" s="1"/>
  <c r="BT22" i="4"/>
  <c r="BF22" i="10" s="1"/>
  <c r="BT23" i="4"/>
  <c r="BF23" i="10" s="1"/>
  <c r="BT24" i="4"/>
  <c r="BF24" i="10" s="1"/>
  <c r="BT25" i="4"/>
  <c r="BF25" i="10" s="1"/>
  <c r="BT26" i="4"/>
  <c r="BF26" i="10" s="1"/>
  <c r="BT27" i="4"/>
  <c r="BF27" i="10" s="1"/>
  <c r="BT28" i="4"/>
  <c r="BF28" i="10" s="1"/>
  <c r="BT29" i="4"/>
  <c r="BF29" i="10" s="1"/>
  <c r="BT30" i="4"/>
  <c r="BF30" i="10" s="1"/>
  <c r="BT31" i="4"/>
  <c r="BF31" i="10" s="1"/>
  <c r="BT32" i="4"/>
  <c r="BF32" i="10" s="1"/>
  <c r="BT33" i="4"/>
  <c r="BF33" i="10" s="1"/>
  <c r="BT34" i="4"/>
  <c r="BF34" i="10" s="1"/>
  <c r="BT35" i="4"/>
  <c r="BF35" i="10" s="1"/>
  <c r="BT36" i="4"/>
  <c r="BF36" i="10" s="1"/>
  <c r="BT37" i="4"/>
  <c r="BF37" i="10" s="1"/>
  <c r="BT38" i="4"/>
  <c r="BF38" i="10" s="1"/>
  <c r="BT39" i="4"/>
  <c r="BF39" i="10" s="1"/>
  <c r="BT40" i="4"/>
  <c r="BF40" i="10" s="1"/>
  <c r="BT41" i="4"/>
  <c r="BF41" i="10" s="1"/>
  <c r="BT42" i="4"/>
  <c r="BF42" i="10" s="1"/>
  <c r="BT43" i="4"/>
  <c r="BF43" i="10" s="1"/>
  <c r="BT44" i="4"/>
  <c r="BF44" i="10" s="1"/>
  <c r="BT45" i="4"/>
  <c r="BF45" i="10" s="1"/>
  <c r="BT46" i="4"/>
  <c r="BF46" i="10" s="1"/>
  <c r="BT47" i="4"/>
  <c r="BF47" i="10" s="1"/>
  <c r="BT48" i="4"/>
  <c r="BF48" i="10" s="1"/>
  <c r="BT49" i="4"/>
  <c r="BF49" i="10" s="1"/>
  <c r="BT50" i="4"/>
  <c r="BF50" i="10" s="1"/>
  <c r="BT51" i="4"/>
  <c r="BF51" i="10" s="1"/>
  <c r="BT52" i="4"/>
  <c r="BF52" i="10" s="1"/>
  <c r="BT53" i="4"/>
  <c r="BF53" i="10" s="1"/>
  <c r="BT54" i="4"/>
  <c r="BF54" i="10" s="1"/>
  <c r="BT55" i="4"/>
  <c r="BF55" i="10" s="1"/>
  <c r="BT56" i="4"/>
  <c r="BF56" i="10" s="1"/>
  <c r="BT57" i="4"/>
  <c r="BF57" i="10" s="1"/>
  <c r="BT58" i="4"/>
  <c r="BF58" i="10" s="1"/>
  <c r="BT59" i="4"/>
  <c r="BF59" i="10" s="1"/>
  <c r="BT60" i="4"/>
  <c r="BF60" i="10" s="1"/>
  <c r="BT61" i="4"/>
  <c r="BF61" i="10" s="1"/>
  <c r="BT62" i="4"/>
  <c r="BF62" i="10" s="1"/>
  <c r="BT63" i="4"/>
  <c r="BF63" i="10" s="1"/>
  <c r="BT64" i="4"/>
  <c r="BF64" i="10" s="1"/>
  <c r="BT65" i="4"/>
  <c r="BF65" i="10" s="1"/>
  <c r="BT66" i="4"/>
  <c r="BF66" i="10" s="1"/>
  <c r="BT67" i="4"/>
  <c r="BF67" i="10" s="1"/>
  <c r="BT68" i="4"/>
  <c r="BF68" i="10" s="1"/>
  <c r="BT69" i="4"/>
  <c r="BF69" i="10" s="1"/>
  <c r="BT70" i="4"/>
  <c r="BF70" i="10" s="1"/>
  <c r="BT71" i="4"/>
  <c r="BF71" i="10" s="1"/>
  <c r="BT72" i="4"/>
  <c r="BF72" i="10" s="1"/>
  <c r="BT73" i="4"/>
  <c r="BF73" i="10" s="1"/>
  <c r="BT74" i="4"/>
  <c r="BF74" i="10" s="1"/>
  <c r="BT75" i="4"/>
  <c r="BF75" i="10" s="1"/>
  <c r="BT76" i="4"/>
  <c r="BF76" i="10" s="1"/>
  <c r="BT77" i="4"/>
  <c r="BF77" i="10" s="1"/>
  <c r="BT78" i="4"/>
  <c r="BF78" i="10" s="1"/>
  <c r="BT79" i="4"/>
  <c r="BF79" i="10" s="1"/>
  <c r="BT80" i="4"/>
  <c r="BF80" i="10" s="1"/>
  <c r="BT81" i="4"/>
  <c r="BF81" i="10" s="1"/>
  <c r="BT82" i="4"/>
  <c r="BF82" i="10" s="1"/>
  <c r="BT83" i="4"/>
  <c r="BF83" i="10" s="1"/>
  <c r="BT84" i="4"/>
  <c r="BF84" i="10" s="1"/>
  <c r="BT85" i="4"/>
  <c r="BF85" i="10" s="1"/>
  <c r="BT86" i="4"/>
  <c r="BF86" i="10" s="1"/>
  <c r="BF87" i="10"/>
  <c r="BT97" i="4"/>
  <c r="BF97" i="10" s="1"/>
  <c r="BT92" i="4"/>
  <c r="BF92" i="10" s="1"/>
  <c r="BT89" i="4"/>
  <c r="BF89" i="10" s="1"/>
  <c r="BT91" i="4"/>
  <c r="BF91" i="10" s="1"/>
  <c r="BT98" i="4"/>
  <c r="BF98" i="10" s="1"/>
  <c r="BT99" i="4"/>
  <c r="BF99" i="10" s="1"/>
  <c r="BT100" i="4"/>
  <c r="BF100" i="10" s="1"/>
  <c r="BT101" i="4"/>
  <c r="BF101" i="10" s="1"/>
  <c r="BT102" i="4"/>
  <c r="BF102" i="10" s="1"/>
  <c r="BT103" i="4"/>
  <c r="BF103" i="10" s="1"/>
  <c r="BT104" i="4"/>
  <c r="BF104" i="10" s="1"/>
  <c r="BT105" i="4"/>
  <c r="BF105" i="10" s="1"/>
  <c r="BT106" i="4"/>
  <c r="BF106" i="10" s="1"/>
  <c r="BT107" i="4"/>
  <c r="BF107" i="10" s="1"/>
  <c r="BT108" i="4"/>
  <c r="BF108" i="10" s="1"/>
  <c r="BT109" i="4"/>
  <c r="BF109" i="10" s="1"/>
  <c r="BT110" i="4"/>
  <c r="BF110" i="10" s="1"/>
  <c r="BT111" i="4"/>
  <c r="BF111" i="10" s="1"/>
  <c r="BT112" i="4"/>
  <c r="BF112" i="10" s="1"/>
  <c r="BT113" i="4"/>
  <c r="BF113" i="10" s="1"/>
  <c r="BT114" i="4"/>
  <c r="BF114" i="10" s="1"/>
  <c r="BT115" i="4"/>
  <c r="BF115" i="10" s="1"/>
  <c r="BT116" i="4"/>
  <c r="BF116" i="10" s="1"/>
  <c r="BT117" i="4"/>
  <c r="BF117" i="10" s="1"/>
  <c r="BT118" i="4"/>
  <c r="BF118" i="10" s="1"/>
  <c r="BT119" i="4"/>
  <c r="BF119" i="10" s="1"/>
  <c r="BT120" i="4"/>
  <c r="BF120" i="10" s="1"/>
  <c r="BT121" i="4"/>
  <c r="BF121" i="10" s="1"/>
  <c r="BT122" i="4"/>
  <c r="BF122" i="10" s="1"/>
  <c r="BT123" i="4"/>
  <c r="BF123" i="10" s="1"/>
  <c r="BT124" i="4"/>
  <c r="BF124" i="10" s="1"/>
  <c r="BT125" i="4"/>
  <c r="BF125" i="10" s="1"/>
  <c r="BT126" i="4"/>
  <c r="BF126" i="10" s="1"/>
  <c r="BT127" i="4"/>
  <c r="BF127" i="10" s="1"/>
  <c r="BT128" i="4"/>
  <c r="BF128" i="10" s="1"/>
  <c r="BT129" i="4"/>
  <c r="BF129" i="10" s="1"/>
  <c r="BT130" i="4"/>
  <c r="BF130" i="10" s="1"/>
  <c r="BT131" i="4"/>
  <c r="BF131" i="10" s="1"/>
  <c r="BT132" i="4"/>
  <c r="BF132" i="10" s="1"/>
  <c r="BT133" i="4"/>
  <c r="BF133" i="10" s="1"/>
  <c r="BT140" i="4"/>
  <c r="BF140" i="10" s="1"/>
  <c r="BT141" i="4"/>
  <c r="BF141" i="10" s="1"/>
  <c r="BT142" i="4"/>
  <c r="BF142" i="10" s="1"/>
  <c r="BT143" i="4"/>
  <c r="BF143" i="10" s="1"/>
  <c r="BT144" i="4"/>
  <c r="BF144" i="10" s="1"/>
  <c r="BT145" i="4"/>
  <c r="BF145" i="10" s="1"/>
  <c r="BT134" i="4"/>
  <c r="BF134" i="10" s="1"/>
  <c r="BT135" i="4"/>
  <c r="BF135" i="10" s="1"/>
  <c r="BT136" i="4"/>
  <c r="BF136" i="10" s="1"/>
  <c r="BT137" i="4"/>
  <c r="BF137" i="10" s="1"/>
  <c r="BT138" i="4"/>
  <c r="BF138" i="10" s="1"/>
  <c r="BT139" i="4"/>
  <c r="BF139" i="10" s="1"/>
  <c r="BT146" i="4"/>
  <c r="BF146" i="10" s="1"/>
  <c r="BT147" i="4"/>
  <c r="BF147" i="10" s="1"/>
  <c r="BT148" i="4"/>
  <c r="BF148" i="10" s="1"/>
  <c r="BT149" i="4"/>
  <c r="BF149" i="10" s="1"/>
  <c r="BT150" i="4"/>
  <c r="BF150" i="10" s="1"/>
  <c r="BT151" i="4"/>
  <c r="BF151" i="10" s="1"/>
  <c r="BT152" i="4"/>
  <c r="BF152" i="10" s="1"/>
  <c r="BT153" i="4"/>
  <c r="BF153" i="10" s="1"/>
  <c r="BT154" i="4"/>
  <c r="BF154" i="10" s="1"/>
  <c r="BT155" i="4"/>
  <c r="BF155" i="10" s="1"/>
  <c r="BT156" i="4"/>
  <c r="BF156" i="10" s="1"/>
  <c r="BT157" i="4"/>
  <c r="BF157" i="10" s="1"/>
  <c r="BT158" i="4"/>
  <c r="BF158" i="10" s="1"/>
  <c r="BT159" i="4"/>
  <c r="BF159" i="10" s="1"/>
  <c r="BT160" i="4"/>
  <c r="BF160" i="10" s="1"/>
  <c r="BT161" i="4"/>
  <c r="BF161" i="10" s="1"/>
  <c r="BT162" i="4"/>
  <c r="BF162" i="10" s="1"/>
  <c r="BT163" i="4"/>
  <c r="BF163" i="10" s="1"/>
  <c r="BT164" i="4"/>
  <c r="BF164" i="10" s="1"/>
  <c r="BT165" i="4"/>
  <c r="BF165" i="10" s="1"/>
  <c r="BT166" i="4"/>
  <c r="BF166" i="10" s="1"/>
  <c r="BT167" i="4"/>
  <c r="BF167" i="10" s="1"/>
  <c r="BT168" i="4"/>
  <c r="BF168" i="10" s="1"/>
  <c r="BT169" i="4"/>
  <c r="BF169" i="10" s="1"/>
  <c r="BT170" i="4"/>
  <c r="BF170" i="10" s="1"/>
  <c r="BT171" i="4"/>
  <c r="BF171" i="10" s="1"/>
  <c r="BT172" i="4"/>
  <c r="BF172" i="10" s="1"/>
  <c r="BT173" i="4"/>
  <c r="BF173" i="10" s="1"/>
  <c r="BT174" i="4"/>
  <c r="BF174" i="10" s="1"/>
  <c r="BT175" i="4"/>
  <c r="BF175" i="10" s="1"/>
  <c r="BT176" i="4"/>
  <c r="BF176" i="10" s="1"/>
  <c r="BT177" i="4"/>
  <c r="BF177" i="10" s="1"/>
  <c r="BT178" i="4"/>
  <c r="BF178" i="10" s="1"/>
  <c r="BT179" i="4"/>
  <c r="BF179" i="10" s="1"/>
  <c r="BT180" i="4"/>
  <c r="BF180" i="10" s="1"/>
  <c r="BT181" i="4"/>
  <c r="BF181" i="10" s="1"/>
  <c r="BT182" i="4"/>
  <c r="BF182" i="10" s="1"/>
  <c r="BT183" i="4"/>
  <c r="BF183" i="10" s="1"/>
  <c r="BT184" i="4"/>
  <c r="BF184" i="10" s="1"/>
  <c r="BT185" i="4"/>
  <c r="BF185" i="10" s="1"/>
  <c r="BT186" i="4"/>
  <c r="BF186" i="10" s="1"/>
  <c r="BT187" i="4"/>
  <c r="BF187" i="10" s="1"/>
  <c r="BT188" i="4"/>
  <c r="BF188" i="10" s="1"/>
  <c r="BT189" i="4"/>
  <c r="BF189" i="10" s="1"/>
  <c r="BT190" i="4"/>
  <c r="BF190" i="10" s="1"/>
  <c r="BT191" i="4"/>
  <c r="BF191" i="10" s="1"/>
  <c r="BT192" i="4"/>
  <c r="BF192" i="10" s="1"/>
  <c r="BT193" i="4"/>
  <c r="BF193" i="10" s="1"/>
  <c r="BT194" i="4"/>
  <c r="BF194" i="10" s="1"/>
  <c r="BT195" i="4"/>
  <c r="BF195" i="10" s="1"/>
  <c r="BT196" i="4"/>
  <c r="BF196" i="10" s="1"/>
  <c r="BT197" i="4"/>
  <c r="BF197" i="10" s="1"/>
  <c r="BT198" i="4"/>
  <c r="BF198" i="10" s="1"/>
  <c r="BT199" i="4"/>
  <c r="BF199" i="10" s="1"/>
  <c r="BT200" i="4"/>
  <c r="BF200" i="10" s="1"/>
  <c r="BT201" i="4"/>
  <c r="BF201" i="10" s="1"/>
  <c r="BT202" i="4"/>
  <c r="BF202" i="10" s="1"/>
  <c r="BT203" i="4"/>
  <c r="BF203" i="10" s="1"/>
  <c r="BT204" i="4"/>
  <c r="BF204" i="10" s="1"/>
  <c r="BT205" i="4"/>
  <c r="BF205" i="10" s="1"/>
  <c r="BT206" i="4"/>
  <c r="BF206" i="10" s="1"/>
  <c r="BT207" i="4"/>
  <c r="BF207" i="10" s="1"/>
  <c r="BT208" i="4"/>
  <c r="BF208" i="10" s="1"/>
  <c r="BT209" i="4"/>
  <c r="BF209" i="10" s="1"/>
  <c r="BT210" i="4"/>
  <c r="BF210" i="10" s="1"/>
  <c r="BT211" i="4"/>
  <c r="BF211" i="10" s="1"/>
  <c r="BT212" i="4"/>
  <c r="BF212" i="10" s="1"/>
  <c r="BT213" i="4"/>
  <c r="BF213" i="10" s="1"/>
  <c r="BT214" i="4"/>
  <c r="BF214" i="10" s="1"/>
  <c r="BT215" i="4"/>
  <c r="BF215" i="10" s="1"/>
  <c r="BT216" i="4"/>
  <c r="BF216" i="10" s="1"/>
  <c r="BT217" i="4"/>
  <c r="BF217" i="10" s="1"/>
  <c r="BT218" i="4"/>
  <c r="BF218" i="10" s="1"/>
  <c r="BT219" i="4"/>
  <c r="BF219" i="10" s="1"/>
  <c r="BT220" i="4"/>
  <c r="BF220" i="10" s="1"/>
  <c r="BT221" i="4"/>
  <c r="BF221" i="10" s="1"/>
  <c r="BT222" i="4"/>
  <c r="BF222" i="10" s="1"/>
  <c r="BT223" i="4"/>
  <c r="BF223" i="10" s="1"/>
  <c r="BT224" i="4"/>
  <c r="BF224" i="10" s="1"/>
  <c r="BT225" i="4"/>
  <c r="BF225" i="10" s="1"/>
  <c r="BT226" i="4"/>
  <c r="BF226" i="10" s="1"/>
  <c r="BT227" i="4"/>
  <c r="BF227" i="10" s="1"/>
  <c r="BT228" i="4"/>
  <c r="BF228" i="10" s="1"/>
  <c r="BT229" i="4"/>
  <c r="BF229" i="10" s="1"/>
  <c r="BT230" i="4"/>
  <c r="BF230" i="10" s="1"/>
  <c r="BT231" i="4"/>
  <c r="BF231" i="10" s="1"/>
  <c r="BT232" i="4"/>
  <c r="BF232" i="10" s="1"/>
  <c r="BT233" i="4"/>
  <c r="BF233" i="10" s="1"/>
  <c r="BT234" i="4"/>
  <c r="BF234" i="10" s="1"/>
  <c r="BT235" i="4"/>
  <c r="BF235" i="10" s="1"/>
  <c r="BT236" i="4"/>
  <c r="BF236" i="10" s="1"/>
  <c r="BT237" i="4"/>
  <c r="BF237" i="10" s="1"/>
  <c r="BT238" i="4"/>
  <c r="BF238" i="10" s="1"/>
  <c r="BT239" i="4"/>
  <c r="BF239" i="10" s="1"/>
  <c r="BT240" i="4"/>
  <c r="BF240" i="10" s="1"/>
  <c r="BT241" i="4"/>
  <c r="BF241" i="10" s="1"/>
  <c r="BT242" i="4"/>
  <c r="BF242" i="10" s="1"/>
  <c r="BT243" i="4"/>
  <c r="BF243" i="10" s="1"/>
  <c r="BT244" i="4"/>
  <c r="BF244" i="10" s="1"/>
  <c r="BT245" i="4"/>
  <c r="BF245" i="10" s="1"/>
  <c r="BT246" i="4"/>
  <c r="BF246" i="10" s="1"/>
  <c r="BT247" i="4"/>
  <c r="BF247" i="10" s="1"/>
  <c r="BT248" i="4"/>
  <c r="BF248" i="10" s="1"/>
  <c r="BT249" i="4"/>
  <c r="BF249" i="10" s="1"/>
  <c r="BT250" i="4"/>
  <c r="BF250" i="10" s="1"/>
  <c r="BT251" i="4"/>
  <c r="BF251" i="10" s="1"/>
  <c r="BT252" i="4"/>
  <c r="BF252" i="10" s="1"/>
  <c r="BT253" i="4"/>
  <c r="BF253" i="10" s="1"/>
  <c r="BT254" i="4"/>
  <c r="BF254" i="10" s="1"/>
  <c r="BT255" i="4"/>
  <c r="BF255" i="10" s="1"/>
  <c r="BT256" i="4"/>
  <c r="BF256" i="10" s="1"/>
  <c r="BT257" i="4"/>
  <c r="BF257" i="10" s="1"/>
  <c r="BT258" i="4"/>
  <c r="BF258" i="10" s="1"/>
  <c r="BT259" i="4"/>
  <c r="BF259" i="10" s="1"/>
  <c r="BT260" i="4"/>
  <c r="BF260" i="10" s="1"/>
  <c r="BT261" i="4"/>
  <c r="BF261" i="10" s="1"/>
  <c r="BF262" i="10"/>
  <c r="BF263" i="10"/>
  <c r="BF264" i="10"/>
  <c r="BF265" i="10"/>
  <c r="BT266" i="4"/>
  <c r="BF266" i="10" s="1"/>
  <c r="BT267" i="4"/>
  <c r="BF267" i="10" s="1"/>
  <c r="BT268" i="4"/>
  <c r="BF268" i="10" s="1"/>
  <c r="BT269" i="4"/>
  <c r="BF269" i="10" s="1"/>
  <c r="BT270" i="4"/>
  <c r="BF270" i="10" s="1"/>
  <c r="BT271" i="4"/>
  <c r="BF271" i="10" s="1"/>
  <c r="BT272" i="4"/>
  <c r="BF272" i="10" s="1"/>
  <c r="BT273" i="4"/>
  <c r="BF273" i="10" s="1"/>
  <c r="BT274" i="4"/>
  <c r="BF274" i="10" s="1"/>
  <c r="BT275" i="4"/>
  <c r="BF275" i="10" s="1"/>
  <c r="BT276" i="4"/>
  <c r="BF276" i="10" s="1"/>
  <c r="BT277" i="4"/>
  <c r="BF277" i="10" s="1"/>
  <c r="BT278" i="4"/>
  <c r="BF278" i="10" s="1"/>
  <c r="BT279" i="4"/>
  <c r="BF279" i="10" s="1"/>
  <c r="BT280" i="4"/>
  <c r="BF280" i="10" s="1"/>
  <c r="BT281" i="4"/>
  <c r="BF281" i="10" s="1"/>
  <c r="BT282" i="4"/>
  <c r="BF282" i="10" s="1"/>
  <c r="BT283" i="4"/>
  <c r="BF283" i="10" s="1"/>
  <c r="BT284" i="4"/>
  <c r="BF284" i="10" s="1"/>
  <c r="BT285" i="4"/>
  <c r="BF285" i="10" s="1"/>
  <c r="BT286" i="4"/>
  <c r="BF286" i="10" s="1"/>
  <c r="BT287" i="4"/>
  <c r="BF287" i="10" s="1"/>
  <c r="BT288" i="4"/>
  <c r="BF288" i="10" s="1"/>
  <c r="BT289" i="4"/>
  <c r="BF289" i="10" s="1"/>
  <c r="BT290" i="4"/>
  <c r="BF290" i="10" s="1"/>
  <c r="BT291" i="4"/>
  <c r="BF291" i="10" s="1"/>
  <c r="BT292" i="4"/>
  <c r="BF292" i="10" s="1"/>
  <c r="BT293" i="4"/>
  <c r="BF293" i="10" s="1"/>
  <c r="BT294" i="4"/>
  <c r="BF294" i="10" s="1"/>
  <c r="BT295" i="4"/>
  <c r="BF295" i="10" s="1"/>
  <c r="BT296" i="4"/>
  <c r="BF296" i="10" s="1"/>
  <c r="BT297" i="4"/>
  <c r="BF297" i="10" s="1"/>
  <c r="BT298" i="4"/>
  <c r="BF298" i="10" s="1"/>
  <c r="BT299" i="4"/>
  <c r="BF299" i="10" s="1"/>
  <c r="BT300" i="4"/>
  <c r="BF300" i="10" s="1"/>
  <c r="BT301" i="4"/>
  <c r="BF301" i="10" s="1"/>
  <c r="BT302" i="4"/>
  <c r="BF302" i="10" s="1"/>
  <c r="BT303" i="4"/>
  <c r="BF303" i="10" s="1"/>
  <c r="BT304" i="4"/>
  <c r="BF304" i="10" s="1"/>
  <c r="BT305" i="4"/>
  <c r="BF305" i="10" s="1"/>
  <c r="BT306" i="4"/>
  <c r="BF306" i="10" s="1"/>
  <c r="BT307" i="4"/>
  <c r="BF307" i="10" s="1"/>
  <c r="BT308" i="4"/>
  <c r="BF308" i="10" s="1"/>
  <c r="BT309" i="4"/>
  <c r="BF309" i="10" s="1"/>
  <c r="BT310" i="4"/>
  <c r="BF310" i="10" s="1"/>
  <c r="BT311" i="4"/>
  <c r="BF311" i="10" s="1"/>
  <c r="BT312" i="4"/>
  <c r="BF312" i="10" s="1"/>
  <c r="BT313" i="4"/>
  <c r="BF313" i="10" s="1"/>
  <c r="BT314" i="4"/>
  <c r="BF314" i="10" s="1"/>
  <c r="BT315" i="4"/>
  <c r="BF315" i="10" s="1"/>
  <c r="BT316" i="4"/>
  <c r="BF316" i="10" s="1"/>
  <c r="BT317" i="4"/>
  <c r="BF317" i="10" s="1"/>
  <c r="BT318" i="4"/>
  <c r="BF318" i="10" s="1"/>
  <c r="BT319" i="4"/>
  <c r="BF319" i="10" s="1"/>
  <c r="BT320" i="4"/>
  <c r="BF320" i="10" s="1"/>
  <c r="BT321" i="4"/>
  <c r="BF321" i="10" s="1"/>
  <c r="BT322" i="4"/>
  <c r="BF322" i="10" s="1"/>
  <c r="BT323" i="4"/>
  <c r="BF323" i="10" s="1"/>
  <c r="BT324" i="4"/>
  <c r="BF324" i="10" s="1"/>
  <c r="BT325" i="4"/>
  <c r="BF325" i="10" s="1"/>
  <c r="BT326" i="4"/>
  <c r="BF326" i="10" s="1"/>
  <c r="BT327" i="4"/>
  <c r="BF327" i="10" s="1"/>
  <c r="BT328" i="4"/>
  <c r="BF328" i="10" s="1"/>
  <c r="BT329" i="4"/>
  <c r="BF329" i="10" s="1"/>
  <c r="BT330" i="4"/>
  <c r="BF330" i="10" s="1"/>
  <c r="BT331" i="4"/>
  <c r="BF331" i="10" s="1"/>
  <c r="BT332" i="4"/>
  <c r="BF332" i="10" s="1"/>
  <c r="BT333" i="4"/>
  <c r="BF333" i="10" s="1"/>
  <c r="BT334" i="4"/>
  <c r="BF334" i="10" s="1"/>
  <c r="BT335" i="4"/>
  <c r="BF335" i="10" s="1"/>
  <c r="BT336" i="4"/>
  <c r="BF336" i="10" s="1"/>
  <c r="BT337" i="4"/>
  <c r="BF337" i="10" s="1"/>
  <c r="BT338" i="4"/>
  <c r="BF338" i="10" s="1"/>
  <c r="BT339" i="4"/>
  <c r="BF339" i="10" s="1"/>
  <c r="BT340" i="4"/>
  <c r="BF340" i="10" s="1"/>
  <c r="BT341" i="4"/>
  <c r="BF341" i="10" s="1"/>
  <c r="BT342" i="4"/>
  <c r="BF342" i="10" s="1"/>
  <c r="BT343" i="4"/>
  <c r="BF343" i="10" s="1"/>
  <c r="BT344" i="4"/>
  <c r="BF344" i="10" s="1"/>
  <c r="BT345" i="4"/>
  <c r="BF345" i="10" s="1"/>
  <c r="BT346" i="4"/>
  <c r="BF346" i="10" s="1"/>
  <c r="BT347" i="4"/>
  <c r="BF347" i="10" s="1"/>
  <c r="BT348" i="4"/>
  <c r="BF348" i="10" s="1"/>
  <c r="BT349" i="4"/>
  <c r="BF349" i="10" s="1"/>
  <c r="BT350" i="4"/>
  <c r="BF350" i="10" s="1"/>
  <c r="BT351" i="4"/>
  <c r="BF351" i="10" s="1"/>
  <c r="BT352" i="4"/>
  <c r="BF352" i="10" s="1"/>
  <c r="BT353" i="4"/>
  <c r="BF353" i="10" s="1"/>
  <c r="BT354" i="4"/>
  <c r="BF354" i="10" s="1"/>
  <c r="BT355" i="4"/>
  <c r="BF355" i="10" s="1"/>
  <c r="BT356" i="4"/>
  <c r="BF356" i="10" s="1"/>
  <c r="BT357" i="4"/>
  <c r="BF357" i="10" s="1"/>
  <c r="BT2" i="4"/>
  <c r="BF2" i="10" s="1"/>
  <c r="BS3" i="4"/>
  <c r="BE3" i="10" s="1"/>
  <c r="BS4" i="4"/>
  <c r="BE4" i="10" s="1"/>
  <c r="BS5" i="4"/>
  <c r="BE5" i="10" s="1"/>
  <c r="BS6" i="4"/>
  <c r="BE6" i="10" s="1"/>
  <c r="BS7" i="4"/>
  <c r="BE7" i="10" s="1"/>
  <c r="BS8" i="4"/>
  <c r="BE8" i="10" s="1"/>
  <c r="BS9" i="4"/>
  <c r="BE9" i="10" s="1"/>
  <c r="BS10" i="4"/>
  <c r="BE10" i="10" s="1"/>
  <c r="BS11" i="4"/>
  <c r="BE11" i="10" s="1"/>
  <c r="BS12" i="4"/>
  <c r="BE12" i="10" s="1"/>
  <c r="BS13" i="4"/>
  <c r="BE13" i="10" s="1"/>
  <c r="BS14" i="4"/>
  <c r="BE14" i="10" s="1"/>
  <c r="BS15" i="4"/>
  <c r="BE15" i="10" s="1"/>
  <c r="BS16" i="4"/>
  <c r="BE16" i="10" s="1"/>
  <c r="BS17" i="4"/>
  <c r="BE17" i="10" s="1"/>
  <c r="BS18" i="4"/>
  <c r="BE18" i="10" s="1"/>
  <c r="BS19" i="4"/>
  <c r="BE19" i="10" s="1"/>
  <c r="BS20" i="4"/>
  <c r="BE20" i="10" s="1"/>
  <c r="BS21" i="4"/>
  <c r="BE21" i="10" s="1"/>
  <c r="BS22" i="4"/>
  <c r="BE22" i="10" s="1"/>
  <c r="BS23" i="4"/>
  <c r="BE23" i="10" s="1"/>
  <c r="BS24" i="4"/>
  <c r="BE24" i="10" s="1"/>
  <c r="BS25" i="4"/>
  <c r="BE25" i="10" s="1"/>
  <c r="BS26" i="4"/>
  <c r="BE26" i="10" s="1"/>
  <c r="BS27" i="4"/>
  <c r="BE27" i="10" s="1"/>
  <c r="BS28" i="4"/>
  <c r="BE28" i="10" s="1"/>
  <c r="BS29" i="4"/>
  <c r="BE29" i="10" s="1"/>
  <c r="BS30" i="4"/>
  <c r="BE30" i="10" s="1"/>
  <c r="BS31" i="4"/>
  <c r="BE31" i="10" s="1"/>
  <c r="BS32" i="4"/>
  <c r="BE32" i="10" s="1"/>
  <c r="BS33" i="4"/>
  <c r="BE33" i="10" s="1"/>
  <c r="BS34" i="4"/>
  <c r="BE34" i="10" s="1"/>
  <c r="BS35" i="4"/>
  <c r="BE35" i="10" s="1"/>
  <c r="BS36" i="4"/>
  <c r="BE36" i="10" s="1"/>
  <c r="BS37" i="4"/>
  <c r="BE37" i="10" s="1"/>
  <c r="BS38" i="4"/>
  <c r="BE38" i="10" s="1"/>
  <c r="BS39" i="4"/>
  <c r="BE39" i="10" s="1"/>
  <c r="BS40" i="4"/>
  <c r="BE40" i="10" s="1"/>
  <c r="BS41" i="4"/>
  <c r="BE41" i="10" s="1"/>
  <c r="BS42" i="4"/>
  <c r="BE42" i="10" s="1"/>
  <c r="BS43" i="4"/>
  <c r="BE43" i="10" s="1"/>
  <c r="BS44" i="4"/>
  <c r="BE44" i="10" s="1"/>
  <c r="BS45" i="4"/>
  <c r="BE45" i="10" s="1"/>
  <c r="BS46" i="4"/>
  <c r="BE46" i="10" s="1"/>
  <c r="BS47" i="4"/>
  <c r="BE47" i="10" s="1"/>
  <c r="BS48" i="4"/>
  <c r="BE48" i="10" s="1"/>
  <c r="BS49" i="4"/>
  <c r="BE49" i="10" s="1"/>
  <c r="BS50" i="4"/>
  <c r="BE50" i="10" s="1"/>
  <c r="BS51" i="4"/>
  <c r="BE51" i="10" s="1"/>
  <c r="BS52" i="4"/>
  <c r="BE52" i="10" s="1"/>
  <c r="BS53" i="4"/>
  <c r="BE53" i="10" s="1"/>
  <c r="BS54" i="4"/>
  <c r="BE54" i="10" s="1"/>
  <c r="BS55" i="4"/>
  <c r="BE55" i="10" s="1"/>
  <c r="BS56" i="4"/>
  <c r="BE56" i="10" s="1"/>
  <c r="BS57" i="4"/>
  <c r="BE57" i="10" s="1"/>
  <c r="BS58" i="4"/>
  <c r="BE58" i="10" s="1"/>
  <c r="BS59" i="4"/>
  <c r="BE59" i="10" s="1"/>
  <c r="BS60" i="4"/>
  <c r="BE60" i="10" s="1"/>
  <c r="BS61" i="4"/>
  <c r="BE61" i="10" s="1"/>
  <c r="BS62" i="4"/>
  <c r="BE62" i="10" s="1"/>
  <c r="BS63" i="4"/>
  <c r="BE63" i="10" s="1"/>
  <c r="BS64" i="4"/>
  <c r="BE64" i="10" s="1"/>
  <c r="BS65" i="4"/>
  <c r="BE65" i="10" s="1"/>
  <c r="BS66" i="4"/>
  <c r="BE66" i="10" s="1"/>
  <c r="BS67" i="4"/>
  <c r="BE67" i="10" s="1"/>
  <c r="BS68" i="4"/>
  <c r="BE68" i="10" s="1"/>
  <c r="BS69" i="4"/>
  <c r="BE69" i="10" s="1"/>
  <c r="BS70" i="4"/>
  <c r="BE70" i="10" s="1"/>
  <c r="BS71" i="4"/>
  <c r="BE71" i="10" s="1"/>
  <c r="BS72" i="4"/>
  <c r="BE72" i="10" s="1"/>
  <c r="BS73" i="4"/>
  <c r="BE73" i="10" s="1"/>
  <c r="BS74" i="4"/>
  <c r="BE74" i="10" s="1"/>
  <c r="BS75" i="4"/>
  <c r="BE75" i="10" s="1"/>
  <c r="BS76" i="4"/>
  <c r="BE76" i="10" s="1"/>
  <c r="BS77" i="4"/>
  <c r="BE77" i="10" s="1"/>
  <c r="BS78" i="4"/>
  <c r="BE78" i="10" s="1"/>
  <c r="BS79" i="4"/>
  <c r="BE79" i="10" s="1"/>
  <c r="BS80" i="4"/>
  <c r="BE80" i="10" s="1"/>
  <c r="BS81" i="4"/>
  <c r="BE81" i="10" s="1"/>
  <c r="BS82" i="4"/>
  <c r="BE82" i="10" s="1"/>
  <c r="BS83" i="4"/>
  <c r="BE83" i="10" s="1"/>
  <c r="BS84" i="4"/>
  <c r="BE84" i="10" s="1"/>
  <c r="BS85" i="4"/>
  <c r="BE85" i="10" s="1"/>
  <c r="BS86" i="4"/>
  <c r="BE86" i="10" s="1"/>
  <c r="BE87" i="10"/>
  <c r="BS97" i="4"/>
  <c r="BE97" i="10" s="1"/>
  <c r="BS92" i="4"/>
  <c r="BE92" i="10" s="1"/>
  <c r="BS89" i="4"/>
  <c r="BE89" i="10" s="1"/>
  <c r="BS91" i="4"/>
  <c r="BE91" i="10" s="1"/>
  <c r="BS98" i="4"/>
  <c r="BE98" i="10" s="1"/>
  <c r="BS99" i="4"/>
  <c r="BE99" i="10" s="1"/>
  <c r="BS100" i="4"/>
  <c r="BE100" i="10" s="1"/>
  <c r="BS101" i="4"/>
  <c r="BE101" i="10" s="1"/>
  <c r="BS102" i="4"/>
  <c r="BE102" i="10" s="1"/>
  <c r="BS103" i="4"/>
  <c r="BE103" i="10" s="1"/>
  <c r="BS104" i="4"/>
  <c r="BE104" i="10" s="1"/>
  <c r="BS105" i="4"/>
  <c r="BE105" i="10" s="1"/>
  <c r="BS106" i="4"/>
  <c r="BE106" i="10" s="1"/>
  <c r="BS107" i="4"/>
  <c r="BE107" i="10" s="1"/>
  <c r="BS108" i="4"/>
  <c r="BE108" i="10" s="1"/>
  <c r="BS109" i="4"/>
  <c r="BE109" i="10" s="1"/>
  <c r="BS110" i="4"/>
  <c r="BE110" i="10" s="1"/>
  <c r="BS111" i="4"/>
  <c r="BE111" i="10" s="1"/>
  <c r="BS112" i="4"/>
  <c r="BE112" i="10" s="1"/>
  <c r="BS113" i="4"/>
  <c r="BE113" i="10" s="1"/>
  <c r="BS114" i="4"/>
  <c r="BE114" i="10" s="1"/>
  <c r="BS115" i="4"/>
  <c r="BE115" i="10" s="1"/>
  <c r="BS116" i="4"/>
  <c r="BE116" i="10" s="1"/>
  <c r="BS117" i="4"/>
  <c r="BE117" i="10" s="1"/>
  <c r="BS118" i="4"/>
  <c r="BE118" i="10" s="1"/>
  <c r="BS119" i="4"/>
  <c r="BE119" i="10" s="1"/>
  <c r="BS120" i="4"/>
  <c r="BE120" i="10" s="1"/>
  <c r="BS121" i="4"/>
  <c r="BE121" i="10" s="1"/>
  <c r="BS122" i="4"/>
  <c r="BE122" i="10" s="1"/>
  <c r="BS123" i="4"/>
  <c r="BE123" i="10" s="1"/>
  <c r="BS124" i="4"/>
  <c r="BE124" i="10" s="1"/>
  <c r="BS125" i="4"/>
  <c r="BE125" i="10" s="1"/>
  <c r="BS126" i="4"/>
  <c r="BE126" i="10" s="1"/>
  <c r="BS127" i="4"/>
  <c r="BE127" i="10" s="1"/>
  <c r="BS128" i="4"/>
  <c r="BE128" i="10" s="1"/>
  <c r="BS129" i="4"/>
  <c r="BE129" i="10" s="1"/>
  <c r="BS130" i="4"/>
  <c r="BE130" i="10" s="1"/>
  <c r="BS131" i="4"/>
  <c r="BE131" i="10" s="1"/>
  <c r="BS132" i="4"/>
  <c r="BE132" i="10" s="1"/>
  <c r="BS133" i="4"/>
  <c r="BE133" i="10" s="1"/>
  <c r="BS140" i="4"/>
  <c r="BE140" i="10" s="1"/>
  <c r="BS141" i="4"/>
  <c r="BE141" i="10" s="1"/>
  <c r="BS142" i="4"/>
  <c r="BE142" i="10" s="1"/>
  <c r="BS146" i="4"/>
  <c r="BE146" i="10" s="1"/>
  <c r="BS147" i="4"/>
  <c r="BE147" i="10" s="1"/>
  <c r="BS148" i="4"/>
  <c r="BE148" i="10" s="1"/>
  <c r="BS149" i="4"/>
  <c r="BE149" i="10" s="1"/>
  <c r="BS150" i="4"/>
  <c r="BE150" i="10" s="1"/>
  <c r="BS151" i="4"/>
  <c r="BE151" i="10" s="1"/>
  <c r="BS152" i="4"/>
  <c r="BE152" i="10" s="1"/>
  <c r="BS153" i="4"/>
  <c r="BE153" i="10" s="1"/>
  <c r="BS154" i="4"/>
  <c r="BE154" i="10" s="1"/>
  <c r="BS155" i="4"/>
  <c r="BE155" i="10" s="1"/>
  <c r="BS156" i="4"/>
  <c r="BE156" i="10" s="1"/>
  <c r="BS157" i="4"/>
  <c r="BE157" i="10" s="1"/>
  <c r="BS158" i="4"/>
  <c r="BE158" i="10" s="1"/>
  <c r="BS159" i="4"/>
  <c r="BE159" i="10" s="1"/>
  <c r="BS160" i="4"/>
  <c r="BE160" i="10" s="1"/>
  <c r="BS161" i="4"/>
  <c r="BE161" i="10" s="1"/>
  <c r="BS162" i="4"/>
  <c r="BE162" i="10" s="1"/>
  <c r="BS163" i="4"/>
  <c r="BE163" i="10" s="1"/>
  <c r="BS164" i="4"/>
  <c r="BE164" i="10" s="1"/>
  <c r="BS165" i="4"/>
  <c r="BE165" i="10" s="1"/>
  <c r="BS166" i="4"/>
  <c r="BE166" i="10" s="1"/>
  <c r="BS167" i="4"/>
  <c r="BE167" i="10" s="1"/>
  <c r="BS168" i="4"/>
  <c r="BE168" i="10" s="1"/>
  <c r="BS169" i="4"/>
  <c r="BE169" i="10" s="1"/>
  <c r="BS170" i="4"/>
  <c r="BE170" i="10" s="1"/>
  <c r="BS171" i="4"/>
  <c r="BE171" i="10" s="1"/>
  <c r="BS172" i="4"/>
  <c r="BE172" i="10" s="1"/>
  <c r="BS173" i="4"/>
  <c r="BE173" i="10" s="1"/>
  <c r="BS174" i="4"/>
  <c r="BE174" i="10" s="1"/>
  <c r="BS175" i="4"/>
  <c r="BE175" i="10" s="1"/>
  <c r="BS176" i="4"/>
  <c r="BE176" i="10" s="1"/>
  <c r="BS177" i="4"/>
  <c r="BE177" i="10" s="1"/>
  <c r="BS178" i="4"/>
  <c r="BE178" i="10" s="1"/>
  <c r="BS179" i="4"/>
  <c r="BE179" i="10" s="1"/>
  <c r="BS180" i="4"/>
  <c r="BE180" i="10" s="1"/>
  <c r="BS181" i="4"/>
  <c r="BE181" i="10" s="1"/>
  <c r="BS182" i="4"/>
  <c r="BE182" i="10" s="1"/>
  <c r="BS183" i="4"/>
  <c r="BE183" i="10" s="1"/>
  <c r="BS184" i="4"/>
  <c r="BE184" i="10" s="1"/>
  <c r="BS185" i="4"/>
  <c r="BE185" i="10" s="1"/>
  <c r="BS186" i="4"/>
  <c r="BE186" i="10" s="1"/>
  <c r="BS187" i="4"/>
  <c r="BE187" i="10" s="1"/>
  <c r="BS188" i="4"/>
  <c r="BE188" i="10" s="1"/>
  <c r="BS189" i="4"/>
  <c r="BE189" i="10" s="1"/>
  <c r="BS190" i="4"/>
  <c r="BE190" i="10" s="1"/>
  <c r="BS191" i="4"/>
  <c r="BE191" i="10" s="1"/>
  <c r="BS192" i="4"/>
  <c r="BE192" i="10" s="1"/>
  <c r="BS193" i="4"/>
  <c r="BE193" i="10" s="1"/>
  <c r="BS194" i="4"/>
  <c r="BE194" i="10" s="1"/>
  <c r="BS195" i="4"/>
  <c r="BE195" i="10" s="1"/>
  <c r="BS196" i="4"/>
  <c r="BE196" i="10" s="1"/>
  <c r="BS197" i="4"/>
  <c r="BE197" i="10" s="1"/>
  <c r="BS198" i="4"/>
  <c r="BE198" i="10" s="1"/>
  <c r="BS199" i="4"/>
  <c r="BE199" i="10" s="1"/>
  <c r="BS200" i="4"/>
  <c r="BE200" i="10" s="1"/>
  <c r="BS201" i="4"/>
  <c r="BE201" i="10" s="1"/>
  <c r="BS202" i="4"/>
  <c r="BE202" i="10" s="1"/>
  <c r="BS203" i="4"/>
  <c r="BE203" i="10" s="1"/>
  <c r="BS204" i="4"/>
  <c r="BE204" i="10" s="1"/>
  <c r="BS205" i="4"/>
  <c r="BE205" i="10" s="1"/>
  <c r="BS206" i="4"/>
  <c r="BE206" i="10" s="1"/>
  <c r="BS207" i="4"/>
  <c r="BE207" i="10" s="1"/>
  <c r="BS208" i="4"/>
  <c r="BE208" i="10" s="1"/>
  <c r="BS209" i="4"/>
  <c r="BE209" i="10" s="1"/>
  <c r="BS210" i="4"/>
  <c r="BE210" i="10" s="1"/>
  <c r="BS211" i="4"/>
  <c r="BE211" i="10" s="1"/>
  <c r="BS212" i="4"/>
  <c r="BE212" i="10" s="1"/>
  <c r="BS213" i="4"/>
  <c r="BE213" i="10" s="1"/>
  <c r="BS214" i="4"/>
  <c r="BE214" i="10" s="1"/>
  <c r="BS215" i="4"/>
  <c r="BE215" i="10" s="1"/>
  <c r="BS216" i="4"/>
  <c r="BE216" i="10" s="1"/>
  <c r="BS217" i="4"/>
  <c r="BE217" i="10" s="1"/>
  <c r="BS218" i="4"/>
  <c r="BE218" i="10" s="1"/>
  <c r="BS219" i="4"/>
  <c r="BE219" i="10" s="1"/>
  <c r="BS220" i="4"/>
  <c r="BE220" i="10" s="1"/>
  <c r="BS221" i="4"/>
  <c r="BE221" i="10" s="1"/>
  <c r="BS222" i="4"/>
  <c r="BE222" i="10" s="1"/>
  <c r="BS223" i="4"/>
  <c r="BE223" i="10" s="1"/>
  <c r="BS224" i="4"/>
  <c r="BE224" i="10" s="1"/>
  <c r="BS225" i="4"/>
  <c r="BE225" i="10" s="1"/>
  <c r="BS226" i="4"/>
  <c r="BE226" i="10" s="1"/>
  <c r="BS227" i="4"/>
  <c r="BE227" i="10" s="1"/>
  <c r="BE228" i="10"/>
  <c r="BS229" i="4"/>
  <c r="BE229" i="10" s="1"/>
  <c r="BS230" i="4"/>
  <c r="BE230" i="10" s="1"/>
  <c r="BS231" i="4"/>
  <c r="BE231" i="10" s="1"/>
  <c r="BS232" i="4"/>
  <c r="BE232" i="10" s="1"/>
  <c r="BS233" i="4"/>
  <c r="BE233" i="10" s="1"/>
  <c r="BS234" i="4"/>
  <c r="BE234" i="10" s="1"/>
  <c r="BS235" i="4"/>
  <c r="BE235" i="10" s="1"/>
  <c r="BS236" i="4"/>
  <c r="BE236" i="10" s="1"/>
  <c r="BS237" i="4"/>
  <c r="BE237" i="10" s="1"/>
  <c r="BS238" i="4"/>
  <c r="BE238" i="10" s="1"/>
  <c r="BS239" i="4"/>
  <c r="BE239" i="10" s="1"/>
  <c r="BS240" i="4"/>
  <c r="BE240" i="10" s="1"/>
  <c r="BS241" i="4"/>
  <c r="BE241" i="10" s="1"/>
  <c r="BS242" i="4"/>
  <c r="BE242" i="10" s="1"/>
  <c r="BE243" i="10"/>
  <c r="BS244" i="4"/>
  <c r="BE244" i="10" s="1"/>
  <c r="BS245" i="4"/>
  <c r="BE245" i="10" s="1"/>
  <c r="BS246" i="4"/>
  <c r="BE246" i="10" s="1"/>
  <c r="BS247" i="4"/>
  <c r="BE247" i="10" s="1"/>
  <c r="BS248" i="4"/>
  <c r="BE248" i="10" s="1"/>
  <c r="BS249" i="4"/>
  <c r="BE249" i="10" s="1"/>
  <c r="BS250" i="4"/>
  <c r="BE250" i="10" s="1"/>
  <c r="BS251" i="4"/>
  <c r="BE251" i="10" s="1"/>
  <c r="BS252" i="4"/>
  <c r="BE252" i="10" s="1"/>
  <c r="BS253" i="4"/>
  <c r="BE253" i="10" s="1"/>
  <c r="BS254" i="4"/>
  <c r="BE254" i="10" s="1"/>
  <c r="BS255" i="4"/>
  <c r="BE255" i="10" s="1"/>
  <c r="BS256" i="4"/>
  <c r="BE256" i="10" s="1"/>
  <c r="BS257" i="4"/>
  <c r="BE257" i="10" s="1"/>
  <c r="BS258" i="4"/>
  <c r="BE258" i="10" s="1"/>
  <c r="BS259" i="4"/>
  <c r="BE259" i="10" s="1"/>
  <c r="BS260" i="4"/>
  <c r="BE260" i="10" s="1"/>
  <c r="BE261" i="10"/>
  <c r="BS262" i="4"/>
  <c r="BE262" i="10" s="1"/>
  <c r="BS263" i="4"/>
  <c r="BE263" i="10" s="1"/>
  <c r="BS264" i="4"/>
  <c r="BE264" i="10" s="1"/>
  <c r="BS265" i="4"/>
  <c r="BE265" i="10" s="1"/>
  <c r="BS266" i="4"/>
  <c r="BE266" i="10" s="1"/>
  <c r="BS267" i="4"/>
  <c r="BE267" i="10" s="1"/>
  <c r="BS268" i="4"/>
  <c r="BE268" i="10" s="1"/>
  <c r="BS269" i="4"/>
  <c r="BE269" i="10" s="1"/>
  <c r="BS270" i="4"/>
  <c r="BE270" i="10" s="1"/>
  <c r="BS271" i="4"/>
  <c r="BE271" i="10" s="1"/>
  <c r="BS272" i="4"/>
  <c r="BE272" i="10" s="1"/>
  <c r="BS273" i="4"/>
  <c r="BE273" i="10" s="1"/>
  <c r="BS274" i="4"/>
  <c r="BE274" i="10" s="1"/>
  <c r="BS275" i="4"/>
  <c r="BE275" i="10" s="1"/>
  <c r="BS276" i="4"/>
  <c r="BE276" i="10" s="1"/>
  <c r="BS277" i="4"/>
  <c r="BE277" i="10" s="1"/>
  <c r="BS278" i="4"/>
  <c r="BE278" i="10" s="1"/>
  <c r="BS279" i="4"/>
  <c r="BE279" i="10" s="1"/>
  <c r="BS280" i="4"/>
  <c r="BE280" i="10" s="1"/>
  <c r="BS281" i="4"/>
  <c r="BE281" i="10" s="1"/>
  <c r="BS282" i="4"/>
  <c r="BE282" i="10" s="1"/>
  <c r="BS283" i="4"/>
  <c r="BE283" i="10" s="1"/>
  <c r="BS284" i="4"/>
  <c r="BE284" i="10" s="1"/>
  <c r="BS285" i="4"/>
  <c r="BE285" i="10" s="1"/>
  <c r="BS286" i="4"/>
  <c r="BE286" i="10" s="1"/>
  <c r="BS287" i="4"/>
  <c r="BE287" i="10" s="1"/>
  <c r="BS288" i="4"/>
  <c r="BE288" i="10" s="1"/>
  <c r="BS289" i="4"/>
  <c r="BE289" i="10" s="1"/>
  <c r="BS290" i="4"/>
  <c r="BE290" i="10" s="1"/>
  <c r="BS291" i="4"/>
  <c r="BE291" i="10" s="1"/>
  <c r="BS292" i="4"/>
  <c r="BE292" i="10" s="1"/>
  <c r="BS293" i="4"/>
  <c r="BE293" i="10" s="1"/>
  <c r="BS294" i="4"/>
  <c r="BE294" i="10" s="1"/>
  <c r="BS295" i="4"/>
  <c r="BE295" i="10" s="1"/>
  <c r="BS296" i="4"/>
  <c r="BE296" i="10" s="1"/>
  <c r="BS297" i="4"/>
  <c r="BE297" i="10" s="1"/>
  <c r="BS298" i="4"/>
  <c r="BE298" i="10" s="1"/>
  <c r="BS299" i="4"/>
  <c r="BE299" i="10" s="1"/>
  <c r="BS300" i="4"/>
  <c r="BE300" i="10" s="1"/>
  <c r="BS301" i="4"/>
  <c r="BE301" i="10" s="1"/>
  <c r="BS302" i="4"/>
  <c r="BE302" i="10" s="1"/>
  <c r="BS303" i="4"/>
  <c r="BE303" i="10" s="1"/>
  <c r="BS304" i="4"/>
  <c r="BE304" i="10" s="1"/>
  <c r="BS305" i="4"/>
  <c r="BE305" i="10" s="1"/>
  <c r="BS306" i="4"/>
  <c r="BE306" i="10" s="1"/>
  <c r="BS307" i="4"/>
  <c r="BE307" i="10" s="1"/>
  <c r="BS308" i="4"/>
  <c r="BE308" i="10" s="1"/>
  <c r="BS309" i="4"/>
  <c r="BE309" i="10" s="1"/>
  <c r="BS310" i="4"/>
  <c r="BE310" i="10" s="1"/>
  <c r="BS311" i="4"/>
  <c r="BE311" i="10" s="1"/>
  <c r="BS312" i="4"/>
  <c r="BE312" i="10" s="1"/>
  <c r="BS313" i="4"/>
  <c r="BE313" i="10" s="1"/>
  <c r="BS314" i="4"/>
  <c r="BE314" i="10" s="1"/>
  <c r="BS315" i="4"/>
  <c r="BE315" i="10" s="1"/>
  <c r="BS316" i="4"/>
  <c r="BE316" i="10" s="1"/>
  <c r="BS317" i="4"/>
  <c r="BE317" i="10" s="1"/>
  <c r="BS318" i="4"/>
  <c r="BE318" i="10" s="1"/>
  <c r="BS319" i="4"/>
  <c r="BE319" i="10" s="1"/>
  <c r="BS320" i="4"/>
  <c r="BE320" i="10" s="1"/>
  <c r="BS321" i="4"/>
  <c r="BE321" i="10" s="1"/>
  <c r="BS322" i="4"/>
  <c r="BE322" i="10" s="1"/>
  <c r="BS323" i="4"/>
  <c r="BE323" i="10" s="1"/>
  <c r="BS324" i="4"/>
  <c r="BE324" i="10" s="1"/>
  <c r="BS325" i="4"/>
  <c r="BE325" i="10" s="1"/>
  <c r="BS326" i="4"/>
  <c r="BE326" i="10" s="1"/>
  <c r="BS327" i="4"/>
  <c r="BE327" i="10" s="1"/>
  <c r="BS328" i="4"/>
  <c r="BE328" i="10" s="1"/>
  <c r="BS329" i="4"/>
  <c r="BE329" i="10" s="1"/>
  <c r="BS330" i="4"/>
  <c r="BE330" i="10" s="1"/>
  <c r="BS331" i="4"/>
  <c r="BE331" i="10" s="1"/>
  <c r="BS332" i="4"/>
  <c r="BE332" i="10" s="1"/>
  <c r="BS333" i="4"/>
  <c r="BE333" i="10" s="1"/>
  <c r="BS334" i="4"/>
  <c r="BE334" i="10" s="1"/>
  <c r="BS335" i="4"/>
  <c r="BE335" i="10" s="1"/>
  <c r="BS336" i="4"/>
  <c r="BE336" i="10" s="1"/>
  <c r="BS337" i="4"/>
  <c r="BE337" i="10" s="1"/>
  <c r="BS338" i="4"/>
  <c r="BE338" i="10" s="1"/>
  <c r="BS339" i="4"/>
  <c r="BE339" i="10" s="1"/>
  <c r="BS340" i="4"/>
  <c r="BE340" i="10" s="1"/>
  <c r="BS341" i="4"/>
  <c r="BE341" i="10" s="1"/>
  <c r="BS342" i="4"/>
  <c r="BE342" i="10" s="1"/>
  <c r="BS343" i="4"/>
  <c r="BE343" i="10" s="1"/>
  <c r="BS344" i="4"/>
  <c r="BE344" i="10" s="1"/>
  <c r="BS345" i="4"/>
  <c r="BE345" i="10" s="1"/>
  <c r="BS346" i="4"/>
  <c r="BE346" i="10" s="1"/>
  <c r="BS347" i="4"/>
  <c r="BE347" i="10" s="1"/>
  <c r="BS348" i="4"/>
  <c r="BE348" i="10" s="1"/>
  <c r="BS349" i="4"/>
  <c r="BE349" i="10" s="1"/>
  <c r="BS350" i="4"/>
  <c r="BE350" i="10" s="1"/>
  <c r="BS351" i="4"/>
  <c r="BE351" i="10" s="1"/>
  <c r="BS352" i="4"/>
  <c r="BE352" i="10" s="1"/>
  <c r="BS353" i="4"/>
  <c r="BE353" i="10" s="1"/>
  <c r="BS354" i="4"/>
  <c r="BE354" i="10" s="1"/>
  <c r="BS355" i="4"/>
  <c r="BE355" i="10" s="1"/>
  <c r="BS356" i="4"/>
  <c r="BE356" i="10" s="1"/>
  <c r="BS357" i="4"/>
  <c r="BE357" i="10" s="1"/>
  <c r="BE2" i="10"/>
  <c r="AF1" i="10" l="1"/>
  <c r="AG3" i="10" l="1"/>
  <c r="AJ3" i="10"/>
  <c r="AL3" i="10"/>
  <c r="AM3" i="10"/>
  <c r="AN3" i="10"/>
  <c r="AP3" i="10"/>
  <c r="AQ3" i="10"/>
  <c r="AR3" i="10"/>
  <c r="AS3" i="10"/>
  <c r="AV3" i="10"/>
  <c r="AX3" i="10"/>
  <c r="AY3" i="10"/>
  <c r="AZ3" i="10"/>
  <c r="BB3" i="10"/>
  <c r="BC3" i="10"/>
  <c r="BD3" i="10"/>
  <c r="AG4" i="10"/>
  <c r="AJ4" i="10"/>
  <c r="AL4" i="10"/>
  <c r="AM4" i="10"/>
  <c r="AN4" i="10"/>
  <c r="AP4" i="10"/>
  <c r="AQ4" i="10"/>
  <c r="AR4" i="10"/>
  <c r="AS4" i="10"/>
  <c r="AV4" i="10"/>
  <c r="AX4" i="10"/>
  <c r="AY4" i="10"/>
  <c r="AZ4" i="10"/>
  <c r="BB4" i="10"/>
  <c r="BC4" i="10"/>
  <c r="BD4" i="10"/>
  <c r="AG5" i="10"/>
  <c r="AJ5" i="10"/>
  <c r="AL5" i="10"/>
  <c r="AM5" i="10"/>
  <c r="AN5" i="10"/>
  <c r="AP5" i="10"/>
  <c r="AQ5" i="10"/>
  <c r="AR5" i="10"/>
  <c r="AS5" i="10"/>
  <c r="AV5" i="10"/>
  <c r="AX5" i="10"/>
  <c r="AY5" i="10"/>
  <c r="AZ5" i="10"/>
  <c r="BB5" i="10"/>
  <c r="BC5" i="10"/>
  <c r="BD5" i="10"/>
  <c r="AG6" i="10"/>
  <c r="AJ6" i="10"/>
  <c r="AL6" i="10"/>
  <c r="AM6" i="10"/>
  <c r="AN6" i="10"/>
  <c r="AP6" i="10"/>
  <c r="AQ6" i="10"/>
  <c r="AR6" i="10"/>
  <c r="AS6" i="10"/>
  <c r="AV6" i="10"/>
  <c r="AX6" i="10"/>
  <c r="AY6" i="10"/>
  <c r="AZ6" i="10"/>
  <c r="BB6" i="10"/>
  <c r="BC6" i="10"/>
  <c r="BD6" i="10"/>
  <c r="AG7" i="10"/>
  <c r="AJ7" i="10"/>
  <c r="AL7" i="10"/>
  <c r="AM7" i="10"/>
  <c r="AN7" i="10"/>
  <c r="AP7" i="10"/>
  <c r="AQ7" i="10"/>
  <c r="AR7" i="10"/>
  <c r="AS7" i="10"/>
  <c r="AV7" i="10"/>
  <c r="AX7" i="10"/>
  <c r="AY7" i="10"/>
  <c r="AZ7" i="10"/>
  <c r="BB7" i="10"/>
  <c r="BC7" i="10"/>
  <c r="BD7" i="10"/>
  <c r="AG8" i="10"/>
  <c r="AJ8" i="10"/>
  <c r="AL8" i="10"/>
  <c r="AM8" i="10"/>
  <c r="AN8" i="10"/>
  <c r="AP8" i="10"/>
  <c r="AQ8" i="10"/>
  <c r="AR8" i="10"/>
  <c r="AS8" i="10"/>
  <c r="AV8" i="10"/>
  <c r="AX8" i="10"/>
  <c r="AY8" i="10"/>
  <c r="AZ8" i="10"/>
  <c r="BB8" i="10"/>
  <c r="BC8" i="10"/>
  <c r="BD8" i="10"/>
  <c r="AG9" i="10"/>
  <c r="AJ9" i="10"/>
  <c r="AL9" i="10"/>
  <c r="AM9" i="10"/>
  <c r="AN9" i="10"/>
  <c r="AP9" i="10"/>
  <c r="AQ9" i="10"/>
  <c r="AR9" i="10"/>
  <c r="AS9" i="10"/>
  <c r="AV9" i="10"/>
  <c r="AX9" i="10"/>
  <c r="AY9" i="10"/>
  <c r="AZ9" i="10"/>
  <c r="BB9" i="10"/>
  <c r="BC9" i="10"/>
  <c r="BD9" i="10"/>
  <c r="AG10" i="10"/>
  <c r="AJ10" i="10"/>
  <c r="AL10" i="10"/>
  <c r="AM10" i="10"/>
  <c r="AN10" i="10"/>
  <c r="AP10" i="10"/>
  <c r="AQ10" i="10"/>
  <c r="AR10" i="10"/>
  <c r="AS10" i="10"/>
  <c r="AV10" i="10"/>
  <c r="AX10" i="10"/>
  <c r="AY10" i="10"/>
  <c r="AZ10" i="10"/>
  <c r="BB10" i="10"/>
  <c r="BC10" i="10"/>
  <c r="BD10" i="10"/>
  <c r="AG11" i="10"/>
  <c r="AJ11" i="10"/>
  <c r="AL11" i="10"/>
  <c r="AM11" i="10"/>
  <c r="AN11" i="10"/>
  <c r="AP11" i="10"/>
  <c r="AQ11" i="10"/>
  <c r="AR11" i="10"/>
  <c r="AS11" i="10"/>
  <c r="AV11" i="10"/>
  <c r="AX11" i="10"/>
  <c r="AY11" i="10"/>
  <c r="AZ11" i="10"/>
  <c r="BB11" i="10"/>
  <c r="BC11" i="10"/>
  <c r="BD11" i="10"/>
  <c r="AG12" i="10"/>
  <c r="AJ12" i="10"/>
  <c r="AL12" i="10"/>
  <c r="AM12" i="10"/>
  <c r="AN12" i="10"/>
  <c r="AP12" i="10"/>
  <c r="AQ12" i="10"/>
  <c r="AR12" i="10"/>
  <c r="AS12" i="10"/>
  <c r="AV12" i="10"/>
  <c r="AX12" i="10"/>
  <c r="AY12" i="10"/>
  <c r="AZ12" i="10"/>
  <c r="BB12" i="10"/>
  <c r="BC12" i="10"/>
  <c r="BD12" i="10"/>
  <c r="AG13" i="10"/>
  <c r="AJ13" i="10"/>
  <c r="AL13" i="10"/>
  <c r="AM13" i="10"/>
  <c r="AN13" i="10"/>
  <c r="AP13" i="10"/>
  <c r="AQ13" i="10"/>
  <c r="AR13" i="10"/>
  <c r="AS13" i="10"/>
  <c r="AV13" i="10"/>
  <c r="AX13" i="10"/>
  <c r="AY13" i="10"/>
  <c r="AZ13" i="10"/>
  <c r="BB13" i="10"/>
  <c r="BC13" i="10"/>
  <c r="BD13" i="10"/>
  <c r="AG14" i="10"/>
  <c r="AJ14" i="10"/>
  <c r="AL14" i="10"/>
  <c r="AM14" i="10"/>
  <c r="AN14" i="10"/>
  <c r="AP14" i="10"/>
  <c r="AQ14" i="10"/>
  <c r="AR14" i="10"/>
  <c r="AS14" i="10"/>
  <c r="AV14" i="10"/>
  <c r="AX14" i="10"/>
  <c r="AY14" i="10"/>
  <c r="AZ14" i="10"/>
  <c r="BB14" i="10"/>
  <c r="BC14" i="10"/>
  <c r="BD14" i="10"/>
  <c r="AG15" i="10"/>
  <c r="AJ15" i="10"/>
  <c r="AL15" i="10"/>
  <c r="AM15" i="10"/>
  <c r="AN15" i="10"/>
  <c r="AP15" i="10"/>
  <c r="AQ15" i="10"/>
  <c r="AR15" i="10"/>
  <c r="AS15" i="10"/>
  <c r="AV15" i="10"/>
  <c r="AX15" i="10"/>
  <c r="AY15" i="10"/>
  <c r="AZ15" i="10"/>
  <c r="BB15" i="10"/>
  <c r="BC15" i="10"/>
  <c r="BD15" i="10"/>
  <c r="AG16" i="10"/>
  <c r="AJ16" i="10"/>
  <c r="AL16" i="10"/>
  <c r="AM16" i="10"/>
  <c r="AN16" i="10"/>
  <c r="AP16" i="10"/>
  <c r="AQ16" i="10"/>
  <c r="AR16" i="10"/>
  <c r="AS16" i="10"/>
  <c r="AV16" i="10"/>
  <c r="AX16" i="10"/>
  <c r="AY16" i="10"/>
  <c r="AZ16" i="10"/>
  <c r="BB16" i="10"/>
  <c r="BC16" i="10"/>
  <c r="BD16" i="10"/>
  <c r="AG17" i="10"/>
  <c r="AJ17" i="10"/>
  <c r="AL17" i="10"/>
  <c r="AM17" i="10"/>
  <c r="AN17" i="10"/>
  <c r="AP17" i="10"/>
  <c r="AQ17" i="10"/>
  <c r="AR17" i="10"/>
  <c r="AS17" i="10"/>
  <c r="AV17" i="10"/>
  <c r="AX17" i="10"/>
  <c r="AY17" i="10"/>
  <c r="AZ17" i="10"/>
  <c r="BB17" i="10"/>
  <c r="BC17" i="10"/>
  <c r="BD17" i="10"/>
  <c r="AG18" i="10"/>
  <c r="AJ18" i="10"/>
  <c r="AL18" i="10"/>
  <c r="AM18" i="10"/>
  <c r="AN18" i="10"/>
  <c r="AP18" i="10"/>
  <c r="AQ18" i="10"/>
  <c r="AR18" i="10"/>
  <c r="AS18" i="10"/>
  <c r="AV18" i="10"/>
  <c r="AX18" i="10"/>
  <c r="AY18" i="10"/>
  <c r="AZ18" i="10"/>
  <c r="BB18" i="10"/>
  <c r="BC18" i="10"/>
  <c r="BD18" i="10"/>
  <c r="AG19" i="10"/>
  <c r="AJ19" i="10"/>
  <c r="AL19" i="10"/>
  <c r="AM19" i="10"/>
  <c r="AN19" i="10"/>
  <c r="AP19" i="10"/>
  <c r="AQ19" i="10"/>
  <c r="AR19" i="10"/>
  <c r="AS19" i="10"/>
  <c r="AV19" i="10"/>
  <c r="AX19" i="10"/>
  <c r="AY19" i="10"/>
  <c r="AZ19" i="10"/>
  <c r="BB19" i="10"/>
  <c r="BC19" i="10"/>
  <c r="BD19" i="10"/>
  <c r="AG20" i="10"/>
  <c r="AJ20" i="10"/>
  <c r="AL20" i="10"/>
  <c r="AM20" i="10"/>
  <c r="AN20" i="10"/>
  <c r="AP20" i="10"/>
  <c r="AQ20" i="10"/>
  <c r="AR20" i="10"/>
  <c r="AS20" i="10"/>
  <c r="AV20" i="10"/>
  <c r="AX20" i="10"/>
  <c r="AY20" i="10"/>
  <c r="AZ20" i="10"/>
  <c r="BB20" i="10"/>
  <c r="BC20" i="10"/>
  <c r="BD20" i="10"/>
  <c r="AG21" i="10"/>
  <c r="AJ21" i="10"/>
  <c r="AL21" i="10"/>
  <c r="AM21" i="10"/>
  <c r="AN21" i="10"/>
  <c r="AP21" i="10"/>
  <c r="AQ21" i="10"/>
  <c r="AR21" i="10"/>
  <c r="AS21" i="10"/>
  <c r="AV21" i="10"/>
  <c r="AX21" i="10"/>
  <c r="AY21" i="10"/>
  <c r="AZ21" i="10"/>
  <c r="BB21" i="10"/>
  <c r="BC21" i="10"/>
  <c r="BD21" i="10"/>
  <c r="AG22" i="10"/>
  <c r="AJ22" i="10"/>
  <c r="AL22" i="10"/>
  <c r="AM22" i="10"/>
  <c r="AN22" i="10"/>
  <c r="AP22" i="10"/>
  <c r="AQ22" i="10"/>
  <c r="AR22" i="10"/>
  <c r="AS22" i="10"/>
  <c r="AV22" i="10"/>
  <c r="AX22" i="10"/>
  <c r="AY22" i="10"/>
  <c r="AZ22" i="10"/>
  <c r="BB22" i="10"/>
  <c r="BC22" i="10"/>
  <c r="BD22" i="10"/>
  <c r="AG23" i="10"/>
  <c r="AJ23" i="10"/>
  <c r="AL23" i="10"/>
  <c r="AM23" i="10"/>
  <c r="AN23" i="10"/>
  <c r="AP23" i="10"/>
  <c r="AQ23" i="10"/>
  <c r="AR23" i="10"/>
  <c r="AS23" i="10"/>
  <c r="AV23" i="10"/>
  <c r="AX23" i="10"/>
  <c r="AY23" i="10"/>
  <c r="AZ23" i="10"/>
  <c r="BB23" i="10"/>
  <c r="BC23" i="10"/>
  <c r="BD23" i="10"/>
  <c r="AG24" i="10"/>
  <c r="AJ24" i="10"/>
  <c r="AL24" i="10"/>
  <c r="AM24" i="10"/>
  <c r="AN24" i="10"/>
  <c r="AP24" i="10"/>
  <c r="AQ24" i="10"/>
  <c r="AR24" i="10"/>
  <c r="AS24" i="10"/>
  <c r="AV24" i="10"/>
  <c r="AX24" i="10"/>
  <c r="AY24" i="10"/>
  <c r="AZ24" i="10"/>
  <c r="BB24" i="10"/>
  <c r="BC24" i="10"/>
  <c r="BD24" i="10"/>
  <c r="AG25" i="10"/>
  <c r="AJ25" i="10"/>
  <c r="AL25" i="10"/>
  <c r="AM25" i="10"/>
  <c r="AN25" i="10"/>
  <c r="AP25" i="10"/>
  <c r="AQ25" i="10"/>
  <c r="AR25" i="10"/>
  <c r="AS25" i="10"/>
  <c r="AV25" i="10"/>
  <c r="AX25" i="10"/>
  <c r="AY25" i="10"/>
  <c r="AZ25" i="10"/>
  <c r="BB25" i="10"/>
  <c r="BC25" i="10"/>
  <c r="BD25" i="10"/>
  <c r="AG26" i="10"/>
  <c r="AJ26" i="10"/>
  <c r="AL26" i="10"/>
  <c r="AM26" i="10"/>
  <c r="AN26" i="10"/>
  <c r="AP26" i="10"/>
  <c r="AQ26" i="10"/>
  <c r="AR26" i="10"/>
  <c r="AS26" i="10"/>
  <c r="AV26" i="10"/>
  <c r="AX26" i="10"/>
  <c r="AY26" i="10"/>
  <c r="AZ26" i="10"/>
  <c r="BB26" i="10"/>
  <c r="BC26" i="10"/>
  <c r="BD26" i="10"/>
  <c r="AG27" i="10"/>
  <c r="AJ27" i="10"/>
  <c r="AL27" i="10"/>
  <c r="AM27" i="10"/>
  <c r="AN27" i="10"/>
  <c r="AP27" i="10"/>
  <c r="AQ27" i="10"/>
  <c r="AR27" i="10"/>
  <c r="AS27" i="10"/>
  <c r="AV27" i="10"/>
  <c r="AX27" i="10"/>
  <c r="AY27" i="10"/>
  <c r="AZ27" i="10"/>
  <c r="BB27" i="10"/>
  <c r="BC27" i="10"/>
  <c r="BD27" i="10"/>
  <c r="AG28" i="10"/>
  <c r="AJ28" i="10"/>
  <c r="AL28" i="10"/>
  <c r="AM28" i="10"/>
  <c r="AN28" i="10"/>
  <c r="AP28" i="10"/>
  <c r="AQ28" i="10"/>
  <c r="AR28" i="10"/>
  <c r="AS28" i="10"/>
  <c r="AV28" i="10"/>
  <c r="AX28" i="10"/>
  <c r="AY28" i="10"/>
  <c r="AZ28" i="10"/>
  <c r="BB28" i="10"/>
  <c r="BC28" i="10"/>
  <c r="BD28" i="10"/>
  <c r="AG29" i="10"/>
  <c r="AJ29" i="10"/>
  <c r="AL29" i="10"/>
  <c r="AM29" i="10"/>
  <c r="AN29" i="10"/>
  <c r="AP29" i="10"/>
  <c r="AQ29" i="10"/>
  <c r="AR29" i="10"/>
  <c r="AS29" i="10"/>
  <c r="AV29" i="10"/>
  <c r="AX29" i="10"/>
  <c r="AY29" i="10"/>
  <c r="AZ29" i="10"/>
  <c r="BB29" i="10"/>
  <c r="BC29" i="10"/>
  <c r="BD29" i="10"/>
  <c r="AG30" i="10"/>
  <c r="AJ30" i="10"/>
  <c r="AL30" i="10"/>
  <c r="AM30" i="10"/>
  <c r="AN30" i="10"/>
  <c r="AP30" i="10"/>
  <c r="AQ30" i="10"/>
  <c r="AR30" i="10"/>
  <c r="AS30" i="10"/>
  <c r="AV30" i="10"/>
  <c r="AX30" i="10"/>
  <c r="AY30" i="10"/>
  <c r="AZ30" i="10"/>
  <c r="BB30" i="10"/>
  <c r="BC30" i="10"/>
  <c r="BD30" i="10"/>
  <c r="AG31" i="10"/>
  <c r="AJ31" i="10"/>
  <c r="AL31" i="10"/>
  <c r="AM31" i="10"/>
  <c r="AN31" i="10"/>
  <c r="AP31" i="10"/>
  <c r="AQ31" i="10"/>
  <c r="AR31" i="10"/>
  <c r="AS31" i="10"/>
  <c r="AV31" i="10"/>
  <c r="AX31" i="10"/>
  <c r="AY31" i="10"/>
  <c r="AZ31" i="10"/>
  <c r="BB31" i="10"/>
  <c r="BC31" i="10"/>
  <c r="BD31" i="10"/>
  <c r="AG32" i="10"/>
  <c r="AJ32" i="10"/>
  <c r="AL32" i="10"/>
  <c r="AM32" i="10"/>
  <c r="AN32" i="10"/>
  <c r="AP32" i="10"/>
  <c r="AQ32" i="10"/>
  <c r="AR32" i="10"/>
  <c r="AS32" i="10"/>
  <c r="AV32" i="10"/>
  <c r="AX32" i="10"/>
  <c r="AY32" i="10"/>
  <c r="AZ32" i="10"/>
  <c r="BB32" i="10"/>
  <c r="BC32" i="10"/>
  <c r="BD32" i="10"/>
  <c r="AG33" i="10"/>
  <c r="AJ33" i="10"/>
  <c r="AL33" i="10"/>
  <c r="AM33" i="10"/>
  <c r="AN33" i="10"/>
  <c r="AP33" i="10"/>
  <c r="AQ33" i="10"/>
  <c r="AR33" i="10"/>
  <c r="AS33" i="10"/>
  <c r="AV33" i="10"/>
  <c r="AX33" i="10"/>
  <c r="AY33" i="10"/>
  <c r="AZ33" i="10"/>
  <c r="BB33" i="10"/>
  <c r="BC33" i="10"/>
  <c r="BD33" i="10"/>
  <c r="AG34" i="10"/>
  <c r="AJ34" i="10"/>
  <c r="AL34" i="10"/>
  <c r="AM34" i="10"/>
  <c r="AN34" i="10"/>
  <c r="AP34" i="10"/>
  <c r="AQ34" i="10"/>
  <c r="AR34" i="10"/>
  <c r="AS34" i="10"/>
  <c r="AV34" i="10"/>
  <c r="AX34" i="10"/>
  <c r="AY34" i="10"/>
  <c r="AZ34" i="10"/>
  <c r="BB34" i="10"/>
  <c r="BC34" i="10"/>
  <c r="BD34" i="10"/>
  <c r="AG35" i="10"/>
  <c r="AJ35" i="10"/>
  <c r="AL35" i="10"/>
  <c r="AM35" i="10"/>
  <c r="AN35" i="10"/>
  <c r="AP35" i="10"/>
  <c r="AQ35" i="10"/>
  <c r="AR35" i="10"/>
  <c r="AS35" i="10"/>
  <c r="AV35" i="10"/>
  <c r="AX35" i="10"/>
  <c r="AY35" i="10"/>
  <c r="AZ35" i="10"/>
  <c r="BB35" i="10"/>
  <c r="BC35" i="10"/>
  <c r="BD35" i="10"/>
  <c r="AG36" i="10"/>
  <c r="AJ36" i="10"/>
  <c r="AL36" i="10"/>
  <c r="AM36" i="10"/>
  <c r="AN36" i="10"/>
  <c r="AP36" i="10"/>
  <c r="AQ36" i="10"/>
  <c r="AR36" i="10"/>
  <c r="AS36" i="10"/>
  <c r="AV36" i="10"/>
  <c r="AX36" i="10"/>
  <c r="AY36" i="10"/>
  <c r="AZ36" i="10"/>
  <c r="BB36" i="10"/>
  <c r="BC36" i="10"/>
  <c r="BD36" i="10"/>
  <c r="AG37" i="10"/>
  <c r="AJ37" i="10"/>
  <c r="AL37" i="10"/>
  <c r="AM37" i="10"/>
  <c r="AN37" i="10"/>
  <c r="AP37" i="10"/>
  <c r="AQ37" i="10"/>
  <c r="AR37" i="10"/>
  <c r="AS37" i="10"/>
  <c r="AV37" i="10"/>
  <c r="AX37" i="10"/>
  <c r="AY37" i="10"/>
  <c r="AZ37" i="10"/>
  <c r="BB37" i="10"/>
  <c r="BC37" i="10"/>
  <c r="BD37" i="10"/>
  <c r="AG38" i="10"/>
  <c r="AJ38" i="10"/>
  <c r="AL38" i="10"/>
  <c r="AM38" i="10"/>
  <c r="AN38" i="10"/>
  <c r="AP38" i="10"/>
  <c r="AQ38" i="10"/>
  <c r="AR38" i="10"/>
  <c r="AS38" i="10"/>
  <c r="AV38" i="10"/>
  <c r="AX38" i="10"/>
  <c r="AY38" i="10"/>
  <c r="AZ38" i="10"/>
  <c r="BB38" i="10"/>
  <c r="BC38" i="10"/>
  <c r="BD38" i="10"/>
  <c r="AG39" i="10"/>
  <c r="AJ39" i="10"/>
  <c r="AL39" i="10"/>
  <c r="AM39" i="10"/>
  <c r="AN39" i="10"/>
  <c r="AP39" i="10"/>
  <c r="AQ39" i="10"/>
  <c r="AR39" i="10"/>
  <c r="AS39" i="10"/>
  <c r="AV39" i="10"/>
  <c r="AX39" i="10"/>
  <c r="AY39" i="10"/>
  <c r="AZ39" i="10"/>
  <c r="BB39" i="10"/>
  <c r="BC39" i="10"/>
  <c r="BD39" i="10"/>
  <c r="AG40" i="10"/>
  <c r="AJ40" i="10"/>
  <c r="AL40" i="10"/>
  <c r="AM40" i="10"/>
  <c r="AN40" i="10"/>
  <c r="AP40" i="10"/>
  <c r="AQ40" i="10"/>
  <c r="AR40" i="10"/>
  <c r="AS40" i="10"/>
  <c r="AV40" i="10"/>
  <c r="AX40" i="10"/>
  <c r="AY40" i="10"/>
  <c r="AZ40" i="10"/>
  <c r="BB40" i="10"/>
  <c r="BC40" i="10"/>
  <c r="BD40" i="10"/>
  <c r="AG41" i="10"/>
  <c r="AJ41" i="10"/>
  <c r="AL41" i="10"/>
  <c r="AM41" i="10"/>
  <c r="AN41" i="10"/>
  <c r="AP41" i="10"/>
  <c r="AQ41" i="10"/>
  <c r="AR41" i="10"/>
  <c r="AS41" i="10"/>
  <c r="AV41" i="10"/>
  <c r="AX41" i="10"/>
  <c r="AY41" i="10"/>
  <c r="AZ41" i="10"/>
  <c r="BB41" i="10"/>
  <c r="BC41" i="10"/>
  <c r="BD41" i="10"/>
  <c r="AG42" i="10"/>
  <c r="AJ42" i="10"/>
  <c r="AL42" i="10"/>
  <c r="AM42" i="10"/>
  <c r="AN42" i="10"/>
  <c r="AP42" i="10"/>
  <c r="AQ42" i="10"/>
  <c r="AR42" i="10"/>
  <c r="AS42" i="10"/>
  <c r="AV42" i="10"/>
  <c r="AX42" i="10"/>
  <c r="AY42" i="10"/>
  <c r="AZ42" i="10"/>
  <c r="BB42" i="10"/>
  <c r="BC42" i="10"/>
  <c r="BD42" i="10"/>
  <c r="AG43" i="10"/>
  <c r="AJ43" i="10"/>
  <c r="AL43" i="10"/>
  <c r="AM43" i="10"/>
  <c r="AN43" i="10"/>
  <c r="AP43" i="10"/>
  <c r="AQ43" i="10"/>
  <c r="AR43" i="10"/>
  <c r="AS43" i="10"/>
  <c r="AV43" i="10"/>
  <c r="AX43" i="10"/>
  <c r="AY43" i="10"/>
  <c r="AZ43" i="10"/>
  <c r="BB43" i="10"/>
  <c r="BC43" i="10"/>
  <c r="BD43" i="10"/>
  <c r="AG44" i="10"/>
  <c r="AJ44" i="10"/>
  <c r="AL44" i="10"/>
  <c r="AM44" i="10"/>
  <c r="AN44" i="10"/>
  <c r="AP44" i="10"/>
  <c r="AQ44" i="10"/>
  <c r="AR44" i="10"/>
  <c r="AS44" i="10"/>
  <c r="AV44" i="10"/>
  <c r="AX44" i="10"/>
  <c r="AY44" i="10"/>
  <c r="AZ44" i="10"/>
  <c r="BB44" i="10"/>
  <c r="BC44" i="10"/>
  <c r="BD44" i="10"/>
  <c r="AG45" i="10"/>
  <c r="AJ45" i="10"/>
  <c r="AL45" i="10"/>
  <c r="AM45" i="10"/>
  <c r="AN45" i="10"/>
  <c r="AP45" i="10"/>
  <c r="AQ45" i="10"/>
  <c r="AR45" i="10"/>
  <c r="AS45" i="10"/>
  <c r="AV45" i="10"/>
  <c r="AX45" i="10"/>
  <c r="AY45" i="10"/>
  <c r="AZ45" i="10"/>
  <c r="BB45" i="10"/>
  <c r="BC45" i="10"/>
  <c r="BD45" i="10"/>
  <c r="AG46" i="10"/>
  <c r="AJ46" i="10"/>
  <c r="AL46" i="10"/>
  <c r="AM46" i="10"/>
  <c r="AN46" i="10"/>
  <c r="AP46" i="10"/>
  <c r="AQ46" i="10"/>
  <c r="AR46" i="10"/>
  <c r="AS46" i="10"/>
  <c r="AV46" i="10"/>
  <c r="AX46" i="10"/>
  <c r="AY46" i="10"/>
  <c r="AZ46" i="10"/>
  <c r="BB46" i="10"/>
  <c r="BC46" i="10"/>
  <c r="BD46" i="10"/>
  <c r="AG47" i="10"/>
  <c r="AJ47" i="10"/>
  <c r="AL47" i="10"/>
  <c r="AM47" i="10"/>
  <c r="AN47" i="10"/>
  <c r="AP47" i="10"/>
  <c r="AQ47" i="10"/>
  <c r="AR47" i="10"/>
  <c r="AS47" i="10"/>
  <c r="AV47" i="10"/>
  <c r="AX47" i="10"/>
  <c r="AY47" i="10"/>
  <c r="AZ47" i="10"/>
  <c r="BB47" i="10"/>
  <c r="BC47" i="10"/>
  <c r="BD47" i="10"/>
  <c r="AG48" i="10"/>
  <c r="AJ48" i="10"/>
  <c r="AL48" i="10"/>
  <c r="AM48" i="10"/>
  <c r="AN48" i="10"/>
  <c r="AP48" i="10"/>
  <c r="AQ48" i="10"/>
  <c r="AR48" i="10"/>
  <c r="AS48" i="10"/>
  <c r="AV48" i="10"/>
  <c r="AX48" i="10"/>
  <c r="AY48" i="10"/>
  <c r="AZ48" i="10"/>
  <c r="BB48" i="10"/>
  <c r="BC48" i="10"/>
  <c r="BD48" i="10"/>
  <c r="AG49" i="10"/>
  <c r="AJ49" i="10"/>
  <c r="AL49" i="10"/>
  <c r="AM49" i="10"/>
  <c r="AN49" i="10"/>
  <c r="AP49" i="10"/>
  <c r="AQ49" i="10"/>
  <c r="AR49" i="10"/>
  <c r="AS49" i="10"/>
  <c r="AV49" i="10"/>
  <c r="AX49" i="10"/>
  <c r="AY49" i="10"/>
  <c r="AZ49" i="10"/>
  <c r="BB49" i="10"/>
  <c r="BC49" i="10"/>
  <c r="BD49" i="10"/>
  <c r="AG50" i="10"/>
  <c r="AJ50" i="10"/>
  <c r="AL50" i="10"/>
  <c r="AM50" i="10"/>
  <c r="AN50" i="10"/>
  <c r="AP50" i="10"/>
  <c r="AQ50" i="10"/>
  <c r="AR50" i="10"/>
  <c r="AS50" i="10"/>
  <c r="AV50" i="10"/>
  <c r="AX50" i="10"/>
  <c r="AY50" i="10"/>
  <c r="AZ50" i="10"/>
  <c r="BB50" i="10"/>
  <c r="BC50" i="10"/>
  <c r="BD50" i="10"/>
  <c r="AG51" i="10"/>
  <c r="AJ51" i="10"/>
  <c r="AL51" i="10"/>
  <c r="AM51" i="10"/>
  <c r="AN51" i="10"/>
  <c r="AP51" i="10"/>
  <c r="AQ51" i="10"/>
  <c r="AR51" i="10"/>
  <c r="AS51" i="10"/>
  <c r="AV51" i="10"/>
  <c r="AX51" i="10"/>
  <c r="AY51" i="10"/>
  <c r="AZ51" i="10"/>
  <c r="BB51" i="10"/>
  <c r="BC51" i="10"/>
  <c r="BD51" i="10"/>
  <c r="AG52" i="10"/>
  <c r="AJ52" i="10"/>
  <c r="AL52" i="10"/>
  <c r="AM52" i="10"/>
  <c r="AN52" i="10"/>
  <c r="AP52" i="10"/>
  <c r="AQ52" i="10"/>
  <c r="AR52" i="10"/>
  <c r="AS52" i="10"/>
  <c r="AV52" i="10"/>
  <c r="AX52" i="10"/>
  <c r="AY52" i="10"/>
  <c r="AZ52" i="10"/>
  <c r="BB52" i="10"/>
  <c r="BC52" i="10"/>
  <c r="BD52" i="10"/>
  <c r="AG53" i="10"/>
  <c r="AJ53" i="10"/>
  <c r="AL53" i="10"/>
  <c r="AM53" i="10"/>
  <c r="AN53" i="10"/>
  <c r="AP53" i="10"/>
  <c r="AQ53" i="10"/>
  <c r="AR53" i="10"/>
  <c r="AS53" i="10"/>
  <c r="AV53" i="10"/>
  <c r="AX53" i="10"/>
  <c r="AY53" i="10"/>
  <c r="AZ53" i="10"/>
  <c r="BB53" i="10"/>
  <c r="BC53" i="10"/>
  <c r="BD53" i="10"/>
  <c r="AG54" i="10"/>
  <c r="AJ54" i="10"/>
  <c r="AL54" i="10"/>
  <c r="AM54" i="10"/>
  <c r="AN54" i="10"/>
  <c r="AP54" i="10"/>
  <c r="AQ54" i="10"/>
  <c r="AR54" i="10"/>
  <c r="AS54" i="10"/>
  <c r="AV54" i="10"/>
  <c r="AX54" i="10"/>
  <c r="AY54" i="10"/>
  <c r="AZ54" i="10"/>
  <c r="BB54" i="10"/>
  <c r="BC54" i="10"/>
  <c r="BD54" i="10"/>
  <c r="AG55" i="10"/>
  <c r="AJ55" i="10"/>
  <c r="AL55" i="10"/>
  <c r="AM55" i="10"/>
  <c r="AN55" i="10"/>
  <c r="AP55" i="10"/>
  <c r="AQ55" i="10"/>
  <c r="AR55" i="10"/>
  <c r="AS55" i="10"/>
  <c r="AV55" i="10"/>
  <c r="AX55" i="10"/>
  <c r="AY55" i="10"/>
  <c r="AZ55" i="10"/>
  <c r="BB55" i="10"/>
  <c r="BC55" i="10"/>
  <c r="BD55" i="10"/>
  <c r="AG56" i="10"/>
  <c r="AJ56" i="10"/>
  <c r="AL56" i="10"/>
  <c r="AM56" i="10"/>
  <c r="AN56" i="10"/>
  <c r="AP56" i="10"/>
  <c r="AQ56" i="10"/>
  <c r="AR56" i="10"/>
  <c r="AS56" i="10"/>
  <c r="AV56" i="10"/>
  <c r="AX56" i="10"/>
  <c r="AY56" i="10"/>
  <c r="AZ56" i="10"/>
  <c r="BB56" i="10"/>
  <c r="BC56" i="10"/>
  <c r="BD56" i="10"/>
  <c r="AG57" i="10"/>
  <c r="AJ57" i="10"/>
  <c r="AL57" i="10"/>
  <c r="AM57" i="10"/>
  <c r="AN57" i="10"/>
  <c r="AP57" i="10"/>
  <c r="AQ57" i="10"/>
  <c r="AR57" i="10"/>
  <c r="AS57" i="10"/>
  <c r="AV57" i="10"/>
  <c r="AX57" i="10"/>
  <c r="AY57" i="10"/>
  <c r="AZ57" i="10"/>
  <c r="BB57" i="10"/>
  <c r="BC57" i="10"/>
  <c r="BD57" i="10"/>
  <c r="AG58" i="10"/>
  <c r="AJ58" i="10"/>
  <c r="AL58" i="10"/>
  <c r="AM58" i="10"/>
  <c r="AN58" i="10"/>
  <c r="AP58" i="10"/>
  <c r="AQ58" i="10"/>
  <c r="AR58" i="10"/>
  <c r="AS58" i="10"/>
  <c r="AV58" i="10"/>
  <c r="AX58" i="10"/>
  <c r="AY58" i="10"/>
  <c r="AZ58" i="10"/>
  <c r="BB58" i="10"/>
  <c r="BC58" i="10"/>
  <c r="BD58" i="10"/>
  <c r="AG59" i="10"/>
  <c r="AJ59" i="10"/>
  <c r="AL59" i="10"/>
  <c r="AM59" i="10"/>
  <c r="AN59" i="10"/>
  <c r="AP59" i="10"/>
  <c r="AQ59" i="10"/>
  <c r="AR59" i="10"/>
  <c r="AS59" i="10"/>
  <c r="AV59" i="10"/>
  <c r="AX59" i="10"/>
  <c r="AY59" i="10"/>
  <c r="AZ59" i="10"/>
  <c r="BB59" i="10"/>
  <c r="BC59" i="10"/>
  <c r="BD59" i="10"/>
  <c r="AG60" i="10"/>
  <c r="AJ60" i="10"/>
  <c r="AL60" i="10"/>
  <c r="AM60" i="10"/>
  <c r="AN60" i="10"/>
  <c r="AP60" i="10"/>
  <c r="AQ60" i="10"/>
  <c r="AR60" i="10"/>
  <c r="AS60" i="10"/>
  <c r="AV60" i="10"/>
  <c r="AX60" i="10"/>
  <c r="AY60" i="10"/>
  <c r="AZ60" i="10"/>
  <c r="BB60" i="10"/>
  <c r="BC60" i="10"/>
  <c r="BD60" i="10"/>
  <c r="AG61" i="10"/>
  <c r="AJ61" i="10"/>
  <c r="AL61" i="10"/>
  <c r="AM61" i="10"/>
  <c r="AN61" i="10"/>
  <c r="AP61" i="10"/>
  <c r="AQ61" i="10"/>
  <c r="AR61" i="10"/>
  <c r="AS61" i="10"/>
  <c r="AV61" i="10"/>
  <c r="AX61" i="10"/>
  <c r="AY61" i="10"/>
  <c r="AZ61" i="10"/>
  <c r="BB61" i="10"/>
  <c r="BC61" i="10"/>
  <c r="BD61" i="10"/>
  <c r="AG62" i="10"/>
  <c r="AJ62" i="10"/>
  <c r="AL62" i="10"/>
  <c r="AM62" i="10"/>
  <c r="AN62" i="10"/>
  <c r="AP62" i="10"/>
  <c r="AQ62" i="10"/>
  <c r="AR62" i="10"/>
  <c r="AS62" i="10"/>
  <c r="AV62" i="10"/>
  <c r="AX62" i="10"/>
  <c r="AY62" i="10"/>
  <c r="AZ62" i="10"/>
  <c r="BB62" i="10"/>
  <c r="BC62" i="10"/>
  <c r="BD62" i="10"/>
  <c r="AG63" i="10"/>
  <c r="AJ63" i="10"/>
  <c r="AL63" i="10"/>
  <c r="AM63" i="10"/>
  <c r="AN63" i="10"/>
  <c r="AP63" i="10"/>
  <c r="AQ63" i="10"/>
  <c r="AR63" i="10"/>
  <c r="AS63" i="10"/>
  <c r="AV63" i="10"/>
  <c r="AX63" i="10"/>
  <c r="AY63" i="10"/>
  <c r="AZ63" i="10"/>
  <c r="BB63" i="10"/>
  <c r="BC63" i="10"/>
  <c r="BD63" i="10"/>
  <c r="AG64" i="10"/>
  <c r="AJ64" i="10"/>
  <c r="AL64" i="10"/>
  <c r="AM64" i="10"/>
  <c r="AN64" i="10"/>
  <c r="AP64" i="10"/>
  <c r="AQ64" i="10"/>
  <c r="AR64" i="10"/>
  <c r="AS64" i="10"/>
  <c r="AV64" i="10"/>
  <c r="AX64" i="10"/>
  <c r="AY64" i="10"/>
  <c r="AZ64" i="10"/>
  <c r="BB64" i="10"/>
  <c r="BC64" i="10"/>
  <c r="BD64" i="10"/>
  <c r="AG65" i="10"/>
  <c r="AJ65" i="10"/>
  <c r="AL65" i="10"/>
  <c r="AM65" i="10"/>
  <c r="AN65" i="10"/>
  <c r="AP65" i="10"/>
  <c r="AQ65" i="10"/>
  <c r="AR65" i="10"/>
  <c r="AS65" i="10"/>
  <c r="AV65" i="10"/>
  <c r="AX65" i="10"/>
  <c r="AY65" i="10"/>
  <c r="AZ65" i="10"/>
  <c r="BB65" i="10"/>
  <c r="BC65" i="10"/>
  <c r="BD65" i="10"/>
  <c r="AG66" i="10"/>
  <c r="AJ66" i="10"/>
  <c r="AL66" i="10"/>
  <c r="AM66" i="10"/>
  <c r="AN66" i="10"/>
  <c r="AP66" i="10"/>
  <c r="AQ66" i="10"/>
  <c r="AR66" i="10"/>
  <c r="AS66" i="10"/>
  <c r="AV66" i="10"/>
  <c r="AX66" i="10"/>
  <c r="AY66" i="10"/>
  <c r="AZ66" i="10"/>
  <c r="BB66" i="10"/>
  <c r="BC66" i="10"/>
  <c r="BD66" i="10"/>
  <c r="AG67" i="10"/>
  <c r="AJ67" i="10"/>
  <c r="AL67" i="10"/>
  <c r="AM67" i="10"/>
  <c r="AN67" i="10"/>
  <c r="AP67" i="10"/>
  <c r="AQ67" i="10"/>
  <c r="AR67" i="10"/>
  <c r="AS67" i="10"/>
  <c r="AV67" i="10"/>
  <c r="AX67" i="10"/>
  <c r="AY67" i="10"/>
  <c r="AZ67" i="10"/>
  <c r="BB67" i="10"/>
  <c r="BC67" i="10"/>
  <c r="BD67" i="10"/>
  <c r="AG68" i="10"/>
  <c r="AJ68" i="10"/>
  <c r="AL68" i="10"/>
  <c r="AM68" i="10"/>
  <c r="AN68" i="10"/>
  <c r="AP68" i="10"/>
  <c r="AQ68" i="10"/>
  <c r="AR68" i="10"/>
  <c r="AS68" i="10"/>
  <c r="AV68" i="10"/>
  <c r="AX68" i="10"/>
  <c r="AY68" i="10"/>
  <c r="AZ68" i="10"/>
  <c r="BB68" i="10"/>
  <c r="BC68" i="10"/>
  <c r="BD68" i="10"/>
  <c r="AG69" i="10"/>
  <c r="AJ69" i="10"/>
  <c r="AL69" i="10"/>
  <c r="AM69" i="10"/>
  <c r="AN69" i="10"/>
  <c r="AP69" i="10"/>
  <c r="AQ69" i="10"/>
  <c r="AR69" i="10"/>
  <c r="AS69" i="10"/>
  <c r="AV69" i="10"/>
  <c r="AX69" i="10"/>
  <c r="AY69" i="10"/>
  <c r="AZ69" i="10"/>
  <c r="BB69" i="10"/>
  <c r="BC69" i="10"/>
  <c r="BD69" i="10"/>
  <c r="AG70" i="10"/>
  <c r="AJ70" i="10"/>
  <c r="AL70" i="10"/>
  <c r="AM70" i="10"/>
  <c r="AN70" i="10"/>
  <c r="AP70" i="10"/>
  <c r="AQ70" i="10"/>
  <c r="AR70" i="10"/>
  <c r="AS70" i="10"/>
  <c r="AV70" i="10"/>
  <c r="AX70" i="10"/>
  <c r="AY70" i="10"/>
  <c r="AZ70" i="10"/>
  <c r="BB70" i="10"/>
  <c r="BC70" i="10"/>
  <c r="BD70" i="10"/>
  <c r="AG71" i="10"/>
  <c r="AJ71" i="10"/>
  <c r="AL71" i="10"/>
  <c r="AM71" i="10"/>
  <c r="AN71" i="10"/>
  <c r="AP71" i="10"/>
  <c r="AQ71" i="10"/>
  <c r="AR71" i="10"/>
  <c r="AS71" i="10"/>
  <c r="AV71" i="10"/>
  <c r="AX71" i="10"/>
  <c r="AY71" i="10"/>
  <c r="AZ71" i="10"/>
  <c r="BB71" i="10"/>
  <c r="BC71" i="10"/>
  <c r="BD71" i="10"/>
  <c r="AG72" i="10"/>
  <c r="AJ72" i="10"/>
  <c r="AL72" i="10"/>
  <c r="AM72" i="10"/>
  <c r="AN72" i="10"/>
  <c r="AP72" i="10"/>
  <c r="AQ72" i="10"/>
  <c r="AR72" i="10"/>
  <c r="AS72" i="10"/>
  <c r="AV72" i="10"/>
  <c r="AX72" i="10"/>
  <c r="AY72" i="10"/>
  <c r="AZ72" i="10"/>
  <c r="BB72" i="10"/>
  <c r="BC72" i="10"/>
  <c r="BD72" i="10"/>
  <c r="AG73" i="10"/>
  <c r="AJ73" i="10"/>
  <c r="AL73" i="10"/>
  <c r="AM73" i="10"/>
  <c r="AN73" i="10"/>
  <c r="AP73" i="10"/>
  <c r="AQ73" i="10"/>
  <c r="AR73" i="10"/>
  <c r="AS73" i="10"/>
  <c r="AV73" i="10"/>
  <c r="AX73" i="10"/>
  <c r="AY73" i="10"/>
  <c r="AZ73" i="10"/>
  <c r="BB73" i="10"/>
  <c r="BC73" i="10"/>
  <c r="BD73" i="10"/>
  <c r="AG74" i="10"/>
  <c r="AJ74" i="10"/>
  <c r="AL74" i="10"/>
  <c r="AM74" i="10"/>
  <c r="AN74" i="10"/>
  <c r="AP74" i="10"/>
  <c r="AQ74" i="10"/>
  <c r="AR74" i="10"/>
  <c r="AS74" i="10"/>
  <c r="AV74" i="10"/>
  <c r="AX74" i="10"/>
  <c r="AY74" i="10"/>
  <c r="AZ74" i="10"/>
  <c r="BB74" i="10"/>
  <c r="BC74" i="10"/>
  <c r="BD74" i="10"/>
  <c r="AG75" i="10"/>
  <c r="AJ75" i="10"/>
  <c r="AL75" i="10"/>
  <c r="AM75" i="10"/>
  <c r="AN75" i="10"/>
  <c r="AP75" i="10"/>
  <c r="AQ75" i="10"/>
  <c r="AR75" i="10"/>
  <c r="AS75" i="10"/>
  <c r="AV75" i="10"/>
  <c r="AX75" i="10"/>
  <c r="AY75" i="10"/>
  <c r="AZ75" i="10"/>
  <c r="BB75" i="10"/>
  <c r="BC75" i="10"/>
  <c r="BD75" i="10"/>
  <c r="AG76" i="10"/>
  <c r="AJ76" i="10"/>
  <c r="AL76" i="10"/>
  <c r="AM76" i="10"/>
  <c r="AN76" i="10"/>
  <c r="AP76" i="10"/>
  <c r="AQ76" i="10"/>
  <c r="AR76" i="10"/>
  <c r="AS76" i="10"/>
  <c r="AV76" i="10"/>
  <c r="AX76" i="10"/>
  <c r="AY76" i="10"/>
  <c r="AZ76" i="10"/>
  <c r="BB76" i="10"/>
  <c r="BC76" i="10"/>
  <c r="BD76" i="10"/>
  <c r="AG77" i="10"/>
  <c r="AJ77" i="10"/>
  <c r="AL77" i="10"/>
  <c r="AM77" i="10"/>
  <c r="AN77" i="10"/>
  <c r="AP77" i="10"/>
  <c r="AQ77" i="10"/>
  <c r="AR77" i="10"/>
  <c r="AS77" i="10"/>
  <c r="AV77" i="10"/>
  <c r="AX77" i="10"/>
  <c r="AY77" i="10"/>
  <c r="AZ77" i="10"/>
  <c r="BB77" i="10"/>
  <c r="BC77" i="10"/>
  <c r="BD77" i="10"/>
  <c r="AG78" i="10"/>
  <c r="AJ78" i="10"/>
  <c r="AL78" i="10"/>
  <c r="AM78" i="10"/>
  <c r="AN78" i="10"/>
  <c r="AP78" i="10"/>
  <c r="AQ78" i="10"/>
  <c r="AR78" i="10"/>
  <c r="AS78" i="10"/>
  <c r="AV78" i="10"/>
  <c r="AX78" i="10"/>
  <c r="AY78" i="10"/>
  <c r="AZ78" i="10"/>
  <c r="BB78" i="10"/>
  <c r="BC78" i="10"/>
  <c r="BD78" i="10"/>
  <c r="AG79" i="10"/>
  <c r="AJ79" i="10"/>
  <c r="AL79" i="10"/>
  <c r="AM79" i="10"/>
  <c r="AN79" i="10"/>
  <c r="AP79" i="10"/>
  <c r="AQ79" i="10"/>
  <c r="AR79" i="10"/>
  <c r="AS79" i="10"/>
  <c r="AV79" i="10"/>
  <c r="AX79" i="10"/>
  <c r="AY79" i="10"/>
  <c r="AZ79" i="10"/>
  <c r="BB79" i="10"/>
  <c r="BC79" i="10"/>
  <c r="BD79" i="10"/>
  <c r="AG80" i="10"/>
  <c r="AJ80" i="10"/>
  <c r="AL80" i="10"/>
  <c r="AM80" i="10"/>
  <c r="AN80" i="10"/>
  <c r="AP80" i="10"/>
  <c r="AQ80" i="10"/>
  <c r="AR80" i="10"/>
  <c r="AS80" i="10"/>
  <c r="AV80" i="10"/>
  <c r="AX80" i="10"/>
  <c r="AY80" i="10"/>
  <c r="AZ80" i="10"/>
  <c r="BB80" i="10"/>
  <c r="BC80" i="10"/>
  <c r="BD80" i="10"/>
  <c r="AG81" i="10"/>
  <c r="AJ81" i="10"/>
  <c r="AL81" i="10"/>
  <c r="AM81" i="10"/>
  <c r="AN81" i="10"/>
  <c r="AP81" i="10"/>
  <c r="AQ81" i="10"/>
  <c r="AR81" i="10"/>
  <c r="AS81" i="10"/>
  <c r="AV81" i="10"/>
  <c r="AX81" i="10"/>
  <c r="AY81" i="10"/>
  <c r="AZ81" i="10"/>
  <c r="BB81" i="10"/>
  <c r="BC81" i="10"/>
  <c r="BD81" i="10"/>
  <c r="AG82" i="10"/>
  <c r="AJ82" i="10"/>
  <c r="AL82" i="10"/>
  <c r="AM82" i="10"/>
  <c r="AN82" i="10"/>
  <c r="AP82" i="10"/>
  <c r="AQ82" i="10"/>
  <c r="AR82" i="10"/>
  <c r="AS82" i="10"/>
  <c r="AV82" i="10"/>
  <c r="AX82" i="10"/>
  <c r="AY82" i="10"/>
  <c r="AZ82" i="10"/>
  <c r="BB82" i="10"/>
  <c r="BC82" i="10"/>
  <c r="BD82" i="10"/>
  <c r="AG83" i="10"/>
  <c r="AJ83" i="10"/>
  <c r="AL83" i="10"/>
  <c r="AM83" i="10"/>
  <c r="AN83" i="10"/>
  <c r="AP83" i="10"/>
  <c r="AQ83" i="10"/>
  <c r="AR83" i="10"/>
  <c r="AS83" i="10"/>
  <c r="AV83" i="10"/>
  <c r="AX83" i="10"/>
  <c r="AY83" i="10"/>
  <c r="AZ83" i="10"/>
  <c r="BB83" i="10"/>
  <c r="BC83" i="10"/>
  <c r="BD83" i="10"/>
  <c r="AG84" i="10"/>
  <c r="AJ84" i="10"/>
  <c r="AL84" i="10"/>
  <c r="AM84" i="10"/>
  <c r="AN84" i="10"/>
  <c r="AP84" i="10"/>
  <c r="AQ84" i="10"/>
  <c r="AR84" i="10"/>
  <c r="AS84" i="10"/>
  <c r="AV84" i="10"/>
  <c r="AX84" i="10"/>
  <c r="AY84" i="10"/>
  <c r="AZ84" i="10"/>
  <c r="BB84" i="10"/>
  <c r="BC84" i="10"/>
  <c r="BD84" i="10"/>
  <c r="AG85" i="10"/>
  <c r="AJ85" i="10"/>
  <c r="AL85" i="10"/>
  <c r="AM85" i="10"/>
  <c r="AN85" i="10"/>
  <c r="AP85" i="10"/>
  <c r="AQ85" i="10"/>
  <c r="AR85" i="10"/>
  <c r="AS85" i="10"/>
  <c r="AV85" i="10"/>
  <c r="AX85" i="10"/>
  <c r="AY85" i="10"/>
  <c r="AZ85" i="10"/>
  <c r="BB85" i="10"/>
  <c r="BC85" i="10"/>
  <c r="BD85" i="10"/>
  <c r="AG86" i="10"/>
  <c r="AJ86" i="10"/>
  <c r="AL86" i="10"/>
  <c r="AM86" i="10"/>
  <c r="AN86" i="10"/>
  <c r="AP86" i="10"/>
  <c r="AQ86" i="10"/>
  <c r="AR86" i="10"/>
  <c r="AS86" i="10"/>
  <c r="AV86" i="10"/>
  <c r="AX86" i="10"/>
  <c r="AY86" i="10"/>
  <c r="AZ86" i="10"/>
  <c r="BB86" i="10"/>
  <c r="BC86" i="10"/>
  <c r="BD86" i="10"/>
  <c r="AG87" i="10"/>
  <c r="AJ87" i="10"/>
  <c r="AL87" i="10"/>
  <c r="AM87" i="10"/>
  <c r="AN87" i="10"/>
  <c r="AP87" i="10"/>
  <c r="AQ87" i="10"/>
  <c r="AR87" i="10"/>
  <c r="AS87" i="10"/>
  <c r="AV87" i="10"/>
  <c r="AX87" i="10"/>
  <c r="AY87" i="10"/>
  <c r="AZ87" i="10"/>
  <c r="BB87" i="10"/>
  <c r="BC87" i="10"/>
  <c r="BD87" i="10"/>
  <c r="AG98" i="10"/>
  <c r="AL98" i="10"/>
  <c r="AM98" i="10"/>
  <c r="AN98" i="10"/>
  <c r="AP98" i="10"/>
  <c r="AQ98" i="10"/>
  <c r="AR98" i="10"/>
  <c r="AS98" i="10"/>
  <c r="AV98" i="10"/>
  <c r="AX98" i="10"/>
  <c r="AY98" i="10"/>
  <c r="AZ98" i="10"/>
  <c r="BB98" i="10"/>
  <c r="BC98" i="10"/>
  <c r="BD98" i="10"/>
  <c r="AG99" i="10"/>
  <c r="AL99" i="10"/>
  <c r="AM99" i="10"/>
  <c r="AN99" i="10"/>
  <c r="AP99" i="10"/>
  <c r="AQ99" i="10"/>
  <c r="AR99" i="10"/>
  <c r="AS99" i="10"/>
  <c r="AV99" i="10"/>
  <c r="AX99" i="10"/>
  <c r="AY99" i="10"/>
  <c r="AZ99" i="10"/>
  <c r="BB99" i="10"/>
  <c r="BC99" i="10"/>
  <c r="BD99" i="10"/>
  <c r="AG100" i="10"/>
  <c r="AL100" i="10"/>
  <c r="AM100" i="10"/>
  <c r="AN100" i="10"/>
  <c r="AP100" i="10"/>
  <c r="AQ100" i="10"/>
  <c r="AR100" i="10"/>
  <c r="AS100" i="10"/>
  <c r="AV100" i="10"/>
  <c r="AX100" i="10"/>
  <c r="AY100" i="10"/>
  <c r="AZ100" i="10"/>
  <c r="BB100" i="10"/>
  <c r="BC100" i="10"/>
  <c r="BD100" i="10"/>
  <c r="AG101" i="10"/>
  <c r="AL101" i="10"/>
  <c r="AM101" i="10"/>
  <c r="AN101" i="10"/>
  <c r="AP101" i="10"/>
  <c r="AQ101" i="10"/>
  <c r="AR101" i="10"/>
  <c r="AS101" i="10"/>
  <c r="AV101" i="10"/>
  <c r="AX101" i="10"/>
  <c r="AY101" i="10"/>
  <c r="AZ101" i="10"/>
  <c r="BB101" i="10"/>
  <c r="BC101" i="10"/>
  <c r="BD101" i="10"/>
  <c r="AG102" i="10"/>
  <c r="AL102" i="10"/>
  <c r="AM102" i="10"/>
  <c r="AN102" i="10"/>
  <c r="AP102" i="10"/>
  <c r="AQ102" i="10"/>
  <c r="AR102" i="10"/>
  <c r="AS102" i="10"/>
  <c r="AV102" i="10"/>
  <c r="AX102" i="10"/>
  <c r="AY102" i="10"/>
  <c r="AZ102" i="10"/>
  <c r="BB102" i="10"/>
  <c r="BC102" i="10"/>
  <c r="BD102" i="10"/>
  <c r="AG103" i="10"/>
  <c r="AL103" i="10"/>
  <c r="AM103" i="10"/>
  <c r="AN103" i="10"/>
  <c r="AP103" i="10"/>
  <c r="AQ103" i="10"/>
  <c r="AR103" i="10"/>
  <c r="AS103" i="10"/>
  <c r="AV103" i="10"/>
  <c r="AX103" i="10"/>
  <c r="AY103" i="10"/>
  <c r="AZ103" i="10"/>
  <c r="BB103" i="10"/>
  <c r="BC103" i="10"/>
  <c r="BD103" i="10"/>
  <c r="AG104" i="10"/>
  <c r="AL104" i="10"/>
  <c r="AM104" i="10"/>
  <c r="AN104" i="10"/>
  <c r="AP104" i="10"/>
  <c r="AQ104" i="10"/>
  <c r="AR104" i="10"/>
  <c r="AS104" i="10"/>
  <c r="AV104" i="10"/>
  <c r="AX104" i="10"/>
  <c r="AY104" i="10"/>
  <c r="AZ104" i="10"/>
  <c r="BB104" i="10"/>
  <c r="BC104" i="10"/>
  <c r="BD104" i="10"/>
  <c r="AG105" i="10"/>
  <c r="AL105" i="10"/>
  <c r="AM105" i="10"/>
  <c r="AN105" i="10"/>
  <c r="AP105" i="10"/>
  <c r="AQ105" i="10"/>
  <c r="AR105" i="10"/>
  <c r="AS105" i="10"/>
  <c r="AV105" i="10"/>
  <c r="AX105" i="10"/>
  <c r="AY105" i="10"/>
  <c r="AZ105" i="10"/>
  <c r="BB105" i="10"/>
  <c r="BC105" i="10"/>
  <c r="BD105" i="10"/>
  <c r="AG106" i="10"/>
  <c r="AL106" i="10"/>
  <c r="AM106" i="10"/>
  <c r="AN106" i="10"/>
  <c r="AP106" i="10"/>
  <c r="AQ106" i="10"/>
  <c r="AR106" i="10"/>
  <c r="AS106" i="10"/>
  <c r="AV106" i="10"/>
  <c r="AX106" i="10"/>
  <c r="AY106" i="10"/>
  <c r="AZ106" i="10"/>
  <c r="BB106" i="10"/>
  <c r="BC106" i="10"/>
  <c r="BD106" i="10"/>
  <c r="AG107" i="10"/>
  <c r="AL107" i="10"/>
  <c r="AM107" i="10"/>
  <c r="AN107" i="10"/>
  <c r="AP107" i="10"/>
  <c r="AQ107" i="10"/>
  <c r="AR107" i="10"/>
  <c r="AS107" i="10"/>
  <c r="AV107" i="10"/>
  <c r="AX107" i="10"/>
  <c r="AY107" i="10"/>
  <c r="AZ107" i="10"/>
  <c r="BB107" i="10"/>
  <c r="BC107" i="10"/>
  <c r="BD107" i="10"/>
  <c r="AG108" i="10"/>
  <c r="AL108" i="10"/>
  <c r="AM108" i="10"/>
  <c r="AN108" i="10"/>
  <c r="AP108" i="10"/>
  <c r="AQ108" i="10"/>
  <c r="AR108" i="10"/>
  <c r="AS108" i="10"/>
  <c r="AV108" i="10"/>
  <c r="AX108" i="10"/>
  <c r="AY108" i="10"/>
  <c r="AZ108" i="10"/>
  <c r="BB108" i="10"/>
  <c r="BC108" i="10"/>
  <c r="BD108" i="10"/>
  <c r="AG109" i="10"/>
  <c r="AL109" i="10"/>
  <c r="AM109" i="10"/>
  <c r="AN109" i="10"/>
  <c r="AP109" i="10"/>
  <c r="AQ109" i="10"/>
  <c r="AR109" i="10"/>
  <c r="AS109" i="10"/>
  <c r="AV109" i="10"/>
  <c r="AX109" i="10"/>
  <c r="AY109" i="10"/>
  <c r="AZ109" i="10"/>
  <c r="BB109" i="10"/>
  <c r="BC109" i="10"/>
  <c r="BD109" i="10"/>
  <c r="AG110" i="10"/>
  <c r="AL110" i="10"/>
  <c r="AM110" i="10"/>
  <c r="AN110" i="10"/>
  <c r="AP110" i="10"/>
  <c r="AQ110" i="10"/>
  <c r="AR110" i="10"/>
  <c r="AS110" i="10"/>
  <c r="AV110" i="10"/>
  <c r="AX110" i="10"/>
  <c r="AY110" i="10"/>
  <c r="AZ110" i="10"/>
  <c r="BB110" i="10"/>
  <c r="BC110" i="10"/>
  <c r="BD110" i="10"/>
  <c r="AG111" i="10"/>
  <c r="AL111" i="10"/>
  <c r="AM111" i="10"/>
  <c r="AN111" i="10"/>
  <c r="AP111" i="10"/>
  <c r="AQ111" i="10"/>
  <c r="AR111" i="10"/>
  <c r="AS111" i="10"/>
  <c r="AV111" i="10"/>
  <c r="AX111" i="10"/>
  <c r="AY111" i="10"/>
  <c r="AZ111" i="10"/>
  <c r="BB111" i="10"/>
  <c r="BC111" i="10"/>
  <c r="BD111" i="10"/>
  <c r="AG112" i="10"/>
  <c r="AL112" i="10"/>
  <c r="AM112" i="10"/>
  <c r="AN112" i="10"/>
  <c r="AP112" i="10"/>
  <c r="AQ112" i="10"/>
  <c r="AR112" i="10"/>
  <c r="AS112" i="10"/>
  <c r="AV112" i="10"/>
  <c r="AX112" i="10"/>
  <c r="AY112" i="10"/>
  <c r="AZ112" i="10"/>
  <c r="BB112" i="10"/>
  <c r="BC112" i="10"/>
  <c r="BD112" i="10"/>
  <c r="AG113" i="10"/>
  <c r="AL113" i="10"/>
  <c r="AM113" i="10"/>
  <c r="AN113" i="10"/>
  <c r="AP113" i="10"/>
  <c r="AQ113" i="10"/>
  <c r="AR113" i="10"/>
  <c r="AS113" i="10"/>
  <c r="AV113" i="10"/>
  <c r="AX113" i="10"/>
  <c r="AY113" i="10"/>
  <c r="AZ113" i="10"/>
  <c r="BB113" i="10"/>
  <c r="BC113" i="10"/>
  <c r="BD113" i="10"/>
  <c r="AG114" i="10"/>
  <c r="AL114" i="10"/>
  <c r="AM114" i="10"/>
  <c r="AN114" i="10"/>
  <c r="AP114" i="10"/>
  <c r="AQ114" i="10"/>
  <c r="AR114" i="10"/>
  <c r="AS114" i="10"/>
  <c r="AV114" i="10"/>
  <c r="AX114" i="10"/>
  <c r="AY114" i="10"/>
  <c r="AZ114" i="10"/>
  <c r="BB114" i="10"/>
  <c r="BC114" i="10"/>
  <c r="BD114" i="10"/>
  <c r="AG115" i="10"/>
  <c r="AL115" i="10"/>
  <c r="AM115" i="10"/>
  <c r="AN115" i="10"/>
  <c r="AP115" i="10"/>
  <c r="AQ115" i="10"/>
  <c r="AR115" i="10"/>
  <c r="AS115" i="10"/>
  <c r="AV115" i="10"/>
  <c r="AX115" i="10"/>
  <c r="AY115" i="10"/>
  <c r="AZ115" i="10"/>
  <c r="BB115" i="10"/>
  <c r="BC115" i="10"/>
  <c r="BD115" i="10"/>
  <c r="AG116" i="10"/>
  <c r="AL116" i="10"/>
  <c r="AM116" i="10"/>
  <c r="AN116" i="10"/>
  <c r="AP116" i="10"/>
  <c r="AQ116" i="10"/>
  <c r="AR116" i="10"/>
  <c r="AS116" i="10"/>
  <c r="AV116" i="10"/>
  <c r="AX116" i="10"/>
  <c r="AY116" i="10"/>
  <c r="AZ116" i="10"/>
  <c r="BB116" i="10"/>
  <c r="BC116" i="10"/>
  <c r="BD116" i="10"/>
  <c r="AG117" i="10"/>
  <c r="AL117" i="10"/>
  <c r="AM117" i="10"/>
  <c r="AN117" i="10"/>
  <c r="AP117" i="10"/>
  <c r="AQ117" i="10"/>
  <c r="AR117" i="10"/>
  <c r="AS117" i="10"/>
  <c r="AV117" i="10"/>
  <c r="AX117" i="10"/>
  <c r="AY117" i="10"/>
  <c r="AZ117" i="10"/>
  <c r="BB117" i="10"/>
  <c r="BC117" i="10"/>
  <c r="BD117" i="10"/>
  <c r="AG118" i="10"/>
  <c r="AL118" i="10"/>
  <c r="AM118" i="10"/>
  <c r="AN118" i="10"/>
  <c r="AP118" i="10"/>
  <c r="AQ118" i="10"/>
  <c r="AR118" i="10"/>
  <c r="AS118" i="10"/>
  <c r="AV118" i="10"/>
  <c r="AX118" i="10"/>
  <c r="AY118" i="10"/>
  <c r="AZ118" i="10"/>
  <c r="BB118" i="10"/>
  <c r="BC118" i="10"/>
  <c r="BD118" i="10"/>
  <c r="AG119" i="10"/>
  <c r="AL119" i="10"/>
  <c r="AM119" i="10"/>
  <c r="AN119" i="10"/>
  <c r="AP119" i="10"/>
  <c r="AQ119" i="10"/>
  <c r="AR119" i="10"/>
  <c r="AS119" i="10"/>
  <c r="AV119" i="10"/>
  <c r="AX119" i="10"/>
  <c r="AY119" i="10"/>
  <c r="AZ119" i="10"/>
  <c r="BB119" i="10"/>
  <c r="BC119" i="10"/>
  <c r="BD119" i="10"/>
  <c r="AG120" i="10"/>
  <c r="AL120" i="10"/>
  <c r="AM120" i="10"/>
  <c r="AN120" i="10"/>
  <c r="AP120" i="10"/>
  <c r="AQ120" i="10"/>
  <c r="AR120" i="10"/>
  <c r="AS120" i="10"/>
  <c r="AV120" i="10"/>
  <c r="AX120" i="10"/>
  <c r="AY120" i="10"/>
  <c r="AZ120" i="10"/>
  <c r="BB120" i="10"/>
  <c r="BC120" i="10"/>
  <c r="BD120" i="10"/>
  <c r="AG121" i="10"/>
  <c r="AL121" i="10"/>
  <c r="AM121" i="10"/>
  <c r="AN121" i="10"/>
  <c r="AP121" i="10"/>
  <c r="AQ121" i="10"/>
  <c r="AR121" i="10"/>
  <c r="AS121" i="10"/>
  <c r="AV121" i="10"/>
  <c r="AX121" i="10"/>
  <c r="AY121" i="10"/>
  <c r="AZ121" i="10"/>
  <c r="BB121" i="10"/>
  <c r="BC121" i="10"/>
  <c r="BD121" i="10"/>
  <c r="AG122" i="10"/>
  <c r="AL122" i="10"/>
  <c r="AM122" i="10"/>
  <c r="AN122" i="10"/>
  <c r="AP122" i="10"/>
  <c r="AQ122" i="10"/>
  <c r="AR122" i="10"/>
  <c r="AS122" i="10"/>
  <c r="AV122" i="10"/>
  <c r="AX122" i="10"/>
  <c r="AY122" i="10"/>
  <c r="AZ122" i="10"/>
  <c r="BB122" i="10"/>
  <c r="BC122" i="10"/>
  <c r="BD122" i="10"/>
  <c r="AG123" i="10"/>
  <c r="AL123" i="10"/>
  <c r="AM123" i="10"/>
  <c r="AN123" i="10"/>
  <c r="AP123" i="10"/>
  <c r="AQ123" i="10"/>
  <c r="AR123" i="10"/>
  <c r="AS123" i="10"/>
  <c r="AV123" i="10"/>
  <c r="AX123" i="10"/>
  <c r="AY123" i="10"/>
  <c r="AZ123" i="10"/>
  <c r="BB123" i="10"/>
  <c r="BC123" i="10"/>
  <c r="BD123" i="10"/>
  <c r="AG124" i="10"/>
  <c r="AL124" i="10"/>
  <c r="AM124" i="10"/>
  <c r="AN124" i="10"/>
  <c r="AP124" i="10"/>
  <c r="AQ124" i="10"/>
  <c r="AR124" i="10"/>
  <c r="AS124" i="10"/>
  <c r="AV124" i="10"/>
  <c r="AX124" i="10"/>
  <c r="AY124" i="10"/>
  <c r="AZ124" i="10"/>
  <c r="BB124" i="10"/>
  <c r="BC124" i="10"/>
  <c r="BD124" i="10"/>
  <c r="AG125" i="10"/>
  <c r="AL125" i="10"/>
  <c r="AM125" i="10"/>
  <c r="AN125" i="10"/>
  <c r="AP125" i="10"/>
  <c r="AQ125" i="10"/>
  <c r="AR125" i="10"/>
  <c r="AS125" i="10"/>
  <c r="AV125" i="10"/>
  <c r="AX125" i="10"/>
  <c r="AY125" i="10"/>
  <c r="AZ125" i="10"/>
  <c r="BB125" i="10"/>
  <c r="BC125" i="10"/>
  <c r="BD125" i="10"/>
  <c r="AG126" i="10"/>
  <c r="AL126" i="10"/>
  <c r="AM126" i="10"/>
  <c r="AN126" i="10"/>
  <c r="AP126" i="10"/>
  <c r="AQ126" i="10"/>
  <c r="AR126" i="10"/>
  <c r="AS126" i="10"/>
  <c r="AV126" i="10"/>
  <c r="AX126" i="10"/>
  <c r="AY126" i="10"/>
  <c r="AZ126" i="10"/>
  <c r="BB126" i="10"/>
  <c r="BC126" i="10"/>
  <c r="BD126" i="10"/>
  <c r="AG127" i="10"/>
  <c r="AL127" i="10"/>
  <c r="AM127" i="10"/>
  <c r="AN127" i="10"/>
  <c r="AP127" i="10"/>
  <c r="AQ127" i="10"/>
  <c r="AR127" i="10"/>
  <c r="AS127" i="10"/>
  <c r="AV127" i="10"/>
  <c r="AX127" i="10"/>
  <c r="AY127" i="10"/>
  <c r="AZ127" i="10"/>
  <c r="BB127" i="10"/>
  <c r="BC127" i="10"/>
  <c r="BD127" i="10"/>
  <c r="AG128" i="10"/>
  <c r="AL128" i="10"/>
  <c r="AM128" i="10"/>
  <c r="AN128" i="10"/>
  <c r="AP128" i="10"/>
  <c r="AQ128" i="10"/>
  <c r="AR128" i="10"/>
  <c r="AS128" i="10"/>
  <c r="AV128" i="10"/>
  <c r="AX128" i="10"/>
  <c r="AY128" i="10"/>
  <c r="AZ128" i="10"/>
  <c r="BB128" i="10"/>
  <c r="BC128" i="10"/>
  <c r="BD128" i="10"/>
  <c r="AG129" i="10"/>
  <c r="AL129" i="10"/>
  <c r="AM129" i="10"/>
  <c r="AN129" i="10"/>
  <c r="AP129" i="10"/>
  <c r="AQ129" i="10"/>
  <c r="AR129" i="10"/>
  <c r="AS129" i="10"/>
  <c r="AV129" i="10"/>
  <c r="AX129" i="10"/>
  <c r="AY129" i="10"/>
  <c r="AZ129" i="10"/>
  <c r="BB129" i="10"/>
  <c r="BC129" i="10"/>
  <c r="BD129" i="10"/>
  <c r="AG130" i="10"/>
  <c r="AL130" i="10"/>
  <c r="AM130" i="10"/>
  <c r="AN130" i="10"/>
  <c r="AP130" i="10"/>
  <c r="AQ130" i="10"/>
  <c r="AR130" i="10"/>
  <c r="AS130" i="10"/>
  <c r="AV130" i="10"/>
  <c r="AX130" i="10"/>
  <c r="AY130" i="10"/>
  <c r="AZ130" i="10"/>
  <c r="BB130" i="10"/>
  <c r="BC130" i="10"/>
  <c r="BD130" i="10"/>
  <c r="AG131" i="10"/>
  <c r="AM131" i="10"/>
  <c r="AN131" i="10"/>
  <c r="AP131" i="10"/>
  <c r="AQ131" i="10"/>
  <c r="AR131" i="10"/>
  <c r="AS131" i="10"/>
  <c r="AV131" i="10"/>
  <c r="AX131" i="10"/>
  <c r="AY131" i="10"/>
  <c r="AZ131" i="10"/>
  <c r="BB131" i="10"/>
  <c r="BC131" i="10"/>
  <c r="BD131" i="10"/>
  <c r="AG132" i="10"/>
  <c r="AM132" i="10"/>
  <c r="AN132" i="10"/>
  <c r="AP132" i="10"/>
  <c r="AQ132" i="10"/>
  <c r="AR132" i="10"/>
  <c r="AS132" i="10"/>
  <c r="AV132" i="10"/>
  <c r="AX132" i="10"/>
  <c r="AY132" i="10"/>
  <c r="AZ132" i="10"/>
  <c r="BB132" i="10"/>
  <c r="BC132" i="10"/>
  <c r="BD132" i="10"/>
  <c r="AG133" i="10"/>
  <c r="AM133" i="10"/>
  <c r="AN133" i="10"/>
  <c r="AP133" i="10"/>
  <c r="AQ133" i="10"/>
  <c r="AR133" i="10"/>
  <c r="AS133" i="10"/>
  <c r="AV133" i="10"/>
  <c r="AX133" i="10"/>
  <c r="AY133" i="10"/>
  <c r="AZ133" i="10"/>
  <c r="BB133" i="10"/>
  <c r="BC133" i="10"/>
  <c r="BD133" i="10"/>
  <c r="AG146" i="10"/>
  <c r="AL146" i="10"/>
  <c r="AM146" i="10"/>
  <c r="AN146" i="10"/>
  <c r="AP146" i="10"/>
  <c r="AQ146" i="10"/>
  <c r="AR146" i="10"/>
  <c r="AS146" i="10"/>
  <c r="AV146" i="10"/>
  <c r="AX146" i="10"/>
  <c r="AY146" i="10"/>
  <c r="AZ146" i="10"/>
  <c r="BB146" i="10"/>
  <c r="BC146" i="10"/>
  <c r="BD146" i="10"/>
  <c r="AG147" i="10"/>
  <c r="AL147" i="10"/>
  <c r="AM147" i="10"/>
  <c r="AN147" i="10"/>
  <c r="AP147" i="10"/>
  <c r="AQ147" i="10"/>
  <c r="AR147" i="10"/>
  <c r="AS147" i="10"/>
  <c r="AV147" i="10"/>
  <c r="AX147" i="10"/>
  <c r="AY147" i="10"/>
  <c r="AZ147" i="10"/>
  <c r="BB147" i="10"/>
  <c r="BC147" i="10"/>
  <c r="BD147" i="10"/>
  <c r="AG148" i="10"/>
  <c r="AL148" i="10"/>
  <c r="AM148" i="10"/>
  <c r="AN148" i="10"/>
  <c r="AP148" i="10"/>
  <c r="AQ148" i="10"/>
  <c r="AR148" i="10"/>
  <c r="AS148" i="10"/>
  <c r="AV148" i="10"/>
  <c r="AX148" i="10"/>
  <c r="AY148" i="10"/>
  <c r="AZ148" i="10"/>
  <c r="BB148" i="10"/>
  <c r="BC148" i="10"/>
  <c r="BD148" i="10"/>
  <c r="AG149" i="10"/>
  <c r="AL149" i="10"/>
  <c r="AM149" i="10"/>
  <c r="AN149" i="10"/>
  <c r="AP149" i="10"/>
  <c r="AQ149" i="10"/>
  <c r="AR149" i="10"/>
  <c r="AS149" i="10"/>
  <c r="AV149" i="10"/>
  <c r="AX149" i="10"/>
  <c r="AY149" i="10"/>
  <c r="AZ149" i="10"/>
  <c r="BB149" i="10"/>
  <c r="BC149" i="10"/>
  <c r="BD149" i="10"/>
  <c r="AG150" i="10"/>
  <c r="AL150" i="10"/>
  <c r="AM150" i="10"/>
  <c r="AN150" i="10"/>
  <c r="AP150" i="10"/>
  <c r="AQ150" i="10"/>
  <c r="AR150" i="10"/>
  <c r="AS150" i="10"/>
  <c r="AV150" i="10"/>
  <c r="AX150" i="10"/>
  <c r="AY150" i="10"/>
  <c r="AZ150" i="10"/>
  <c r="BB150" i="10"/>
  <c r="BC150" i="10"/>
  <c r="BD150" i="10"/>
  <c r="AG151" i="10"/>
  <c r="AL151" i="10"/>
  <c r="AM151" i="10"/>
  <c r="AN151" i="10"/>
  <c r="AP151" i="10"/>
  <c r="AQ151" i="10"/>
  <c r="AR151" i="10"/>
  <c r="AS151" i="10"/>
  <c r="AV151" i="10"/>
  <c r="AX151" i="10"/>
  <c r="AY151" i="10"/>
  <c r="AZ151" i="10"/>
  <c r="BB151" i="10"/>
  <c r="BC151" i="10"/>
  <c r="BD151" i="10"/>
  <c r="AG152" i="10"/>
  <c r="AL152" i="10"/>
  <c r="AM152" i="10"/>
  <c r="AN152" i="10"/>
  <c r="AP152" i="10"/>
  <c r="AQ152" i="10"/>
  <c r="AR152" i="10"/>
  <c r="AS152" i="10"/>
  <c r="AV152" i="10"/>
  <c r="AX152" i="10"/>
  <c r="AY152" i="10"/>
  <c r="AZ152" i="10"/>
  <c r="BB152" i="10"/>
  <c r="BC152" i="10"/>
  <c r="BD152" i="10"/>
  <c r="AG153" i="10"/>
  <c r="AL153" i="10"/>
  <c r="AM153" i="10"/>
  <c r="AN153" i="10"/>
  <c r="AP153" i="10"/>
  <c r="AQ153" i="10"/>
  <c r="AR153" i="10"/>
  <c r="AS153" i="10"/>
  <c r="AV153" i="10"/>
  <c r="AX153" i="10"/>
  <c r="AY153" i="10"/>
  <c r="AZ153" i="10"/>
  <c r="BB153" i="10"/>
  <c r="BC153" i="10"/>
  <c r="BD153" i="10"/>
  <c r="AG154" i="10"/>
  <c r="AL154" i="10"/>
  <c r="AM154" i="10"/>
  <c r="AN154" i="10"/>
  <c r="AP154" i="10"/>
  <c r="AQ154" i="10"/>
  <c r="AR154" i="10"/>
  <c r="AS154" i="10"/>
  <c r="AV154" i="10"/>
  <c r="AX154" i="10"/>
  <c r="AY154" i="10"/>
  <c r="AZ154" i="10"/>
  <c r="BB154" i="10"/>
  <c r="BC154" i="10"/>
  <c r="BD154" i="10"/>
  <c r="AG155" i="10"/>
  <c r="AL155" i="10"/>
  <c r="AM155" i="10"/>
  <c r="AN155" i="10"/>
  <c r="AP155" i="10"/>
  <c r="AQ155" i="10"/>
  <c r="AR155" i="10"/>
  <c r="AS155" i="10"/>
  <c r="AV155" i="10"/>
  <c r="AX155" i="10"/>
  <c r="AY155" i="10"/>
  <c r="AZ155" i="10"/>
  <c r="BB155" i="10"/>
  <c r="BC155" i="10"/>
  <c r="BD155" i="10"/>
  <c r="AG156" i="10"/>
  <c r="AL156" i="10"/>
  <c r="AM156" i="10"/>
  <c r="AN156" i="10"/>
  <c r="AP156" i="10"/>
  <c r="AQ156" i="10"/>
  <c r="AR156" i="10"/>
  <c r="AS156" i="10"/>
  <c r="AV156" i="10"/>
  <c r="AX156" i="10"/>
  <c r="AY156" i="10"/>
  <c r="AZ156" i="10"/>
  <c r="BB156" i="10"/>
  <c r="BC156" i="10"/>
  <c r="BD156" i="10"/>
  <c r="AG157" i="10"/>
  <c r="AL157" i="10"/>
  <c r="AM157" i="10"/>
  <c r="AN157" i="10"/>
  <c r="AP157" i="10"/>
  <c r="AQ157" i="10"/>
  <c r="AR157" i="10"/>
  <c r="AS157" i="10"/>
  <c r="AV157" i="10"/>
  <c r="AX157" i="10"/>
  <c r="AY157" i="10"/>
  <c r="AZ157" i="10"/>
  <c r="BB157" i="10"/>
  <c r="BC157" i="10"/>
  <c r="BD157" i="10"/>
  <c r="AG158" i="10"/>
  <c r="AL158" i="10"/>
  <c r="AM158" i="10"/>
  <c r="AN158" i="10"/>
  <c r="AP158" i="10"/>
  <c r="AQ158" i="10"/>
  <c r="AR158" i="10"/>
  <c r="AS158" i="10"/>
  <c r="AV158" i="10"/>
  <c r="AX158" i="10"/>
  <c r="AY158" i="10"/>
  <c r="AZ158" i="10"/>
  <c r="BB158" i="10"/>
  <c r="BC158" i="10"/>
  <c r="BD158" i="10"/>
  <c r="AG159" i="10"/>
  <c r="AL159" i="10"/>
  <c r="AM159" i="10"/>
  <c r="AN159" i="10"/>
  <c r="AP159" i="10"/>
  <c r="AQ159" i="10"/>
  <c r="AR159" i="10"/>
  <c r="AS159" i="10"/>
  <c r="AV159" i="10"/>
  <c r="AX159" i="10"/>
  <c r="AY159" i="10"/>
  <c r="AZ159" i="10"/>
  <c r="BB159" i="10"/>
  <c r="BC159" i="10"/>
  <c r="BD159" i="10"/>
  <c r="AG160" i="10"/>
  <c r="AL160" i="10"/>
  <c r="AM160" i="10"/>
  <c r="AN160" i="10"/>
  <c r="AP160" i="10"/>
  <c r="AQ160" i="10"/>
  <c r="AR160" i="10"/>
  <c r="AS160" i="10"/>
  <c r="AV160" i="10"/>
  <c r="AX160" i="10"/>
  <c r="AY160" i="10"/>
  <c r="AZ160" i="10"/>
  <c r="BB160" i="10"/>
  <c r="BC160" i="10"/>
  <c r="BD160" i="10"/>
  <c r="AG161" i="10"/>
  <c r="AL161" i="10"/>
  <c r="AM161" i="10"/>
  <c r="AN161" i="10"/>
  <c r="AP161" i="10"/>
  <c r="AQ161" i="10"/>
  <c r="AR161" i="10"/>
  <c r="AS161" i="10"/>
  <c r="AV161" i="10"/>
  <c r="AX161" i="10"/>
  <c r="AY161" i="10"/>
  <c r="AZ161" i="10"/>
  <c r="BB161" i="10"/>
  <c r="BC161" i="10"/>
  <c r="BD161" i="10"/>
  <c r="AG162" i="10"/>
  <c r="AL162" i="10"/>
  <c r="AM162" i="10"/>
  <c r="AN162" i="10"/>
  <c r="AP162" i="10"/>
  <c r="AQ162" i="10"/>
  <c r="AR162" i="10"/>
  <c r="AS162" i="10"/>
  <c r="AV162" i="10"/>
  <c r="AX162" i="10"/>
  <c r="AY162" i="10"/>
  <c r="AZ162" i="10"/>
  <c r="BB162" i="10"/>
  <c r="BC162" i="10"/>
  <c r="BD162" i="10"/>
  <c r="AG163" i="10"/>
  <c r="AL163" i="10"/>
  <c r="AM163" i="10"/>
  <c r="AN163" i="10"/>
  <c r="AP163" i="10"/>
  <c r="AQ163" i="10"/>
  <c r="AR163" i="10"/>
  <c r="AS163" i="10"/>
  <c r="AV163" i="10"/>
  <c r="AX163" i="10"/>
  <c r="AY163" i="10"/>
  <c r="AZ163" i="10"/>
  <c r="BB163" i="10"/>
  <c r="BC163" i="10"/>
  <c r="BD163" i="10"/>
  <c r="AG164" i="10"/>
  <c r="AL164" i="10"/>
  <c r="AM164" i="10"/>
  <c r="AN164" i="10"/>
  <c r="AP164" i="10"/>
  <c r="AQ164" i="10"/>
  <c r="AR164" i="10"/>
  <c r="AS164" i="10"/>
  <c r="AV164" i="10"/>
  <c r="AX164" i="10"/>
  <c r="AY164" i="10"/>
  <c r="AZ164" i="10"/>
  <c r="BB164" i="10"/>
  <c r="BC164" i="10"/>
  <c r="BD164" i="10"/>
  <c r="AG165" i="10"/>
  <c r="AL165" i="10"/>
  <c r="AM165" i="10"/>
  <c r="AN165" i="10"/>
  <c r="AP165" i="10"/>
  <c r="AQ165" i="10"/>
  <c r="AR165" i="10"/>
  <c r="AS165" i="10"/>
  <c r="AV165" i="10"/>
  <c r="AX165" i="10"/>
  <c r="AY165" i="10"/>
  <c r="AZ165" i="10"/>
  <c r="BB165" i="10"/>
  <c r="BC165" i="10"/>
  <c r="BD165" i="10"/>
  <c r="AG166" i="10"/>
  <c r="AL166" i="10"/>
  <c r="AM166" i="10"/>
  <c r="AN166" i="10"/>
  <c r="AP166" i="10"/>
  <c r="AQ166" i="10"/>
  <c r="AR166" i="10"/>
  <c r="AS166" i="10"/>
  <c r="AV166" i="10"/>
  <c r="AX166" i="10"/>
  <c r="AY166" i="10"/>
  <c r="AZ166" i="10"/>
  <c r="BB166" i="10"/>
  <c r="BC166" i="10"/>
  <c r="BD166" i="10"/>
  <c r="AG167" i="10"/>
  <c r="AL167" i="10"/>
  <c r="AM167" i="10"/>
  <c r="AN167" i="10"/>
  <c r="AP167" i="10"/>
  <c r="AQ167" i="10"/>
  <c r="AR167" i="10"/>
  <c r="AS167" i="10"/>
  <c r="AV167" i="10"/>
  <c r="AX167" i="10"/>
  <c r="AY167" i="10"/>
  <c r="AZ167" i="10"/>
  <c r="BB167" i="10"/>
  <c r="BC167" i="10"/>
  <c r="BD167" i="10"/>
  <c r="AG168" i="10"/>
  <c r="AL168" i="10"/>
  <c r="AM168" i="10"/>
  <c r="AN168" i="10"/>
  <c r="AP168" i="10"/>
  <c r="AQ168" i="10"/>
  <c r="AR168" i="10"/>
  <c r="AS168" i="10"/>
  <c r="AV168" i="10"/>
  <c r="AX168" i="10"/>
  <c r="AY168" i="10"/>
  <c r="AZ168" i="10"/>
  <c r="BB168" i="10"/>
  <c r="BC168" i="10"/>
  <c r="BD168" i="10"/>
  <c r="AG169" i="10"/>
  <c r="AL169" i="10"/>
  <c r="AM169" i="10"/>
  <c r="AN169" i="10"/>
  <c r="AP169" i="10"/>
  <c r="AQ169" i="10"/>
  <c r="AR169" i="10"/>
  <c r="AS169" i="10"/>
  <c r="AV169" i="10"/>
  <c r="AX169" i="10"/>
  <c r="AY169" i="10"/>
  <c r="AZ169" i="10"/>
  <c r="BB169" i="10"/>
  <c r="BC169" i="10"/>
  <c r="BD169" i="10"/>
  <c r="AG170" i="10"/>
  <c r="AL170" i="10"/>
  <c r="AM170" i="10"/>
  <c r="AN170" i="10"/>
  <c r="AP170" i="10"/>
  <c r="AQ170" i="10"/>
  <c r="AR170" i="10"/>
  <c r="AS170" i="10"/>
  <c r="AV170" i="10"/>
  <c r="AX170" i="10"/>
  <c r="AY170" i="10"/>
  <c r="AZ170" i="10"/>
  <c r="BB170" i="10"/>
  <c r="BC170" i="10"/>
  <c r="BD170" i="10"/>
  <c r="AG171" i="10"/>
  <c r="AL171" i="10"/>
  <c r="AM171" i="10"/>
  <c r="AN171" i="10"/>
  <c r="AP171" i="10"/>
  <c r="AQ171" i="10"/>
  <c r="AR171" i="10"/>
  <c r="AS171" i="10"/>
  <c r="AV171" i="10"/>
  <c r="AX171" i="10"/>
  <c r="AY171" i="10"/>
  <c r="AZ171" i="10"/>
  <c r="BB171" i="10"/>
  <c r="BC171" i="10"/>
  <c r="BD171" i="10"/>
  <c r="AG172" i="10"/>
  <c r="AL172" i="10"/>
  <c r="AM172" i="10"/>
  <c r="AN172" i="10"/>
  <c r="AP172" i="10"/>
  <c r="AQ172" i="10"/>
  <c r="AR172" i="10"/>
  <c r="AS172" i="10"/>
  <c r="AV172" i="10"/>
  <c r="AX172" i="10"/>
  <c r="AY172" i="10"/>
  <c r="AZ172" i="10"/>
  <c r="BB172" i="10"/>
  <c r="BC172" i="10"/>
  <c r="BD172" i="10"/>
  <c r="AG173" i="10"/>
  <c r="AL173" i="10"/>
  <c r="AM173" i="10"/>
  <c r="AN173" i="10"/>
  <c r="AP173" i="10"/>
  <c r="AQ173" i="10"/>
  <c r="AR173" i="10"/>
  <c r="AS173" i="10"/>
  <c r="AV173" i="10"/>
  <c r="AX173" i="10"/>
  <c r="AY173" i="10"/>
  <c r="AZ173" i="10"/>
  <c r="BB173" i="10"/>
  <c r="BC173" i="10"/>
  <c r="BD173" i="10"/>
  <c r="AG174" i="10"/>
  <c r="AL174" i="10"/>
  <c r="AM174" i="10"/>
  <c r="AN174" i="10"/>
  <c r="AP174" i="10"/>
  <c r="AQ174" i="10"/>
  <c r="AR174" i="10"/>
  <c r="AS174" i="10"/>
  <c r="AV174" i="10"/>
  <c r="AX174" i="10"/>
  <c r="AY174" i="10"/>
  <c r="AZ174" i="10"/>
  <c r="BB174" i="10"/>
  <c r="BC174" i="10"/>
  <c r="BD174" i="10"/>
  <c r="AG175" i="10"/>
  <c r="AL175" i="10"/>
  <c r="AM175" i="10"/>
  <c r="AN175" i="10"/>
  <c r="AP175" i="10"/>
  <c r="AQ175" i="10"/>
  <c r="AR175" i="10"/>
  <c r="AS175" i="10"/>
  <c r="AV175" i="10"/>
  <c r="AX175" i="10"/>
  <c r="AY175" i="10"/>
  <c r="AZ175" i="10"/>
  <c r="BB175" i="10"/>
  <c r="BC175" i="10"/>
  <c r="BD175" i="10"/>
  <c r="AG176" i="10"/>
  <c r="AL176" i="10"/>
  <c r="AM176" i="10"/>
  <c r="AN176" i="10"/>
  <c r="AP176" i="10"/>
  <c r="AQ176" i="10"/>
  <c r="AR176" i="10"/>
  <c r="AS176" i="10"/>
  <c r="AV176" i="10"/>
  <c r="AX176" i="10"/>
  <c r="AY176" i="10"/>
  <c r="AZ176" i="10"/>
  <c r="BB176" i="10"/>
  <c r="BC176" i="10"/>
  <c r="BD176" i="10"/>
  <c r="AG177" i="10"/>
  <c r="AL177" i="10"/>
  <c r="AM177" i="10"/>
  <c r="AN177" i="10"/>
  <c r="AP177" i="10"/>
  <c r="AQ177" i="10"/>
  <c r="AR177" i="10"/>
  <c r="AS177" i="10"/>
  <c r="AV177" i="10"/>
  <c r="AX177" i="10"/>
  <c r="AY177" i="10"/>
  <c r="AZ177" i="10"/>
  <c r="BB177" i="10"/>
  <c r="BC177" i="10"/>
  <c r="BD177" i="10"/>
  <c r="AG178" i="10"/>
  <c r="AL178" i="10"/>
  <c r="AM178" i="10"/>
  <c r="AN178" i="10"/>
  <c r="AP178" i="10"/>
  <c r="AQ178" i="10"/>
  <c r="AR178" i="10"/>
  <c r="AS178" i="10"/>
  <c r="AV178" i="10"/>
  <c r="AX178" i="10"/>
  <c r="AY178" i="10"/>
  <c r="AZ178" i="10"/>
  <c r="BB178" i="10"/>
  <c r="BC178" i="10"/>
  <c r="BD178" i="10"/>
  <c r="AG179" i="10"/>
  <c r="AL179" i="10"/>
  <c r="AM179" i="10"/>
  <c r="AN179" i="10"/>
  <c r="AP179" i="10"/>
  <c r="AQ179" i="10"/>
  <c r="AR179" i="10"/>
  <c r="AS179" i="10"/>
  <c r="AV179" i="10"/>
  <c r="AX179" i="10"/>
  <c r="AY179" i="10"/>
  <c r="AZ179" i="10"/>
  <c r="BB179" i="10"/>
  <c r="BC179" i="10"/>
  <c r="BD179" i="10"/>
  <c r="AG180" i="10"/>
  <c r="AL180" i="10"/>
  <c r="AM180" i="10"/>
  <c r="AN180" i="10"/>
  <c r="AP180" i="10"/>
  <c r="AQ180" i="10"/>
  <c r="AR180" i="10"/>
  <c r="AS180" i="10"/>
  <c r="AV180" i="10"/>
  <c r="AX180" i="10"/>
  <c r="AY180" i="10"/>
  <c r="AZ180" i="10"/>
  <c r="BB180" i="10"/>
  <c r="BC180" i="10"/>
  <c r="BD180" i="10"/>
  <c r="AG181" i="10"/>
  <c r="AL181" i="10"/>
  <c r="AM181" i="10"/>
  <c r="AN181" i="10"/>
  <c r="AP181" i="10"/>
  <c r="AQ181" i="10"/>
  <c r="AR181" i="10"/>
  <c r="AS181" i="10"/>
  <c r="AV181" i="10"/>
  <c r="AX181" i="10"/>
  <c r="AY181" i="10"/>
  <c r="AZ181" i="10"/>
  <c r="BB181" i="10"/>
  <c r="BC181" i="10"/>
  <c r="BD181" i="10"/>
  <c r="AG182" i="10"/>
  <c r="AL182" i="10"/>
  <c r="AM182" i="10"/>
  <c r="AN182" i="10"/>
  <c r="AP182" i="10"/>
  <c r="AQ182" i="10"/>
  <c r="AR182" i="10"/>
  <c r="AS182" i="10"/>
  <c r="AV182" i="10"/>
  <c r="AX182" i="10"/>
  <c r="AY182" i="10"/>
  <c r="AZ182" i="10"/>
  <c r="BB182" i="10"/>
  <c r="BC182" i="10"/>
  <c r="BD182" i="10"/>
  <c r="AG183" i="10"/>
  <c r="AL183" i="10"/>
  <c r="AM183" i="10"/>
  <c r="AN183" i="10"/>
  <c r="AP183" i="10"/>
  <c r="AQ183" i="10"/>
  <c r="AR183" i="10"/>
  <c r="AS183" i="10"/>
  <c r="AV183" i="10"/>
  <c r="AX183" i="10"/>
  <c r="AY183" i="10"/>
  <c r="AZ183" i="10"/>
  <c r="BB183" i="10"/>
  <c r="BC183" i="10"/>
  <c r="BD183" i="10"/>
  <c r="AG184" i="10"/>
  <c r="AL184" i="10"/>
  <c r="AM184" i="10"/>
  <c r="AN184" i="10"/>
  <c r="AP184" i="10"/>
  <c r="AQ184" i="10"/>
  <c r="AR184" i="10"/>
  <c r="AS184" i="10"/>
  <c r="AV184" i="10"/>
  <c r="AX184" i="10"/>
  <c r="AY184" i="10"/>
  <c r="AZ184" i="10"/>
  <c r="BB184" i="10"/>
  <c r="BC184" i="10"/>
  <c r="BD184" i="10"/>
  <c r="AG185" i="10"/>
  <c r="AL185" i="10"/>
  <c r="AM185" i="10"/>
  <c r="AN185" i="10"/>
  <c r="AP185" i="10"/>
  <c r="AQ185" i="10"/>
  <c r="AR185" i="10"/>
  <c r="AS185" i="10"/>
  <c r="AV185" i="10"/>
  <c r="AX185" i="10"/>
  <c r="AY185" i="10"/>
  <c r="AZ185" i="10"/>
  <c r="BB185" i="10"/>
  <c r="BC185" i="10"/>
  <c r="BD185" i="10"/>
  <c r="AG186" i="10"/>
  <c r="AL186" i="10"/>
  <c r="AM186" i="10"/>
  <c r="AN186" i="10"/>
  <c r="AP186" i="10"/>
  <c r="AQ186" i="10"/>
  <c r="AR186" i="10"/>
  <c r="AS186" i="10"/>
  <c r="AV186" i="10"/>
  <c r="AX186" i="10"/>
  <c r="AY186" i="10"/>
  <c r="AZ186" i="10"/>
  <c r="BB186" i="10"/>
  <c r="BC186" i="10"/>
  <c r="BD186" i="10"/>
  <c r="AG187" i="10"/>
  <c r="AL187" i="10"/>
  <c r="AM187" i="10"/>
  <c r="AN187" i="10"/>
  <c r="AP187" i="10"/>
  <c r="AQ187" i="10"/>
  <c r="AR187" i="10"/>
  <c r="AS187" i="10"/>
  <c r="AV187" i="10"/>
  <c r="AX187" i="10"/>
  <c r="AY187" i="10"/>
  <c r="AZ187" i="10"/>
  <c r="BB187" i="10"/>
  <c r="BC187" i="10"/>
  <c r="BD187" i="10"/>
  <c r="AG188" i="10"/>
  <c r="AM188" i="10"/>
  <c r="AN188" i="10"/>
  <c r="AP188" i="10"/>
  <c r="AQ188" i="10"/>
  <c r="AR188" i="10"/>
  <c r="AS188" i="10"/>
  <c r="AV188" i="10"/>
  <c r="AX188" i="10"/>
  <c r="AY188" i="10"/>
  <c r="AZ188" i="10"/>
  <c r="BB188" i="10"/>
  <c r="BC188" i="10"/>
  <c r="BD188" i="10"/>
  <c r="AG189" i="10"/>
  <c r="AM189" i="10"/>
  <c r="AN189" i="10"/>
  <c r="AP189" i="10"/>
  <c r="AQ189" i="10"/>
  <c r="AR189" i="10"/>
  <c r="AS189" i="10"/>
  <c r="AV189" i="10"/>
  <c r="AX189" i="10"/>
  <c r="AY189" i="10"/>
  <c r="AZ189" i="10"/>
  <c r="BB189" i="10"/>
  <c r="BC189" i="10"/>
  <c r="BD189" i="10"/>
  <c r="AG190" i="10"/>
  <c r="AM190" i="10"/>
  <c r="AN190" i="10"/>
  <c r="AP190" i="10"/>
  <c r="AQ190" i="10"/>
  <c r="AR190" i="10"/>
  <c r="AS190" i="10"/>
  <c r="AV190" i="10"/>
  <c r="AX190" i="10"/>
  <c r="AY190" i="10"/>
  <c r="AZ190" i="10"/>
  <c r="BB190" i="10"/>
  <c r="BC190" i="10"/>
  <c r="BD190" i="10"/>
  <c r="AG191" i="10"/>
  <c r="AM191" i="10"/>
  <c r="AN191" i="10"/>
  <c r="AP191" i="10"/>
  <c r="AQ191" i="10"/>
  <c r="AR191" i="10"/>
  <c r="AS191" i="10"/>
  <c r="AV191" i="10"/>
  <c r="AX191" i="10"/>
  <c r="AY191" i="10"/>
  <c r="AZ191" i="10"/>
  <c r="BB191" i="10"/>
  <c r="BC191" i="10"/>
  <c r="BD191" i="10"/>
  <c r="AG192" i="10"/>
  <c r="AM192" i="10"/>
  <c r="AN192" i="10"/>
  <c r="AP192" i="10"/>
  <c r="AQ192" i="10"/>
  <c r="AR192" i="10"/>
  <c r="AS192" i="10"/>
  <c r="AV192" i="10"/>
  <c r="AX192" i="10"/>
  <c r="AY192" i="10"/>
  <c r="AZ192" i="10"/>
  <c r="BB192" i="10"/>
  <c r="BC192" i="10"/>
  <c r="BD192" i="10"/>
  <c r="AG193" i="10"/>
  <c r="AM193" i="10"/>
  <c r="AN193" i="10"/>
  <c r="AP193" i="10"/>
  <c r="AQ193" i="10"/>
  <c r="AR193" i="10"/>
  <c r="AS193" i="10"/>
  <c r="AV193" i="10"/>
  <c r="AX193" i="10"/>
  <c r="AY193" i="10"/>
  <c r="AZ193" i="10"/>
  <c r="BB193" i="10"/>
  <c r="BC193" i="10"/>
  <c r="BD193" i="10"/>
  <c r="AG194" i="10"/>
  <c r="AL194" i="10"/>
  <c r="AM194" i="10"/>
  <c r="AN194" i="10"/>
  <c r="AP194" i="10"/>
  <c r="AQ194" i="10"/>
  <c r="AR194" i="10"/>
  <c r="AS194" i="10"/>
  <c r="AV194" i="10"/>
  <c r="AX194" i="10"/>
  <c r="AY194" i="10"/>
  <c r="AZ194" i="10"/>
  <c r="BB194" i="10"/>
  <c r="BC194" i="10"/>
  <c r="BD194" i="10"/>
  <c r="AG195" i="10"/>
  <c r="AL195" i="10"/>
  <c r="AM195" i="10"/>
  <c r="AN195" i="10"/>
  <c r="AP195" i="10"/>
  <c r="AQ195" i="10"/>
  <c r="AR195" i="10"/>
  <c r="AS195" i="10"/>
  <c r="AV195" i="10"/>
  <c r="AX195" i="10"/>
  <c r="AY195" i="10"/>
  <c r="AZ195" i="10"/>
  <c r="BB195" i="10"/>
  <c r="BC195" i="10"/>
  <c r="BD195" i="10"/>
  <c r="AG196" i="10"/>
  <c r="AL196" i="10"/>
  <c r="AM196" i="10"/>
  <c r="AN196" i="10"/>
  <c r="AP196" i="10"/>
  <c r="AQ196" i="10"/>
  <c r="AR196" i="10"/>
  <c r="AS196" i="10"/>
  <c r="AV196" i="10"/>
  <c r="AX196" i="10"/>
  <c r="AY196" i="10"/>
  <c r="AZ196" i="10"/>
  <c r="BB196" i="10"/>
  <c r="BC196" i="10"/>
  <c r="BD196" i="10"/>
  <c r="AG197" i="10"/>
  <c r="AL197" i="10"/>
  <c r="AM197" i="10"/>
  <c r="AN197" i="10"/>
  <c r="AP197" i="10"/>
  <c r="AQ197" i="10"/>
  <c r="AR197" i="10"/>
  <c r="AS197" i="10"/>
  <c r="AV197" i="10"/>
  <c r="AX197" i="10"/>
  <c r="AY197" i="10"/>
  <c r="AZ197" i="10"/>
  <c r="BB197" i="10"/>
  <c r="BC197" i="10"/>
  <c r="BD197" i="10"/>
  <c r="AG198" i="10"/>
  <c r="AL198" i="10"/>
  <c r="AM198" i="10"/>
  <c r="AN198" i="10"/>
  <c r="AP198" i="10"/>
  <c r="AQ198" i="10"/>
  <c r="AR198" i="10"/>
  <c r="AS198" i="10"/>
  <c r="AV198" i="10"/>
  <c r="AX198" i="10"/>
  <c r="AY198" i="10"/>
  <c r="AZ198" i="10"/>
  <c r="BB198" i="10"/>
  <c r="BC198" i="10"/>
  <c r="BD198" i="10"/>
  <c r="AG199" i="10"/>
  <c r="AL199" i="10"/>
  <c r="AM199" i="10"/>
  <c r="AN199" i="10"/>
  <c r="AP199" i="10"/>
  <c r="AQ199" i="10"/>
  <c r="AR199" i="10"/>
  <c r="AS199" i="10"/>
  <c r="AV199" i="10"/>
  <c r="AX199" i="10"/>
  <c r="AY199" i="10"/>
  <c r="AZ199" i="10"/>
  <c r="BB199" i="10"/>
  <c r="BC199" i="10"/>
  <c r="BD199" i="10"/>
  <c r="AG200" i="10"/>
  <c r="AL200" i="10"/>
  <c r="AM200" i="10"/>
  <c r="AN200" i="10"/>
  <c r="AP200" i="10"/>
  <c r="AQ200" i="10"/>
  <c r="AR200" i="10"/>
  <c r="AS200" i="10"/>
  <c r="AV200" i="10"/>
  <c r="AX200" i="10"/>
  <c r="AY200" i="10"/>
  <c r="AZ200" i="10"/>
  <c r="BB200" i="10"/>
  <c r="BC200" i="10"/>
  <c r="BD200" i="10"/>
  <c r="AG201" i="10"/>
  <c r="AL201" i="10"/>
  <c r="AM201" i="10"/>
  <c r="AN201" i="10"/>
  <c r="AP201" i="10"/>
  <c r="AQ201" i="10"/>
  <c r="AR201" i="10"/>
  <c r="AS201" i="10"/>
  <c r="AV201" i="10"/>
  <c r="AX201" i="10"/>
  <c r="AY201" i="10"/>
  <c r="AZ201" i="10"/>
  <c r="BB201" i="10"/>
  <c r="BC201" i="10"/>
  <c r="BD201" i="10"/>
  <c r="AG202" i="10"/>
  <c r="AL202" i="10"/>
  <c r="AM202" i="10"/>
  <c r="AN202" i="10"/>
  <c r="AP202" i="10"/>
  <c r="AQ202" i="10"/>
  <c r="AR202" i="10"/>
  <c r="AS202" i="10"/>
  <c r="AV202" i="10"/>
  <c r="AX202" i="10"/>
  <c r="AY202" i="10"/>
  <c r="AZ202" i="10"/>
  <c r="BB202" i="10"/>
  <c r="BC202" i="10"/>
  <c r="BD202" i="10"/>
  <c r="AG203" i="10"/>
  <c r="AL203" i="10"/>
  <c r="AM203" i="10"/>
  <c r="AN203" i="10"/>
  <c r="AP203" i="10"/>
  <c r="AQ203" i="10"/>
  <c r="AR203" i="10"/>
  <c r="AS203" i="10"/>
  <c r="AV203" i="10"/>
  <c r="AX203" i="10"/>
  <c r="AY203" i="10"/>
  <c r="AZ203" i="10"/>
  <c r="BB203" i="10"/>
  <c r="BC203" i="10"/>
  <c r="BD203" i="10"/>
  <c r="AG204" i="10"/>
  <c r="AL204" i="10"/>
  <c r="AM204" i="10"/>
  <c r="AN204" i="10"/>
  <c r="AP204" i="10"/>
  <c r="AQ204" i="10"/>
  <c r="AR204" i="10"/>
  <c r="AS204" i="10"/>
  <c r="AV204" i="10"/>
  <c r="AX204" i="10"/>
  <c r="AY204" i="10"/>
  <c r="AZ204" i="10"/>
  <c r="BB204" i="10"/>
  <c r="BC204" i="10"/>
  <c r="BD204" i="10"/>
  <c r="AG205" i="10"/>
  <c r="AL205" i="10"/>
  <c r="AM205" i="10"/>
  <c r="AN205" i="10"/>
  <c r="AP205" i="10"/>
  <c r="AQ205" i="10"/>
  <c r="AR205" i="10"/>
  <c r="AS205" i="10"/>
  <c r="AV205" i="10"/>
  <c r="AX205" i="10"/>
  <c r="AY205" i="10"/>
  <c r="AZ205" i="10"/>
  <c r="BB205" i="10"/>
  <c r="BC205" i="10"/>
  <c r="BD205" i="10"/>
  <c r="AG206" i="10"/>
  <c r="AL206" i="10"/>
  <c r="AM206" i="10"/>
  <c r="AN206" i="10"/>
  <c r="AP206" i="10"/>
  <c r="AQ206" i="10"/>
  <c r="AR206" i="10"/>
  <c r="AS206" i="10"/>
  <c r="AV206" i="10"/>
  <c r="AX206" i="10"/>
  <c r="AY206" i="10"/>
  <c r="AZ206" i="10"/>
  <c r="BB206" i="10"/>
  <c r="BC206" i="10"/>
  <c r="BD206" i="10"/>
  <c r="AG207" i="10"/>
  <c r="AL207" i="10"/>
  <c r="AM207" i="10"/>
  <c r="AN207" i="10"/>
  <c r="AP207" i="10"/>
  <c r="AQ207" i="10"/>
  <c r="AR207" i="10"/>
  <c r="AS207" i="10"/>
  <c r="AV207" i="10"/>
  <c r="AX207" i="10"/>
  <c r="AY207" i="10"/>
  <c r="AZ207" i="10"/>
  <c r="BB207" i="10"/>
  <c r="BC207" i="10"/>
  <c r="BD207" i="10"/>
  <c r="AG208" i="10"/>
  <c r="AL208" i="10"/>
  <c r="AM208" i="10"/>
  <c r="AN208" i="10"/>
  <c r="AP208" i="10"/>
  <c r="AQ208" i="10"/>
  <c r="AR208" i="10"/>
  <c r="AS208" i="10"/>
  <c r="AV208" i="10"/>
  <c r="AX208" i="10"/>
  <c r="AY208" i="10"/>
  <c r="AZ208" i="10"/>
  <c r="BB208" i="10"/>
  <c r="BC208" i="10"/>
  <c r="BD208" i="10"/>
  <c r="AG209" i="10"/>
  <c r="AL209" i="10"/>
  <c r="AM209" i="10"/>
  <c r="AN209" i="10"/>
  <c r="AP209" i="10"/>
  <c r="AQ209" i="10"/>
  <c r="AR209" i="10"/>
  <c r="AS209" i="10"/>
  <c r="AV209" i="10"/>
  <c r="AX209" i="10"/>
  <c r="AY209" i="10"/>
  <c r="AZ209" i="10"/>
  <c r="BB209" i="10"/>
  <c r="BC209" i="10"/>
  <c r="BD209" i="10"/>
  <c r="AG210" i="10"/>
  <c r="AL210" i="10"/>
  <c r="AM210" i="10"/>
  <c r="AN210" i="10"/>
  <c r="AP210" i="10"/>
  <c r="AQ210" i="10"/>
  <c r="AR210" i="10"/>
  <c r="AS210" i="10"/>
  <c r="AV210" i="10"/>
  <c r="AX210" i="10"/>
  <c r="AY210" i="10"/>
  <c r="AZ210" i="10"/>
  <c r="BB210" i="10"/>
  <c r="BC210" i="10"/>
  <c r="BD210" i="10"/>
  <c r="AG211" i="10"/>
  <c r="AL211" i="10"/>
  <c r="AM211" i="10"/>
  <c r="AN211" i="10"/>
  <c r="AP211" i="10"/>
  <c r="AQ211" i="10"/>
  <c r="AR211" i="10"/>
  <c r="AS211" i="10"/>
  <c r="AV211" i="10"/>
  <c r="AX211" i="10"/>
  <c r="AY211" i="10"/>
  <c r="AZ211" i="10"/>
  <c r="BB211" i="10"/>
  <c r="BC211" i="10"/>
  <c r="BD211" i="10"/>
  <c r="AG212" i="10"/>
  <c r="AL212" i="10"/>
  <c r="AM212" i="10"/>
  <c r="AN212" i="10"/>
  <c r="AP212" i="10"/>
  <c r="AQ212" i="10"/>
  <c r="AR212" i="10"/>
  <c r="AS212" i="10"/>
  <c r="AV212" i="10"/>
  <c r="AX212" i="10"/>
  <c r="AY212" i="10"/>
  <c r="AZ212" i="10"/>
  <c r="BB212" i="10"/>
  <c r="BC212" i="10"/>
  <c r="BD212" i="10"/>
  <c r="AG213" i="10"/>
  <c r="AL213" i="10"/>
  <c r="AM213" i="10"/>
  <c r="AN213" i="10"/>
  <c r="AP213" i="10"/>
  <c r="AQ213" i="10"/>
  <c r="AR213" i="10"/>
  <c r="AS213" i="10"/>
  <c r="AV213" i="10"/>
  <c r="AX213" i="10"/>
  <c r="AY213" i="10"/>
  <c r="AZ213" i="10"/>
  <c r="BB213" i="10"/>
  <c r="BC213" i="10"/>
  <c r="BD213" i="10"/>
  <c r="AG214" i="10"/>
  <c r="AL214" i="10"/>
  <c r="AM214" i="10"/>
  <c r="AN214" i="10"/>
  <c r="AP214" i="10"/>
  <c r="AQ214" i="10"/>
  <c r="AR214" i="10"/>
  <c r="AS214" i="10"/>
  <c r="AV214" i="10"/>
  <c r="AX214" i="10"/>
  <c r="AY214" i="10"/>
  <c r="AZ214" i="10"/>
  <c r="BB214" i="10"/>
  <c r="BC214" i="10"/>
  <c r="BD214" i="10"/>
  <c r="AG215" i="10"/>
  <c r="AL215" i="10"/>
  <c r="AM215" i="10"/>
  <c r="AN215" i="10"/>
  <c r="AP215" i="10"/>
  <c r="AQ215" i="10"/>
  <c r="AR215" i="10"/>
  <c r="AS215" i="10"/>
  <c r="AV215" i="10"/>
  <c r="AX215" i="10"/>
  <c r="AY215" i="10"/>
  <c r="AZ215" i="10"/>
  <c r="BB215" i="10"/>
  <c r="BC215" i="10"/>
  <c r="BD215" i="10"/>
  <c r="AG216" i="10"/>
  <c r="AL216" i="10"/>
  <c r="AM216" i="10"/>
  <c r="AN216" i="10"/>
  <c r="AP216" i="10"/>
  <c r="AQ216" i="10"/>
  <c r="AR216" i="10"/>
  <c r="AS216" i="10"/>
  <c r="AV216" i="10"/>
  <c r="AX216" i="10"/>
  <c r="AY216" i="10"/>
  <c r="AZ216" i="10"/>
  <c r="BB216" i="10"/>
  <c r="BC216" i="10"/>
  <c r="BD216" i="10"/>
  <c r="AG217" i="10"/>
  <c r="AL217" i="10"/>
  <c r="AM217" i="10"/>
  <c r="AN217" i="10"/>
  <c r="AP217" i="10"/>
  <c r="AQ217" i="10"/>
  <c r="AR217" i="10"/>
  <c r="AS217" i="10"/>
  <c r="AV217" i="10"/>
  <c r="AX217" i="10"/>
  <c r="AY217" i="10"/>
  <c r="AZ217" i="10"/>
  <c r="BB217" i="10"/>
  <c r="BC217" i="10"/>
  <c r="BD217" i="10"/>
  <c r="AG218" i="10"/>
  <c r="AL218" i="10"/>
  <c r="AM218" i="10"/>
  <c r="AN218" i="10"/>
  <c r="AP218" i="10"/>
  <c r="AQ218" i="10"/>
  <c r="AR218" i="10"/>
  <c r="AS218" i="10"/>
  <c r="AV218" i="10"/>
  <c r="AX218" i="10"/>
  <c r="AY218" i="10"/>
  <c r="AZ218" i="10"/>
  <c r="BB218" i="10"/>
  <c r="BC218" i="10"/>
  <c r="BD218" i="10"/>
  <c r="AG219" i="10"/>
  <c r="AL219" i="10"/>
  <c r="AM219" i="10"/>
  <c r="AN219" i="10"/>
  <c r="AP219" i="10"/>
  <c r="AQ219" i="10"/>
  <c r="AR219" i="10"/>
  <c r="AS219" i="10"/>
  <c r="AV219" i="10"/>
  <c r="AX219" i="10"/>
  <c r="AY219" i="10"/>
  <c r="AZ219" i="10"/>
  <c r="BB219" i="10"/>
  <c r="BC219" i="10"/>
  <c r="BD219" i="10"/>
  <c r="AG220" i="10"/>
  <c r="AL220" i="10"/>
  <c r="AM220" i="10"/>
  <c r="AN220" i="10"/>
  <c r="AP220" i="10"/>
  <c r="AQ220" i="10"/>
  <c r="AR220" i="10"/>
  <c r="AS220" i="10"/>
  <c r="AV220" i="10"/>
  <c r="AX220" i="10"/>
  <c r="AY220" i="10"/>
  <c r="AZ220" i="10"/>
  <c r="BB220" i="10"/>
  <c r="BC220" i="10"/>
  <c r="BD220" i="10"/>
  <c r="AG221" i="10"/>
  <c r="AL221" i="10"/>
  <c r="AM221" i="10"/>
  <c r="AN221" i="10"/>
  <c r="AP221" i="10"/>
  <c r="AQ221" i="10"/>
  <c r="AR221" i="10"/>
  <c r="AS221" i="10"/>
  <c r="AV221" i="10"/>
  <c r="AX221" i="10"/>
  <c r="AY221" i="10"/>
  <c r="AZ221" i="10"/>
  <c r="BB221" i="10"/>
  <c r="BC221" i="10"/>
  <c r="BD221" i="10"/>
  <c r="AG222" i="10"/>
  <c r="AL222" i="10"/>
  <c r="AM222" i="10"/>
  <c r="AN222" i="10"/>
  <c r="AP222" i="10"/>
  <c r="AQ222" i="10"/>
  <c r="AR222" i="10"/>
  <c r="AS222" i="10"/>
  <c r="AV222" i="10"/>
  <c r="AX222" i="10"/>
  <c r="AY222" i="10"/>
  <c r="AZ222" i="10"/>
  <c r="BB222" i="10"/>
  <c r="BC222" i="10"/>
  <c r="BD222" i="10"/>
  <c r="AG223" i="10"/>
  <c r="AL223" i="10"/>
  <c r="AM223" i="10"/>
  <c r="AN223" i="10"/>
  <c r="AP223" i="10"/>
  <c r="AQ223" i="10"/>
  <c r="AR223" i="10"/>
  <c r="AS223" i="10"/>
  <c r="AV223" i="10"/>
  <c r="AX223" i="10"/>
  <c r="AY223" i="10"/>
  <c r="AZ223" i="10"/>
  <c r="BB223" i="10"/>
  <c r="BC223" i="10"/>
  <c r="BD223" i="10"/>
  <c r="AG224" i="10"/>
  <c r="AL224" i="10"/>
  <c r="AM224" i="10"/>
  <c r="AN224" i="10"/>
  <c r="AP224" i="10"/>
  <c r="AQ224" i="10"/>
  <c r="AR224" i="10"/>
  <c r="AS224" i="10"/>
  <c r="AV224" i="10"/>
  <c r="AX224" i="10"/>
  <c r="AY224" i="10"/>
  <c r="AZ224" i="10"/>
  <c r="BB224" i="10"/>
  <c r="BC224" i="10"/>
  <c r="BD224" i="10"/>
  <c r="AG225" i="10"/>
  <c r="AL225" i="10"/>
  <c r="AM225" i="10"/>
  <c r="AN225" i="10"/>
  <c r="AP225" i="10"/>
  <c r="AQ225" i="10"/>
  <c r="AR225" i="10"/>
  <c r="AS225" i="10"/>
  <c r="AV225" i="10"/>
  <c r="AX225" i="10"/>
  <c r="AY225" i="10"/>
  <c r="AZ225" i="10"/>
  <c r="BB225" i="10"/>
  <c r="BC225" i="10"/>
  <c r="BD225" i="10"/>
  <c r="AG226" i="10"/>
  <c r="AL226" i="10"/>
  <c r="AM226" i="10"/>
  <c r="AN226" i="10"/>
  <c r="AP226" i="10"/>
  <c r="AQ226" i="10"/>
  <c r="AR226" i="10"/>
  <c r="AS226" i="10"/>
  <c r="AV226" i="10"/>
  <c r="AX226" i="10"/>
  <c r="AY226" i="10"/>
  <c r="AZ226" i="10"/>
  <c r="BB226" i="10"/>
  <c r="BC226" i="10"/>
  <c r="BD226" i="10"/>
  <c r="AG227" i="10"/>
  <c r="AL227" i="10"/>
  <c r="AM227" i="10"/>
  <c r="AN227" i="10"/>
  <c r="AP227" i="10"/>
  <c r="AQ227" i="10"/>
  <c r="AR227" i="10"/>
  <c r="AS227" i="10"/>
  <c r="AV227" i="10"/>
  <c r="AX227" i="10"/>
  <c r="AY227" i="10"/>
  <c r="AZ227" i="10"/>
  <c r="BB227" i="10"/>
  <c r="BC227" i="10"/>
  <c r="BD227" i="10"/>
  <c r="AG228" i="10"/>
  <c r="AL228" i="10"/>
  <c r="AM228" i="10"/>
  <c r="AN228" i="10"/>
  <c r="AP228" i="10"/>
  <c r="AQ228" i="10"/>
  <c r="AR228" i="10"/>
  <c r="AS228" i="10"/>
  <c r="AV228" i="10"/>
  <c r="AX228" i="10"/>
  <c r="AY228" i="10"/>
  <c r="AZ228" i="10"/>
  <c r="BB228" i="10"/>
  <c r="BC228" i="10"/>
  <c r="BD228" i="10"/>
  <c r="AG229" i="10"/>
  <c r="AL229" i="10"/>
  <c r="AM229" i="10"/>
  <c r="AN229" i="10"/>
  <c r="AP229" i="10"/>
  <c r="AQ229" i="10"/>
  <c r="AR229" i="10"/>
  <c r="AS229" i="10"/>
  <c r="AV229" i="10"/>
  <c r="AX229" i="10"/>
  <c r="AY229" i="10"/>
  <c r="AZ229" i="10"/>
  <c r="BB229" i="10"/>
  <c r="BC229" i="10"/>
  <c r="BD229" i="10"/>
  <c r="AG230" i="10"/>
  <c r="AL230" i="10"/>
  <c r="AM230" i="10"/>
  <c r="AN230" i="10"/>
  <c r="AP230" i="10"/>
  <c r="AQ230" i="10"/>
  <c r="AR230" i="10"/>
  <c r="AS230" i="10"/>
  <c r="AV230" i="10"/>
  <c r="AX230" i="10"/>
  <c r="AY230" i="10"/>
  <c r="AZ230" i="10"/>
  <c r="BB230" i="10"/>
  <c r="BC230" i="10"/>
  <c r="BD230" i="10"/>
  <c r="AG231" i="10"/>
  <c r="AL231" i="10"/>
  <c r="AM231" i="10"/>
  <c r="AN231" i="10"/>
  <c r="AP231" i="10"/>
  <c r="AQ231" i="10"/>
  <c r="AR231" i="10"/>
  <c r="AS231" i="10"/>
  <c r="AV231" i="10"/>
  <c r="AX231" i="10"/>
  <c r="AY231" i="10"/>
  <c r="AZ231" i="10"/>
  <c r="BB231" i="10"/>
  <c r="BC231" i="10"/>
  <c r="BD231" i="10"/>
  <c r="AG232" i="10"/>
  <c r="AL232" i="10"/>
  <c r="AM232" i="10"/>
  <c r="AN232" i="10"/>
  <c r="AP232" i="10"/>
  <c r="AQ232" i="10"/>
  <c r="AR232" i="10"/>
  <c r="AS232" i="10"/>
  <c r="AV232" i="10"/>
  <c r="AX232" i="10"/>
  <c r="AY232" i="10"/>
  <c r="AZ232" i="10"/>
  <c r="BB232" i="10"/>
  <c r="BC232" i="10"/>
  <c r="BD232" i="10"/>
  <c r="AG233" i="10"/>
  <c r="AL233" i="10"/>
  <c r="AM233" i="10"/>
  <c r="AN233" i="10"/>
  <c r="AP233" i="10"/>
  <c r="AQ233" i="10"/>
  <c r="AR233" i="10"/>
  <c r="AS233" i="10"/>
  <c r="AV233" i="10"/>
  <c r="AX233" i="10"/>
  <c r="AY233" i="10"/>
  <c r="AZ233" i="10"/>
  <c r="BB233" i="10"/>
  <c r="BC233" i="10"/>
  <c r="BD233" i="10"/>
  <c r="AG234" i="10"/>
  <c r="AL234" i="10"/>
  <c r="AM234" i="10"/>
  <c r="AN234" i="10"/>
  <c r="AP234" i="10"/>
  <c r="AQ234" i="10"/>
  <c r="AR234" i="10"/>
  <c r="AS234" i="10"/>
  <c r="AV234" i="10"/>
  <c r="AX234" i="10"/>
  <c r="AY234" i="10"/>
  <c r="AZ234" i="10"/>
  <c r="BB234" i="10"/>
  <c r="BC234" i="10"/>
  <c r="BD234" i="10"/>
  <c r="AG235" i="10"/>
  <c r="AL235" i="10"/>
  <c r="AM235" i="10"/>
  <c r="AN235" i="10"/>
  <c r="AP235" i="10"/>
  <c r="AQ235" i="10"/>
  <c r="AR235" i="10"/>
  <c r="AS235" i="10"/>
  <c r="AV235" i="10"/>
  <c r="AX235" i="10"/>
  <c r="AY235" i="10"/>
  <c r="AZ235" i="10"/>
  <c r="BB235" i="10"/>
  <c r="BC235" i="10"/>
  <c r="BD235" i="10"/>
  <c r="AG236" i="10"/>
  <c r="AL236" i="10"/>
  <c r="AM236" i="10"/>
  <c r="AN236" i="10"/>
  <c r="AP236" i="10"/>
  <c r="AQ236" i="10"/>
  <c r="AR236" i="10"/>
  <c r="AS236" i="10"/>
  <c r="AV236" i="10"/>
  <c r="AX236" i="10"/>
  <c r="AY236" i="10"/>
  <c r="AZ236" i="10"/>
  <c r="BB236" i="10"/>
  <c r="BC236" i="10"/>
  <c r="BD236" i="10"/>
  <c r="AG237" i="10"/>
  <c r="AL237" i="10"/>
  <c r="AM237" i="10"/>
  <c r="AN237" i="10"/>
  <c r="AP237" i="10"/>
  <c r="AQ237" i="10"/>
  <c r="AR237" i="10"/>
  <c r="AS237" i="10"/>
  <c r="AV237" i="10"/>
  <c r="AX237" i="10"/>
  <c r="AY237" i="10"/>
  <c r="AZ237" i="10"/>
  <c r="BB237" i="10"/>
  <c r="BC237" i="10"/>
  <c r="BD237" i="10"/>
  <c r="AG238" i="10"/>
  <c r="AL238" i="10"/>
  <c r="AM238" i="10"/>
  <c r="AN238" i="10"/>
  <c r="AP238" i="10"/>
  <c r="AQ238" i="10"/>
  <c r="AR238" i="10"/>
  <c r="AS238" i="10"/>
  <c r="AV238" i="10"/>
  <c r="AX238" i="10"/>
  <c r="AY238" i="10"/>
  <c r="AZ238" i="10"/>
  <c r="BB238" i="10"/>
  <c r="BC238" i="10"/>
  <c r="BD238" i="10"/>
  <c r="AG239" i="10"/>
  <c r="AL239" i="10"/>
  <c r="AM239" i="10"/>
  <c r="AN239" i="10"/>
  <c r="AP239" i="10"/>
  <c r="AQ239" i="10"/>
  <c r="AR239" i="10"/>
  <c r="AS239" i="10"/>
  <c r="AV239" i="10"/>
  <c r="AX239" i="10"/>
  <c r="AY239" i="10"/>
  <c r="AZ239" i="10"/>
  <c r="BB239" i="10"/>
  <c r="BC239" i="10"/>
  <c r="BD239" i="10"/>
  <c r="AG240" i="10"/>
  <c r="AL240" i="10"/>
  <c r="AM240" i="10"/>
  <c r="AN240" i="10"/>
  <c r="AP240" i="10"/>
  <c r="AQ240" i="10"/>
  <c r="AR240" i="10"/>
  <c r="AS240" i="10"/>
  <c r="AV240" i="10"/>
  <c r="AX240" i="10"/>
  <c r="AY240" i="10"/>
  <c r="AZ240" i="10"/>
  <c r="BB240" i="10"/>
  <c r="BC240" i="10"/>
  <c r="BD240" i="10"/>
  <c r="AG241" i="10"/>
  <c r="AL241" i="10"/>
  <c r="AM241" i="10"/>
  <c r="AN241" i="10"/>
  <c r="AP241" i="10"/>
  <c r="AQ241" i="10"/>
  <c r="AR241" i="10"/>
  <c r="AS241" i="10"/>
  <c r="AV241" i="10"/>
  <c r="AX241" i="10"/>
  <c r="AY241" i="10"/>
  <c r="AZ241" i="10"/>
  <c r="BB241" i="10"/>
  <c r="BC241" i="10"/>
  <c r="BD241" i="10"/>
  <c r="AG242" i="10"/>
  <c r="AL242" i="10"/>
  <c r="AM242" i="10"/>
  <c r="AN242" i="10"/>
  <c r="AP242" i="10"/>
  <c r="AQ242" i="10"/>
  <c r="AR242" i="10"/>
  <c r="AS242" i="10"/>
  <c r="AV242" i="10"/>
  <c r="AX242" i="10"/>
  <c r="AY242" i="10"/>
  <c r="AZ242" i="10"/>
  <c r="BB242" i="10"/>
  <c r="BC242" i="10"/>
  <c r="BD242" i="10"/>
  <c r="AG243" i="10"/>
  <c r="AL243" i="10"/>
  <c r="AM243" i="10"/>
  <c r="AN243" i="10"/>
  <c r="AP243" i="10"/>
  <c r="AQ243" i="10"/>
  <c r="AR243" i="10"/>
  <c r="AS243" i="10"/>
  <c r="AV243" i="10"/>
  <c r="AX243" i="10"/>
  <c r="AY243" i="10"/>
  <c r="AZ243" i="10"/>
  <c r="BB243" i="10"/>
  <c r="BC243" i="10"/>
  <c r="BD243" i="10"/>
  <c r="AG244" i="10"/>
  <c r="AL244" i="10"/>
  <c r="AM244" i="10"/>
  <c r="AN244" i="10"/>
  <c r="AP244" i="10"/>
  <c r="AQ244" i="10"/>
  <c r="AR244" i="10"/>
  <c r="AS244" i="10"/>
  <c r="AV244" i="10"/>
  <c r="AX244" i="10"/>
  <c r="AY244" i="10"/>
  <c r="AZ244" i="10"/>
  <c r="BB244" i="10"/>
  <c r="BC244" i="10"/>
  <c r="BD244" i="10"/>
  <c r="AG245" i="10"/>
  <c r="AL245" i="10"/>
  <c r="AM245" i="10"/>
  <c r="AN245" i="10"/>
  <c r="AP245" i="10"/>
  <c r="AQ245" i="10"/>
  <c r="AR245" i="10"/>
  <c r="AS245" i="10"/>
  <c r="AV245" i="10"/>
  <c r="AX245" i="10"/>
  <c r="AY245" i="10"/>
  <c r="AZ245" i="10"/>
  <c r="BB245" i="10"/>
  <c r="BC245" i="10"/>
  <c r="BD245" i="10"/>
  <c r="AG246" i="10"/>
  <c r="AL246" i="10"/>
  <c r="AM246" i="10"/>
  <c r="AN246" i="10"/>
  <c r="AP246" i="10"/>
  <c r="AQ246" i="10"/>
  <c r="AR246" i="10"/>
  <c r="AS246" i="10"/>
  <c r="AV246" i="10"/>
  <c r="AX246" i="10"/>
  <c r="AY246" i="10"/>
  <c r="AZ246" i="10"/>
  <c r="BB246" i="10"/>
  <c r="BC246" i="10"/>
  <c r="BD246" i="10"/>
  <c r="AG247" i="10"/>
  <c r="AL247" i="10"/>
  <c r="AM247" i="10"/>
  <c r="AN247" i="10"/>
  <c r="AP247" i="10"/>
  <c r="AQ247" i="10"/>
  <c r="AR247" i="10"/>
  <c r="AS247" i="10"/>
  <c r="AV247" i="10"/>
  <c r="AX247" i="10"/>
  <c r="AY247" i="10"/>
  <c r="AZ247" i="10"/>
  <c r="BB247" i="10"/>
  <c r="BC247" i="10"/>
  <c r="BD247" i="10"/>
  <c r="AG248" i="10"/>
  <c r="AL248" i="10"/>
  <c r="AM248" i="10"/>
  <c r="AN248" i="10"/>
  <c r="AP248" i="10"/>
  <c r="AQ248" i="10"/>
  <c r="AR248" i="10"/>
  <c r="AS248" i="10"/>
  <c r="AV248" i="10"/>
  <c r="AX248" i="10"/>
  <c r="AY248" i="10"/>
  <c r="AZ248" i="10"/>
  <c r="BB248" i="10"/>
  <c r="BC248" i="10"/>
  <c r="BD248" i="10"/>
  <c r="AG249" i="10"/>
  <c r="AL249" i="10"/>
  <c r="AM249" i="10"/>
  <c r="AN249" i="10"/>
  <c r="AP249" i="10"/>
  <c r="AQ249" i="10"/>
  <c r="AR249" i="10"/>
  <c r="AS249" i="10"/>
  <c r="AV249" i="10"/>
  <c r="AX249" i="10"/>
  <c r="AY249" i="10"/>
  <c r="AZ249" i="10"/>
  <c r="BB249" i="10"/>
  <c r="BC249" i="10"/>
  <c r="BD249" i="10"/>
  <c r="AG250" i="10"/>
  <c r="AL250" i="10"/>
  <c r="AM250" i="10"/>
  <c r="AN250" i="10"/>
  <c r="AP250" i="10"/>
  <c r="AQ250" i="10"/>
  <c r="AR250" i="10"/>
  <c r="AS250" i="10"/>
  <c r="AV250" i="10"/>
  <c r="AX250" i="10"/>
  <c r="AY250" i="10"/>
  <c r="AZ250" i="10"/>
  <c r="BB250" i="10"/>
  <c r="BC250" i="10"/>
  <c r="BD250" i="10"/>
  <c r="AG251" i="10"/>
  <c r="AL251" i="10"/>
  <c r="AM251" i="10"/>
  <c r="AN251" i="10"/>
  <c r="AP251" i="10"/>
  <c r="AQ251" i="10"/>
  <c r="AR251" i="10"/>
  <c r="AS251" i="10"/>
  <c r="AV251" i="10"/>
  <c r="AX251" i="10"/>
  <c r="AY251" i="10"/>
  <c r="AZ251" i="10"/>
  <c r="BB251" i="10"/>
  <c r="BC251" i="10"/>
  <c r="BD251" i="10"/>
  <c r="AG252" i="10"/>
  <c r="AL252" i="10"/>
  <c r="AM252" i="10"/>
  <c r="AN252" i="10"/>
  <c r="AP252" i="10"/>
  <c r="AQ252" i="10"/>
  <c r="AR252" i="10"/>
  <c r="AS252" i="10"/>
  <c r="AV252" i="10"/>
  <c r="AX252" i="10"/>
  <c r="AY252" i="10"/>
  <c r="AZ252" i="10"/>
  <c r="BB252" i="10"/>
  <c r="BC252" i="10"/>
  <c r="BD252" i="10"/>
  <c r="AG253" i="10"/>
  <c r="AL253" i="10"/>
  <c r="AM253" i="10"/>
  <c r="AN253" i="10"/>
  <c r="AP253" i="10"/>
  <c r="AQ253" i="10"/>
  <c r="AR253" i="10"/>
  <c r="AS253" i="10"/>
  <c r="AV253" i="10"/>
  <c r="AX253" i="10"/>
  <c r="AY253" i="10"/>
  <c r="AZ253" i="10"/>
  <c r="BB253" i="10"/>
  <c r="BC253" i="10"/>
  <c r="BD253" i="10"/>
  <c r="AG254" i="10"/>
  <c r="AL254" i="10"/>
  <c r="AM254" i="10"/>
  <c r="AN254" i="10"/>
  <c r="AP254" i="10"/>
  <c r="AQ254" i="10"/>
  <c r="AR254" i="10"/>
  <c r="AS254" i="10"/>
  <c r="AV254" i="10"/>
  <c r="AX254" i="10"/>
  <c r="AY254" i="10"/>
  <c r="AZ254" i="10"/>
  <c r="BB254" i="10"/>
  <c r="BC254" i="10"/>
  <c r="BD254" i="10"/>
  <c r="AG255" i="10"/>
  <c r="AL255" i="10"/>
  <c r="AM255" i="10"/>
  <c r="AN255" i="10"/>
  <c r="AP255" i="10"/>
  <c r="AQ255" i="10"/>
  <c r="AR255" i="10"/>
  <c r="AS255" i="10"/>
  <c r="AV255" i="10"/>
  <c r="AX255" i="10"/>
  <c r="AY255" i="10"/>
  <c r="AZ255" i="10"/>
  <c r="BB255" i="10"/>
  <c r="BC255" i="10"/>
  <c r="BD255" i="10"/>
  <c r="AG256" i="10"/>
  <c r="AL256" i="10"/>
  <c r="AM256" i="10"/>
  <c r="AN256" i="10"/>
  <c r="AP256" i="10"/>
  <c r="AQ256" i="10"/>
  <c r="AR256" i="10"/>
  <c r="AS256" i="10"/>
  <c r="AV256" i="10"/>
  <c r="AX256" i="10"/>
  <c r="AY256" i="10"/>
  <c r="AZ256" i="10"/>
  <c r="BB256" i="10"/>
  <c r="BC256" i="10"/>
  <c r="BD256" i="10"/>
  <c r="AG257" i="10"/>
  <c r="AL257" i="10"/>
  <c r="AM257" i="10"/>
  <c r="AN257" i="10"/>
  <c r="AP257" i="10"/>
  <c r="AQ257" i="10"/>
  <c r="AR257" i="10"/>
  <c r="AS257" i="10"/>
  <c r="AV257" i="10"/>
  <c r="AX257" i="10"/>
  <c r="AY257" i="10"/>
  <c r="AZ257" i="10"/>
  <c r="BB257" i="10"/>
  <c r="BC257" i="10"/>
  <c r="BD257" i="10"/>
  <c r="AG258" i="10"/>
  <c r="AL258" i="10"/>
  <c r="AM258" i="10"/>
  <c r="AN258" i="10"/>
  <c r="AP258" i="10"/>
  <c r="AQ258" i="10"/>
  <c r="AR258" i="10"/>
  <c r="AS258" i="10"/>
  <c r="AV258" i="10"/>
  <c r="AX258" i="10"/>
  <c r="AY258" i="10"/>
  <c r="AZ258" i="10"/>
  <c r="BB258" i="10"/>
  <c r="BC258" i="10"/>
  <c r="BD258" i="10"/>
  <c r="AG259" i="10"/>
  <c r="AL259" i="10"/>
  <c r="AM259" i="10"/>
  <c r="AN259" i="10"/>
  <c r="AP259" i="10"/>
  <c r="AQ259" i="10"/>
  <c r="AR259" i="10"/>
  <c r="AS259" i="10"/>
  <c r="AV259" i="10"/>
  <c r="AX259" i="10"/>
  <c r="AY259" i="10"/>
  <c r="AZ259" i="10"/>
  <c r="BB259" i="10"/>
  <c r="BC259" i="10"/>
  <c r="BD259" i="10"/>
  <c r="AG260" i="10"/>
  <c r="AL260" i="10"/>
  <c r="AM260" i="10"/>
  <c r="AN260" i="10"/>
  <c r="AP260" i="10"/>
  <c r="AQ260" i="10"/>
  <c r="AR260" i="10"/>
  <c r="AS260" i="10"/>
  <c r="AV260" i="10"/>
  <c r="AX260" i="10"/>
  <c r="AY260" i="10"/>
  <c r="AZ260" i="10"/>
  <c r="BB260" i="10"/>
  <c r="BC260" i="10"/>
  <c r="BD260" i="10"/>
  <c r="AG261" i="10"/>
  <c r="AL261" i="10"/>
  <c r="AM261" i="10"/>
  <c r="AN261" i="10"/>
  <c r="AP261" i="10"/>
  <c r="AQ261" i="10"/>
  <c r="AR261" i="10"/>
  <c r="AS261" i="10"/>
  <c r="AV261" i="10"/>
  <c r="AX261" i="10"/>
  <c r="AY261" i="10"/>
  <c r="AZ261" i="10"/>
  <c r="BB261" i="10"/>
  <c r="BC261" i="10"/>
  <c r="BD261" i="10"/>
  <c r="AG262" i="10"/>
  <c r="AL262" i="10"/>
  <c r="AM262" i="10"/>
  <c r="AP262" i="10"/>
  <c r="AQ262" i="10"/>
  <c r="AR262" i="10"/>
  <c r="AS262" i="10"/>
  <c r="AV262" i="10"/>
  <c r="AX262" i="10"/>
  <c r="AY262" i="10"/>
  <c r="AZ262" i="10"/>
  <c r="BB262" i="10"/>
  <c r="BC262" i="10"/>
  <c r="BD262" i="10"/>
  <c r="AG263" i="10"/>
  <c r="AL263" i="10"/>
  <c r="AM263" i="10"/>
  <c r="AP263" i="10"/>
  <c r="AQ263" i="10"/>
  <c r="AR263" i="10"/>
  <c r="AS263" i="10"/>
  <c r="AV263" i="10"/>
  <c r="AX263" i="10"/>
  <c r="AY263" i="10"/>
  <c r="AZ263" i="10"/>
  <c r="BB263" i="10"/>
  <c r="BC263" i="10"/>
  <c r="BD263" i="10"/>
  <c r="AG264" i="10"/>
  <c r="AL264" i="10"/>
  <c r="AM264" i="10"/>
  <c r="AP264" i="10"/>
  <c r="AQ264" i="10"/>
  <c r="AR264" i="10"/>
  <c r="AS264" i="10"/>
  <c r="AV264" i="10"/>
  <c r="AX264" i="10"/>
  <c r="AY264" i="10"/>
  <c r="AZ264" i="10"/>
  <c r="BB264" i="10"/>
  <c r="BC264" i="10"/>
  <c r="BD264" i="10"/>
  <c r="AG265" i="10"/>
  <c r="AL265" i="10"/>
  <c r="AM265" i="10"/>
  <c r="AP265" i="10"/>
  <c r="AQ265" i="10"/>
  <c r="AR265" i="10"/>
  <c r="AS265" i="10"/>
  <c r="AV265" i="10"/>
  <c r="AX265" i="10"/>
  <c r="AY265" i="10"/>
  <c r="AZ265" i="10"/>
  <c r="BB265" i="10"/>
  <c r="BC265" i="10"/>
  <c r="BD265" i="10"/>
  <c r="AG266" i="10"/>
  <c r="AL266" i="10"/>
  <c r="AM266" i="10"/>
  <c r="AN266" i="10"/>
  <c r="AP266" i="10"/>
  <c r="AQ266" i="10"/>
  <c r="AR266" i="10"/>
  <c r="AS266" i="10"/>
  <c r="AV266" i="10"/>
  <c r="AX266" i="10"/>
  <c r="AY266" i="10"/>
  <c r="AZ266" i="10"/>
  <c r="BB266" i="10"/>
  <c r="BC266" i="10"/>
  <c r="BD266" i="10"/>
  <c r="AG267" i="10"/>
  <c r="AL267" i="10"/>
  <c r="AM267" i="10"/>
  <c r="AN267" i="10"/>
  <c r="AP267" i="10"/>
  <c r="AQ267" i="10"/>
  <c r="AR267" i="10"/>
  <c r="AS267" i="10"/>
  <c r="AV267" i="10"/>
  <c r="AX267" i="10"/>
  <c r="AY267" i="10"/>
  <c r="AZ267" i="10"/>
  <c r="BB267" i="10"/>
  <c r="BC267" i="10"/>
  <c r="BD267" i="10"/>
  <c r="AG268" i="10"/>
  <c r="AL268" i="10"/>
  <c r="AM268" i="10"/>
  <c r="AN268" i="10"/>
  <c r="AP268" i="10"/>
  <c r="AQ268" i="10"/>
  <c r="AR268" i="10"/>
  <c r="AS268" i="10"/>
  <c r="AV268" i="10"/>
  <c r="AX268" i="10"/>
  <c r="AY268" i="10"/>
  <c r="AZ268" i="10"/>
  <c r="BB268" i="10"/>
  <c r="BC268" i="10"/>
  <c r="BD268" i="10"/>
  <c r="AG269" i="10"/>
  <c r="AL269" i="10"/>
  <c r="AM269" i="10"/>
  <c r="AN269" i="10"/>
  <c r="AP269" i="10"/>
  <c r="AQ269" i="10"/>
  <c r="AR269" i="10"/>
  <c r="AS269" i="10"/>
  <c r="AV269" i="10"/>
  <c r="AX269" i="10"/>
  <c r="AY269" i="10"/>
  <c r="AZ269" i="10"/>
  <c r="BB269" i="10"/>
  <c r="BC269" i="10"/>
  <c r="BD269" i="10"/>
  <c r="AG270" i="10"/>
  <c r="AL270" i="10"/>
  <c r="AM270" i="10"/>
  <c r="AN270" i="10"/>
  <c r="AP270" i="10"/>
  <c r="AQ270" i="10"/>
  <c r="AR270" i="10"/>
  <c r="AS270" i="10"/>
  <c r="AV270" i="10"/>
  <c r="AX270" i="10"/>
  <c r="AY270" i="10"/>
  <c r="AZ270" i="10"/>
  <c r="BB270" i="10"/>
  <c r="BC270" i="10"/>
  <c r="BD270" i="10"/>
  <c r="AG271" i="10"/>
  <c r="AL271" i="10"/>
  <c r="AM271" i="10"/>
  <c r="AN271" i="10"/>
  <c r="AP271" i="10"/>
  <c r="AQ271" i="10"/>
  <c r="AR271" i="10"/>
  <c r="AS271" i="10"/>
  <c r="AV271" i="10"/>
  <c r="AX271" i="10"/>
  <c r="AY271" i="10"/>
  <c r="AZ271" i="10"/>
  <c r="BB271" i="10"/>
  <c r="BC271" i="10"/>
  <c r="BD271" i="10"/>
  <c r="AG272" i="10"/>
  <c r="AL272" i="10"/>
  <c r="AM272" i="10"/>
  <c r="AN272" i="10"/>
  <c r="AP272" i="10"/>
  <c r="AQ272" i="10"/>
  <c r="AR272" i="10"/>
  <c r="AS272" i="10"/>
  <c r="AV272" i="10"/>
  <c r="AX272" i="10"/>
  <c r="AY272" i="10"/>
  <c r="AZ272" i="10"/>
  <c r="BB272" i="10"/>
  <c r="BC272" i="10"/>
  <c r="BD272" i="10"/>
  <c r="AG273" i="10"/>
  <c r="AL273" i="10"/>
  <c r="AM273" i="10"/>
  <c r="AN273" i="10"/>
  <c r="AP273" i="10"/>
  <c r="AQ273" i="10"/>
  <c r="AR273" i="10"/>
  <c r="AS273" i="10"/>
  <c r="AV273" i="10"/>
  <c r="AX273" i="10"/>
  <c r="AY273" i="10"/>
  <c r="AZ273" i="10"/>
  <c r="BB273" i="10"/>
  <c r="BC273" i="10"/>
  <c r="BD273" i="10"/>
  <c r="AG274" i="10"/>
  <c r="AL274" i="10"/>
  <c r="AM274" i="10"/>
  <c r="AN274" i="10"/>
  <c r="AP274" i="10"/>
  <c r="AQ274" i="10"/>
  <c r="AR274" i="10"/>
  <c r="AS274" i="10"/>
  <c r="AV274" i="10"/>
  <c r="AX274" i="10"/>
  <c r="AY274" i="10"/>
  <c r="AZ274" i="10"/>
  <c r="BB274" i="10"/>
  <c r="BC274" i="10"/>
  <c r="BD274" i="10"/>
  <c r="AG275" i="10"/>
  <c r="AL275" i="10"/>
  <c r="AM275" i="10"/>
  <c r="AN275" i="10"/>
  <c r="AP275" i="10"/>
  <c r="AQ275" i="10"/>
  <c r="AR275" i="10"/>
  <c r="AS275" i="10"/>
  <c r="AV275" i="10"/>
  <c r="AX275" i="10"/>
  <c r="AY275" i="10"/>
  <c r="AZ275" i="10"/>
  <c r="BB275" i="10"/>
  <c r="BC275" i="10"/>
  <c r="BD275" i="10"/>
  <c r="AG276" i="10"/>
  <c r="AL276" i="10"/>
  <c r="AM276" i="10"/>
  <c r="AN276" i="10"/>
  <c r="AP276" i="10"/>
  <c r="AQ276" i="10"/>
  <c r="AR276" i="10"/>
  <c r="AS276" i="10"/>
  <c r="AV276" i="10"/>
  <c r="AX276" i="10"/>
  <c r="AY276" i="10"/>
  <c r="AZ276" i="10"/>
  <c r="BB276" i="10"/>
  <c r="BC276" i="10"/>
  <c r="BD276" i="10"/>
  <c r="AG277" i="10"/>
  <c r="AL277" i="10"/>
  <c r="AM277" i="10"/>
  <c r="AN277" i="10"/>
  <c r="AP277" i="10"/>
  <c r="AQ277" i="10"/>
  <c r="AR277" i="10"/>
  <c r="AS277" i="10"/>
  <c r="AV277" i="10"/>
  <c r="AX277" i="10"/>
  <c r="AY277" i="10"/>
  <c r="AZ277" i="10"/>
  <c r="BB277" i="10"/>
  <c r="BC277" i="10"/>
  <c r="BD277" i="10"/>
  <c r="AG278" i="10"/>
  <c r="AL278" i="10"/>
  <c r="AM278" i="10"/>
  <c r="AN278" i="10"/>
  <c r="AP278" i="10"/>
  <c r="AQ278" i="10"/>
  <c r="AR278" i="10"/>
  <c r="AS278" i="10"/>
  <c r="AV278" i="10"/>
  <c r="AX278" i="10"/>
  <c r="AY278" i="10"/>
  <c r="AZ278" i="10"/>
  <c r="BB278" i="10"/>
  <c r="BC278" i="10"/>
  <c r="BD278" i="10"/>
  <c r="AG279" i="10"/>
  <c r="AL279" i="10"/>
  <c r="AM279" i="10"/>
  <c r="AN279" i="10"/>
  <c r="AP279" i="10"/>
  <c r="AQ279" i="10"/>
  <c r="AR279" i="10"/>
  <c r="AS279" i="10"/>
  <c r="AV279" i="10"/>
  <c r="AX279" i="10"/>
  <c r="AY279" i="10"/>
  <c r="AZ279" i="10"/>
  <c r="BB279" i="10"/>
  <c r="BC279" i="10"/>
  <c r="BD279" i="10"/>
  <c r="AG280" i="10"/>
  <c r="AL280" i="10"/>
  <c r="AM280" i="10"/>
  <c r="AN280" i="10"/>
  <c r="AP280" i="10"/>
  <c r="AQ280" i="10"/>
  <c r="AR280" i="10"/>
  <c r="AS280" i="10"/>
  <c r="AV280" i="10"/>
  <c r="AX280" i="10"/>
  <c r="AY280" i="10"/>
  <c r="AZ280" i="10"/>
  <c r="BB280" i="10"/>
  <c r="BC280" i="10"/>
  <c r="BD280" i="10"/>
  <c r="AG281" i="10"/>
  <c r="AL281" i="10"/>
  <c r="AM281" i="10"/>
  <c r="AN281" i="10"/>
  <c r="AP281" i="10"/>
  <c r="AQ281" i="10"/>
  <c r="AR281" i="10"/>
  <c r="AS281" i="10"/>
  <c r="AV281" i="10"/>
  <c r="AX281" i="10"/>
  <c r="AY281" i="10"/>
  <c r="AZ281" i="10"/>
  <c r="BB281" i="10"/>
  <c r="BC281" i="10"/>
  <c r="BD281" i="10"/>
  <c r="AG282" i="10"/>
  <c r="AL282" i="10"/>
  <c r="AM282" i="10"/>
  <c r="AN282" i="10"/>
  <c r="AP282" i="10"/>
  <c r="AQ282" i="10"/>
  <c r="AR282" i="10"/>
  <c r="AS282" i="10"/>
  <c r="AV282" i="10"/>
  <c r="AX282" i="10"/>
  <c r="AY282" i="10"/>
  <c r="AZ282" i="10"/>
  <c r="BB282" i="10"/>
  <c r="BC282" i="10"/>
  <c r="BD282" i="10"/>
  <c r="AG283" i="10"/>
  <c r="AL283" i="10"/>
  <c r="AM283" i="10"/>
  <c r="AN283" i="10"/>
  <c r="AP283" i="10"/>
  <c r="AQ283" i="10"/>
  <c r="AR283" i="10"/>
  <c r="AS283" i="10"/>
  <c r="AV283" i="10"/>
  <c r="AX283" i="10"/>
  <c r="AY283" i="10"/>
  <c r="AZ283" i="10"/>
  <c r="BB283" i="10"/>
  <c r="BC283" i="10"/>
  <c r="BD283" i="10"/>
  <c r="AG284" i="10"/>
  <c r="AL284" i="10"/>
  <c r="AM284" i="10"/>
  <c r="AN284" i="10"/>
  <c r="AP284" i="10"/>
  <c r="AQ284" i="10"/>
  <c r="AR284" i="10"/>
  <c r="AS284" i="10"/>
  <c r="AV284" i="10"/>
  <c r="AX284" i="10"/>
  <c r="AY284" i="10"/>
  <c r="AZ284" i="10"/>
  <c r="BB284" i="10"/>
  <c r="BC284" i="10"/>
  <c r="BD284" i="10"/>
  <c r="AG285" i="10"/>
  <c r="AL285" i="10"/>
  <c r="AM285" i="10"/>
  <c r="AN285" i="10"/>
  <c r="AP285" i="10"/>
  <c r="AQ285" i="10"/>
  <c r="AR285" i="10"/>
  <c r="AS285" i="10"/>
  <c r="AV285" i="10"/>
  <c r="AX285" i="10"/>
  <c r="AY285" i="10"/>
  <c r="AZ285" i="10"/>
  <c r="BB285" i="10"/>
  <c r="BC285" i="10"/>
  <c r="BD285" i="10"/>
  <c r="AG286" i="10"/>
  <c r="AL286" i="10"/>
  <c r="AM286" i="10"/>
  <c r="AN286" i="10"/>
  <c r="AP286" i="10"/>
  <c r="AQ286" i="10"/>
  <c r="AR286" i="10"/>
  <c r="AS286" i="10"/>
  <c r="AV286" i="10"/>
  <c r="AX286" i="10"/>
  <c r="AY286" i="10"/>
  <c r="AZ286" i="10"/>
  <c r="BB286" i="10"/>
  <c r="BC286" i="10"/>
  <c r="BD286" i="10"/>
  <c r="AG287" i="10"/>
  <c r="AL287" i="10"/>
  <c r="AM287" i="10"/>
  <c r="AN287" i="10"/>
  <c r="AP287" i="10"/>
  <c r="AQ287" i="10"/>
  <c r="AR287" i="10"/>
  <c r="AS287" i="10"/>
  <c r="AV287" i="10"/>
  <c r="AX287" i="10"/>
  <c r="AY287" i="10"/>
  <c r="AZ287" i="10"/>
  <c r="BB287" i="10"/>
  <c r="BC287" i="10"/>
  <c r="BD287" i="10"/>
  <c r="AG288" i="10"/>
  <c r="AL288" i="10"/>
  <c r="AM288" i="10"/>
  <c r="AN288" i="10"/>
  <c r="AP288" i="10"/>
  <c r="AQ288" i="10"/>
  <c r="AR288" i="10"/>
  <c r="AS288" i="10"/>
  <c r="AV288" i="10"/>
  <c r="AX288" i="10"/>
  <c r="AY288" i="10"/>
  <c r="AZ288" i="10"/>
  <c r="BB288" i="10"/>
  <c r="BC288" i="10"/>
  <c r="BD288" i="10"/>
  <c r="AG289" i="10"/>
  <c r="AL289" i="10"/>
  <c r="AM289" i="10"/>
  <c r="AN289" i="10"/>
  <c r="AP289" i="10"/>
  <c r="AQ289" i="10"/>
  <c r="AR289" i="10"/>
  <c r="AS289" i="10"/>
  <c r="AV289" i="10"/>
  <c r="AX289" i="10"/>
  <c r="AY289" i="10"/>
  <c r="AZ289" i="10"/>
  <c r="BB289" i="10"/>
  <c r="BC289" i="10"/>
  <c r="BD289" i="10"/>
  <c r="AG290" i="10"/>
  <c r="AL290" i="10"/>
  <c r="AM290" i="10"/>
  <c r="AN290" i="10"/>
  <c r="AP290" i="10"/>
  <c r="AQ290" i="10"/>
  <c r="AR290" i="10"/>
  <c r="AS290" i="10"/>
  <c r="AV290" i="10"/>
  <c r="AX290" i="10"/>
  <c r="AY290" i="10"/>
  <c r="AZ290" i="10"/>
  <c r="BB290" i="10"/>
  <c r="BC290" i="10"/>
  <c r="BD290" i="10"/>
  <c r="AG291" i="10"/>
  <c r="AL291" i="10"/>
  <c r="AM291" i="10"/>
  <c r="AN291" i="10"/>
  <c r="AP291" i="10"/>
  <c r="AQ291" i="10"/>
  <c r="AR291" i="10"/>
  <c r="AS291" i="10"/>
  <c r="AV291" i="10"/>
  <c r="AX291" i="10"/>
  <c r="AY291" i="10"/>
  <c r="AZ291" i="10"/>
  <c r="BB291" i="10"/>
  <c r="BC291" i="10"/>
  <c r="BD291" i="10"/>
  <c r="AG292" i="10"/>
  <c r="AL292" i="10"/>
  <c r="AM292" i="10"/>
  <c r="AN292" i="10"/>
  <c r="AP292" i="10"/>
  <c r="AQ292" i="10"/>
  <c r="AR292" i="10"/>
  <c r="AS292" i="10"/>
  <c r="AV292" i="10"/>
  <c r="AX292" i="10"/>
  <c r="AY292" i="10"/>
  <c r="AZ292" i="10"/>
  <c r="BB292" i="10"/>
  <c r="BC292" i="10"/>
  <c r="BD292" i="10"/>
  <c r="AG293" i="10"/>
  <c r="AL293" i="10"/>
  <c r="AM293" i="10"/>
  <c r="AN293" i="10"/>
  <c r="AP293" i="10"/>
  <c r="AQ293" i="10"/>
  <c r="AR293" i="10"/>
  <c r="AS293" i="10"/>
  <c r="AV293" i="10"/>
  <c r="AX293" i="10"/>
  <c r="AY293" i="10"/>
  <c r="AZ293" i="10"/>
  <c r="BB293" i="10"/>
  <c r="BC293" i="10"/>
  <c r="BD293" i="10"/>
  <c r="AG294" i="10"/>
  <c r="AL294" i="10"/>
  <c r="AM294" i="10"/>
  <c r="AN294" i="10"/>
  <c r="AP294" i="10"/>
  <c r="AQ294" i="10"/>
  <c r="AR294" i="10"/>
  <c r="AS294" i="10"/>
  <c r="AV294" i="10"/>
  <c r="AX294" i="10"/>
  <c r="AY294" i="10"/>
  <c r="AZ294" i="10"/>
  <c r="BB294" i="10"/>
  <c r="BC294" i="10"/>
  <c r="BD294" i="10"/>
  <c r="AG295" i="10"/>
  <c r="AL295" i="10"/>
  <c r="AM295" i="10"/>
  <c r="AN295" i="10"/>
  <c r="AP295" i="10"/>
  <c r="AQ295" i="10"/>
  <c r="AR295" i="10"/>
  <c r="AS295" i="10"/>
  <c r="AV295" i="10"/>
  <c r="AX295" i="10"/>
  <c r="AY295" i="10"/>
  <c r="AZ295" i="10"/>
  <c r="BB295" i="10"/>
  <c r="BC295" i="10"/>
  <c r="BD295" i="10"/>
  <c r="AG296" i="10"/>
  <c r="AL296" i="10"/>
  <c r="AM296" i="10"/>
  <c r="AN296" i="10"/>
  <c r="AP296" i="10"/>
  <c r="AQ296" i="10"/>
  <c r="AR296" i="10"/>
  <c r="AS296" i="10"/>
  <c r="AV296" i="10"/>
  <c r="AX296" i="10"/>
  <c r="AY296" i="10"/>
  <c r="AZ296" i="10"/>
  <c r="BB296" i="10"/>
  <c r="BC296" i="10"/>
  <c r="BD296" i="10"/>
  <c r="AG297" i="10"/>
  <c r="AL297" i="10"/>
  <c r="AM297" i="10"/>
  <c r="AN297" i="10"/>
  <c r="AP297" i="10"/>
  <c r="AQ297" i="10"/>
  <c r="AR297" i="10"/>
  <c r="AS297" i="10"/>
  <c r="AV297" i="10"/>
  <c r="AX297" i="10"/>
  <c r="AY297" i="10"/>
  <c r="AZ297" i="10"/>
  <c r="BB297" i="10"/>
  <c r="BC297" i="10"/>
  <c r="BD297" i="10"/>
  <c r="AG298" i="10"/>
  <c r="AL298" i="10"/>
  <c r="AM298" i="10"/>
  <c r="AN298" i="10"/>
  <c r="AP298" i="10"/>
  <c r="AQ298" i="10"/>
  <c r="AR298" i="10"/>
  <c r="AS298" i="10"/>
  <c r="AV298" i="10"/>
  <c r="AX298" i="10"/>
  <c r="AY298" i="10"/>
  <c r="AZ298" i="10"/>
  <c r="BB298" i="10"/>
  <c r="BC298" i="10"/>
  <c r="BD298" i="10"/>
  <c r="AG299" i="10"/>
  <c r="AL299" i="10"/>
  <c r="AM299" i="10"/>
  <c r="AN299" i="10"/>
  <c r="AP299" i="10"/>
  <c r="AQ299" i="10"/>
  <c r="AR299" i="10"/>
  <c r="AS299" i="10"/>
  <c r="AV299" i="10"/>
  <c r="AX299" i="10"/>
  <c r="AY299" i="10"/>
  <c r="AZ299" i="10"/>
  <c r="BB299" i="10"/>
  <c r="BC299" i="10"/>
  <c r="BD299" i="10"/>
  <c r="AG300" i="10"/>
  <c r="AL300" i="10"/>
  <c r="AM300" i="10"/>
  <c r="AN300" i="10"/>
  <c r="AP300" i="10"/>
  <c r="AQ300" i="10"/>
  <c r="AR300" i="10"/>
  <c r="AS300" i="10"/>
  <c r="AV300" i="10"/>
  <c r="AX300" i="10"/>
  <c r="AY300" i="10"/>
  <c r="AZ300" i="10"/>
  <c r="BB300" i="10"/>
  <c r="BC300" i="10"/>
  <c r="BD300" i="10"/>
  <c r="AG301" i="10"/>
  <c r="AL301" i="10"/>
  <c r="AM301" i="10"/>
  <c r="AN301" i="10"/>
  <c r="AP301" i="10"/>
  <c r="AQ301" i="10"/>
  <c r="AR301" i="10"/>
  <c r="AS301" i="10"/>
  <c r="AV301" i="10"/>
  <c r="AX301" i="10"/>
  <c r="AY301" i="10"/>
  <c r="AZ301" i="10"/>
  <c r="BB301" i="10"/>
  <c r="BC301" i="10"/>
  <c r="BD301" i="10"/>
  <c r="AG302" i="10"/>
  <c r="AL302" i="10"/>
  <c r="AM302" i="10"/>
  <c r="AN302" i="10"/>
  <c r="AP302" i="10"/>
  <c r="AQ302" i="10"/>
  <c r="AR302" i="10"/>
  <c r="AS302" i="10"/>
  <c r="AV302" i="10"/>
  <c r="AX302" i="10"/>
  <c r="AY302" i="10"/>
  <c r="AZ302" i="10"/>
  <c r="BB302" i="10"/>
  <c r="BC302" i="10"/>
  <c r="BD302" i="10"/>
  <c r="AG303" i="10"/>
  <c r="AL303" i="10"/>
  <c r="AM303" i="10"/>
  <c r="AN303" i="10"/>
  <c r="AP303" i="10"/>
  <c r="AQ303" i="10"/>
  <c r="AR303" i="10"/>
  <c r="AS303" i="10"/>
  <c r="AV303" i="10"/>
  <c r="AX303" i="10"/>
  <c r="AY303" i="10"/>
  <c r="AZ303" i="10"/>
  <c r="BB303" i="10"/>
  <c r="BC303" i="10"/>
  <c r="BD303" i="10"/>
  <c r="AG304" i="10"/>
  <c r="AL304" i="10"/>
  <c r="AM304" i="10"/>
  <c r="AN304" i="10"/>
  <c r="AP304" i="10"/>
  <c r="AQ304" i="10"/>
  <c r="AR304" i="10"/>
  <c r="AS304" i="10"/>
  <c r="AV304" i="10"/>
  <c r="AX304" i="10"/>
  <c r="AY304" i="10"/>
  <c r="AZ304" i="10"/>
  <c r="BB304" i="10"/>
  <c r="BC304" i="10"/>
  <c r="BD304" i="10"/>
  <c r="AG305" i="10"/>
  <c r="AL305" i="10"/>
  <c r="AM305" i="10"/>
  <c r="AN305" i="10"/>
  <c r="AP305" i="10"/>
  <c r="AQ305" i="10"/>
  <c r="AR305" i="10"/>
  <c r="AS305" i="10"/>
  <c r="AV305" i="10"/>
  <c r="AX305" i="10"/>
  <c r="AY305" i="10"/>
  <c r="AZ305" i="10"/>
  <c r="BB305" i="10"/>
  <c r="BC305" i="10"/>
  <c r="BD305" i="10"/>
  <c r="AG306" i="10"/>
  <c r="AL306" i="10"/>
  <c r="AM306" i="10"/>
  <c r="AN306" i="10"/>
  <c r="AP306" i="10"/>
  <c r="AQ306" i="10"/>
  <c r="AR306" i="10"/>
  <c r="AS306" i="10"/>
  <c r="AV306" i="10"/>
  <c r="AX306" i="10"/>
  <c r="AY306" i="10"/>
  <c r="AZ306" i="10"/>
  <c r="BB306" i="10"/>
  <c r="BC306" i="10"/>
  <c r="BD306" i="10"/>
  <c r="AG307" i="10"/>
  <c r="AL307" i="10"/>
  <c r="AM307" i="10"/>
  <c r="AN307" i="10"/>
  <c r="AP307" i="10"/>
  <c r="AQ307" i="10"/>
  <c r="AR307" i="10"/>
  <c r="AS307" i="10"/>
  <c r="AV307" i="10"/>
  <c r="AX307" i="10"/>
  <c r="AY307" i="10"/>
  <c r="AZ307" i="10"/>
  <c r="BB307" i="10"/>
  <c r="BC307" i="10"/>
  <c r="BD307" i="10"/>
  <c r="AG308" i="10"/>
  <c r="AL308" i="10"/>
  <c r="AM308" i="10"/>
  <c r="AN308" i="10"/>
  <c r="AP308" i="10"/>
  <c r="AQ308" i="10"/>
  <c r="AR308" i="10"/>
  <c r="AS308" i="10"/>
  <c r="AV308" i="10"/>
  <c r="AX308" i="10"/>
  <c r="AY308" i="10"/>
  <c r="AZ308" i="10"/>
  <c r="BB308" i="10"/>
  <c r="BC308" i="10"/>
  <c r="BD308" i="10"/>
  <c r="AG309" i="10"/>
  <c r="AL309" i="10"/>
  <c r="AM309" i="10"/>
  <c r="AN309" i="10"/>
  <c r="AP309" i="10"/>
  <c r="AQ309" i="10"/>
  <c r="AR309" i="10"/>
  <c r="AS309" i="10"/>
  <c r="AV309" i="10"/>
  <c r="AX309" i="10"/>
  <c r="AY309" i="10"/>
  <c r="AZ309" i="10"/>
  <c r="BB309" i="10"/>
  <c r="BC309" i="10"/>
  <c r="BD309" i="10"/>
  <c r="AG310" i="10"/>
  <c r="AL310" i="10"/>
  <c r="AM310" i="10"/>
  <c r="AN310" i="10"/>
  <c r="AP310" i="10"/>
  <c r="AQ310" i="10"/>
  <c r="AR310" i="10"/>
  <c r="AS310" i="10"/>
  <c r="AV310" i="10"/>
  <c r="AX310" i="10"/>
  <c r="AY310" i="10"/>
  <c r="AZ310" i="10"/>
  <c r="BB310" i="10"/>
  <c r="BC310" i="10"/>
  <c r="BD310" i="10"/>
  <c r="AG311" i="10"/>
  <c r="AL311" i="10"/>
  <c r="AM311" i="10"/>
  <c r="AN311" i="10"/>
  <c r="AP311" i="10"/>
  <c r="AQ311" i="10"/>
  <c r="AR311" i="10"/>
  <c r="AS311" i="10"/>
  <c r="AV311" i="10"/>
  <c r="AX311" i="10"/>
  <c r="AY311" i="10"/>
  <c r="AZ311" i="10"/>
  <c r="BB311" i="10"/>
  <c r="BC311" i="10"/>
  <c r="BD311" i="10"/>
  <c r="AG312" i="10"/>
  <c r="AL312" i="10"/>
  <c r="AM312" i="10"/>
  <c r="AN312" i="10"/>
  <c r="AP312" i="10"/>
  <c r="AQ312" i="10"/>
  <c r="AR312" i="10"/>
  <c r="AS312" i="10"/>
  <c r="AV312" i="10"/>
  <c r="AX312" i="10"/>
  <c r="AY312" i="10"/>
  <c r="AZ312" i="10"/>
  <c r="BB312" i="10"/>
  <c r="BC312" i="10"/>
  <c r="BD312" i="10"/>
  <c r="AG313" i="10"/>
  <c r="AL313" i="10"/>
  <c r="AM313" i="10"/>
  <c r="AN313" i="10"/>
  <c r="AP313" i="10"/>
  <c r="AQ313" i="10"/>
  <c r="AR313" i="10"/>
  <c r="AS313" i="10"/>
  <c r="AV313" i="10"/>
  <c r="AX313" i="10"/>
  <c r="AY313" i="10"/>
  <c r="AZ313" i="10"/>
  <c r="BB313" i="10"/>
  <c r="BC313" i="10"/>
  <c r="BD313" i="10"/>
  <c r="AG314" i="10"/>
  <c r="AL314" i="10"/>
  <c r="AM314" i="10"/>
  <c r="AN314" i="10"/>
  <c r="AP314" i="10"/>
  <c r="AQ314" i="10"/>
  <c r="AR314" i="10"/>
  <c r="AS314" i="10"/>
  <c r="AV314" i="10"/>
  <c r="AX314" i="10"/>
  <c r="AY314" i="10"/>
  <c r="AZ314" i="10"/>
  <c r="BB314" i="10"/>
  <c r="BC314" i="10"/>
  <c r="BD314" i="10"/>
  <c r="AG315" i="10"/>
  <c r="AL315" i="10"/>
  <c r="AM315" i="10"/>
  <c r="AN315" i="10"/>
  <c r="AP315" i="10"/>
  <c r="AQ315" i="10"/>
  <c r="AR315" i="10"/>
  <c r="AS315" i="10"/>
  <c r="AV315" i="10"/>
  <c r="AX315" i="10"/>
  <c r="AY315" i="10"/>
  <c r="AZ315" i="10"/>
  <c r="BB315" i="10"/>
  <c r="BC315" i="10"/>
  <c r="BD315" i="10"/>
  <c r="AG316" i="10"/>
  <c r="AL316" i="10"/>
  <c r="AM316" i="10"/>
  <c r="AN316" i="10"/>
  <c r="AP316" i="10"/>
  <c r="AQ316" i="10"/>
  <c r="AR316" i="10"/>
  <c r="AS316" i="10"/>
  <c r="AV316" i="10"/>
  <c r="AX316" i="10"/>
  <c r="AY316" i="10"/>
  <c r="AZ316" i="10"/>
  <c r="BB316" i="10"/>
  <c r="BC316" i="10"/>
  <c r="BD316" i="10"/>
  <c r="AG317" i="10"/>
  <c r="AL317" i="10"/>
  <c r="AM317" i="10"/>
  <c r="AN317" i="10"/>
  <c r="AP317" i="10"/>
  <c r="AQ317" i="10"/>
  <c r="AR317" i="10"/>
  <c r="AS317" i="10"/>
  <c r="AV317" i="10"/>
  <c r="AX317" i="10"/>
  <c r="AY317" i="10"/>
  <c r="AZ317" i="10"/>
  <c r="BB317" i="10"/>
  <c r="BC317" i="10"/>
  <c r="BD317" i="10"/>
  <c r="AG318" i="10"/>
  <c r="AL318" i="10"/>
  <c r="AM318" i="10"/>
  <c r="AN318" i="10"/>
  <c r="AP318" i="10"/>
  <c r="AQ318" i="10"/>
  <c r="AR318" i="10"/>
  <c r="AS318" i="10"/>
  <c r="AV318" i="10"/>
  <c r="AX318" i="10"/>
  <c r="AY318" i="10"/>
  <c r="AZ318" i="10"/>
  <c r="BB318" i="10"/>
  <c r="BC318" i="10"/>
  <c r="BD318" i="10"/>
  <c r="AG319" i="10"/>
  <c r="AL319" i="10"/>
  <c r="AM319" i="10"/>
  <c r="AN319" i="10"/>
  <c r="AP319" i="10"/>
  <c r="AQ319" i="10"/>
  <c r="AR319" i="10"/>
  <c r="AS319" i="10"/>
  <c r="AV319" i="10"/>
  <c r="AX319" i="10"/>
  <c r="AY319" i="10"/>
  <c r="AZ319" i="10"/>
  <c r="BB319" i="10"/>
  <c r="BC319" i="10"/>
  <c r="BD319" i="10"/>
  <c r="AG320" i="10"/>
  <c r="AL320" i="10"/>
  <c r="AM320" i="10"/>
  <c r="AN320" i="10"/>
  <c r="AP320" i="10"/>
  <c r="AQ320" i="10"/>
  <c r="AR320" i="10"/>
  <c r="AS320" i="10"/>
  <c r="AV320" i="10"/>
  <c r="AX320" i="10"/>
  <c r="AY320" i="10"/>
  <c r="AZ320" i="10"/>
  <c r="BB320" i="10"/>
  <c r="BC320" i="10"/>
  <c r="BD320" i="10"/>
  <c r="AG321" i="10"/>
  <c r="AL321" i="10"/>
  <c r="AM321" i="10"/>
  <c r="AN321" i="10"/>
  <c r="AP321" i="10"/>
  <c r="AQ321" i="10"/>
  <c r="AR321" i="10"/>
  <c r="AS321" i="10"/>
  <c r="AV321" i="10"/>
  <c r="AX321" i="10"/>
  <c r="AY321" i="10"/>
  <c r="AZ321" i="10"/>
  <c r="BB321" i="10"/>
  <c r="BC321" i="10"/>
  <c r="BD321" i="10"/>
  <c r="AG322" i="10"/>
  <c r="AL322" i="10"/>
  <c r="AM322" i="10"/>
  <c r="AN322" i="10"/>
  <c r="AP322" i="10"/>
  <c r="AQ322" i="10"/>
  <c r="AR322" i="10"/>
  <c r="AS322" i="10"/>
  <c r="AV322" i="10"/>
  <c r="AX322" i="10"/>
  <c r="AY322" i="10"/>
  <c r="AZ322" i="10"/>
  <c r="BB322" i="10"/>
  <c r="BC322" i="10"/>
  <c r="BD322" i="10"/>
  <c r="AG323" i="10"/>
  <c r="AL323" i="10"/>
  <c r="AM323" i="10"/>
  <c r="AN323" i="10"/>
  <c r="AP323" i="10"/>
  <c r="AQ323" i="10"/>
  <c r="AR323" i="10"/>
  <c r="AS323" i="10"/>
  <c r="AV323" i="10"/>
  <c r="AX323" i="10"/>
  <c r="AY323" i="10"/>
  <c r="AZ323" i="10"/>
  <c r="BB323" i="10"/>
  <c r="BC323" i="10"/>
  <c r="BD323" i="10"/>
  <c r="AG324" i="10"/>
  <c r="AL324" i="10"/>
  <c r="AM324" i="10"/>
  <c r="AN324" i="10"/>
  <c r="AP324" i="10"/>
  <c r="AQ324" i="10"/>
  <c r="AR324" i="10"/>
  <c r="AS324" i="10"/>
  <c r="AV324" i="10"/>
  <c r="AX324" i="10"/>
  <c r="AY324" i="10"/>
  <c r="AZ324" i="10"/>
  <c r="BB324" i="10"/>
  <c r="BC324" i="10"/>
  <c r="BD324" i="10"/>
  <c r="AG325" i="10"/>
  <c r="AL325" i="10"/>
  <c r="AM325" i="10"/>
  <c r="AN325" i="10"/>
  <c r="AP325" i="10"/>
  <c r="AQ325" i="10"/>
  <c r="AR325" i="10"/>
  <c r="AS325" i="10"/>
  <c r="AV325" i="10"/>
  <c r="AX325" i="10"/>
  <c r="AY325" i="10"/>
  <c r="AZ325" i="10"/>
  <c r="BB325" i="10"/>
  <c r="BC325" i="10"/>
  <c r="BD325" i="10"/>
  <c r="AG326" i="10"/>
  <c r="AL326" i="10"/>
  <c r="AM326" i="10"/>
  <c r="AN326" i="10"/>
  <c r="AP326" i="10"/>
  <c r="AQ326" i="10"/>
  <c r="AR326" i="10"/>
  <c r="AS326" i="10"/>
  <c r="AV326" i="10"/>
  <c r="AX326" i="10"/>
  <c r="AY326" i="10"/>
  <c r="AZ326" i="10"/>
  <c r="BB326" i="10"/>
  <c r="BC326" i="10"/>
  <c r="BD326" i="10"/>
  <c r="AG327" i="10"/>
  <c r="AL327" i="10"/>
  <c r="AM327" i="10"/>
  <c r="AN327" i="10"/>
  <c r="AP327" i="10"/>
  <c r="AQ327" i="10"/>
  <c r="AR327" i="10"/>
  <c r="AS327" i="10"/>
  <c r="AV327" i="10"/>
  <c r="AX327" i="10"/>
  <c r="AY327" i="10"/>
  <c r="AZ327" i="10"/>
  <c r="BB327" i="10"/>
  <c r="BC327" i="10"/>
  <c r="BD327" i="10"/>
  <c r="AG328" i="10"/>
  <c r="AL328" i="10"/>
  <c r="AM328" i="10"/>
  <c r="AN328" i="10"/>
  <c r="AP328" i="10"/>
  <c r="AQ328" i="10"/>
  <c r="AR328" i="10"/>
  <c r="AS328" i="10"/>
  <c r="AV328" i="10"/>
  <c r="AX328" i="10"/>
  <c r="AY328" i="10"/>
  <c r="AZ328" i="10"/>
  <c r="BB328" i="10"/>
  <c r="BC328" i="10"/>
  <c r="BD328" i="10"/>
  <c r="AG329" i="10"/>
  <c r="AL329" i="10"/>
  <c r="AM329" i="10"/>
  <c r="AN329" i="10"/>
  <c r="AP329" i="10"/>
  <c r="AQ329" i="10"/>
  <c r="AR329" i="10"/>
  <c r="AS329" i="10"/>
  <c r="AV329" i="10"/>
  <c r="AX329" i="10"/>
  <c r="AY329" i="10"/>
  <c r="AZ329" i="10"/>
  <c r="BB329" i="10"/>
  <c r="BC329" i="10"/>
  <c r="BD329" i="10"/>
  <c r="AG330" i="10"/>
  <c r="AL330" i="10"/>
  <c r="AM330" i="10"/>
  <c r="AN330" i="10"/>
  <c r="AP330" i="10"/>
  <c r="AQ330" i="10"/>
  <c r="AR330" i="10"/>
  <c r="AS330" i="10"/>
  <c r="AV330" i="10"/>
  <c r="AX330" i="10"/>
  <c r="AY330" i="10"/>
  <c r="AZ330" i="10"/>
  <c r="BB330" i="10"/>
  <c r="BC330" i="10"/>
  <c r="BD330" i="10"/>
  <c r="AG331" i="10"/>
  <c r="AL331" i="10"/>
  <c r="AM331" i="10"/>
  <c r="AN331" i="10"/>
  <c r="AP331" i="10"/>
  <c r="AQ331" i="10"/>
  <c r="AR331" i="10"/>
  <c r="AS331" i="10"/>
  <c r="AV331" i="10"/>
  <c r="AX331" i="10"/>
  <c r="AY331" i="10"/>
  <c r="AZ331" i="10"/>
  <c r="BB331" i="10"/>
  <c r="BC331" i="10"/>
  <c r="BD331" i="10"/>
  <c r="AG332" i="10"/>
  <c r="AL332" i="10"/>
  <c r="AM332" i="10"/>
  <c r="AN332" i="10"/>
  <c r="AP332" i="10"/>
  <c r="AQ332" i="10"/>
  <c r="AR332" i="10"/>
  <c r="AS332" i="10"/>
  <c r="AV332" i="10"/>
  <c r="AX332" i="10"/>
  <c r="AY332" i="10"/>
  <c r="AZ332" i="10"/>
  <c r="BB332" i="10"/>
  <c r="BC332" i="10"/>
  <c r="BD332" i="10"/>
  <c r="AG333" i="10"/>
  <c r="AL333" i="10"/>
  <c r="AM333" i="10"/>
  <c r="AN333" i="10"/>
  <c r="AP333" i="10"/>
  <c r="AQ333" i="10"/>
  <c r="AR333" i="10"/>
  <c r="AS333" i="10"/>
  <c r="AV333" i="10"/>
  <c r="AX333" i="10"/>
  <c r="AY333" i="10"/>
  <c r="AZ333" i="10"/>
  <c r="BB333" i="10"/>
  <c r="BC333" i="10"/>
  <c r="BD333" i="10"/>
  <c r="AG334" i="10"/>
  <c r="AL334" i="10"/>
  <c r="AM334" i="10"/>
  <c r="AN334" i="10"/>
  <c r="AP334" i="10"/>
  <c r="AQ334" i="10"/>
  <c r="AR334" i="10"/>
  <c r="AS334" i="10"/>
  <c r="AV334" i="10"/>
  <c r="AX334" i="10"/>
  <c r="AY334" i="10"/>
  <c r="AZ334" i="10"/>
  <c r="BB334" i="10"/>
  <c r="BC334" i="10"/>
  <c r="BD334" i="10"/>
  <c r="AG335" i="10"/>
  <c r="AL335" i="10"/>
  <c r="AM335" i="10"/>
  <c r="AN335" i="10"/>
  <c r="AP335" i="10"/>
  <c r="AQ335" i="10"/>
  <c r="AR335" i="10"/>
  <c r="AS335" i="10"/>
  <c r="AV335" i="10"/>
  <c r="AX335" i="10"/>
  <c r="AY335" i="10"/>
  <c r="AZ335" i="10"/>
  <c r="BB335" i="10"/>
  <c r="BC335" i="10"/>
  <c r="BD335" i="10"/>
  <c r="AG336" i="10"/>
  <c r="AL336" i="10"/>
  <c r="AM336" i="10"/>
  <c r="AN336" i="10"/>
  <c r="AP336" i="10"/>
  <c r="AQ336" i="10"/>
  <c r="AR336" i="10"/>
  <c r="AS336" i="10"/>
  <c r="AV336" i="10"/>
  <c r="AX336" i="10"/>
  <c r="AY336" i="10"/>
  <c r="AZ336" i="10"/>
  <c r="BB336" i="10"/>
  <c r="BC336" i="10"/>
  <c r="BD336" i="10"/>
  <c r="AG337" i="10"/>
  <c r="AL337" i="10"/>
  <c r="AM337" i="10"/>
  <c r="AN337" i="10"/>
  <c r="AP337" i="10"/>
  <c r="AQ337" i="10"/>
  <c r="AR337" i="10"/>
  <c r="AS337" i="10"/>
  <c r="AV337" i="10"/>
  <c r="AX337" i="10"/>
  <c r="AY337" i="10"/>
  <c r="AZ337" i="10"/>
  <c r="BB337" i="10"/>
  <c r="BC337" i="10"/>
  <c r="BD337" i="10"/>
  <c r="AG338" i="10"/>
  <c r="AL338" i="10"/>
  <c r="AM338" i="10"/>
  <c r="AN338" i="10"/>
  <c r="AP338" i="10"/>
  <c r="AQ338" i="10"/>
  <c r="AR338" i="10"/>
  <c r="AS338" i="10"/>
  <c r="AV338" i="10"/>
  <c r="AX338" i="10"/>
  <c r="AY338" i="10"/>
  <c r="AZ338" i="10"/>
  <c r="BB338" i="10"/>
  <c r="BC338" i="10"/>
  <c r="BD338" i="10"/>
  <c r="AG339" i="10"/>
  <c r="AL339" i="10"/>
  <c r="AM339" i="10"/>
  <c r="AN339" i="10"/>
  <c r="AP339" i="10"/>
  <c r="AQ339" i="10"/>
  <c r="AR339" i="10"/>
  <c r="AS339" i="10"/>
  <c r="AV339" i="10"/>
  <c r="AX339" i="10"/>
  <c r="AY339" i="10"/>
  <c r="AZ339" i="10"/>
  <c r="BB339" i="10"/>
  <c r="BC339" i="10"/>
  <c r="BD339" i="10"/>
  <c r="AG340" i="10"/>
  <c r="AL340" i="10"/>
  <c r="AM340" i="10"/>
  <c r="AN340" i="10"/>
  <c r="AP340" i="10"/>
  <c r="AQ340" i="10"/>
  <c r="AR340" i="10"/>
  <c r="AS340" i="10"/>
  <c r="AV340" i="10"/>
  <c r="AX340" i="10"/>
  <c r="AY340" i="10"/>
  <c r="AZ340" i="10"/>
  <c r="BB340" i="10"/>
  <c r="BC340" i="10"/>
  <c r="BD340" i="10"/>
  <c r="AG341" i="10"/>
  <c r="AL341" i="10"/>
  <c r="AM341" i="10"/>
  <c r="AN341" i="10"/>
  <c r="AP341" i="10"/>
  <c r="AQ341" i="10"/>
  <c r="AR341" i="10"/>
  <c r="AS341" i="10"/>
  <c r="AV341" i="10"/>
  <c r="AX341" i="10"/>
  <c r="AY341" i="10"/>
  <c r="AZ341" i="10"/>
  <c r="BB341" i="10"/>
  <c r="BC341" i="10"/>
  <c r="BD341" i="10"/>
  <c r="AG342" i="10"/>
  <c r="AL342" i="10"/>
  <c r="AM342" i="10"/>
  <c r="AN342" i="10"/>
  <c r="AP342" i="10"/>
  <c r="AQ342" i="10"/>
  <c r="AR342" i="10"/>
  <c r="AS342" i="10"/>
  <c r="AV342" i="10"/>
  <c r="AX342" i="10"/>
  <c r="AY342" i="10"/>
  <c r="AZ342" i="10"/>
  <c r="BB342" i="10"/>
  <c r="BC342" i="10"/>
  <c r="BD342" i="10"/>
  <c r="AG343" i="10"/>
  <c r="AL343" i="10"/>
  <c r="AM343" i="10"/>
  <c r="AN343" i="10"/>
  <c r="AP343" i="10"/>
  <c r="AQ343" i="10"/>
  <c r="AR343" i="10"/>
  <c r="AS343" i="10"/>
  <c r="AV343" i="10"/>
  <c r="AX343" i="10"/>
  <c r="AY343" i="10"/>
  <c r="AZ343" i="10"/>
  <c r="BB343" i="10"/>
  <c r="BC343" i="10"/>
  <c r="BD343" i="10"/>
  <c r="AG344" i="10"/>
  <c r="AL344" i="10"/>
  <c r="AM344" i="10"/>
  <c r="AN344" i="10"/>
  <c r="AP344" i="10"/>
  <c r="AQ344" i="10"/>
  <c r="AR344" i="10"/>
  <c r="AS344" i="10"/>
  <c r="AV344" i="10"/>
  <c r="AX344" i="10"/>
  <c r="AY344" i="10"/>
  <c r="AZ344" i="10"/>
  <c r="BB344" i="10"/>
  <c r="BC344" i="10"/>
  <c r="BD344" i="10"/>
  <c r="AG345" i="10"/>
  <c r="AL345" i="10"/>
  <c r="AM345" i="10"/>
  <c r="AN345" i="10"/>
  <c r="AP345" i="10"/>
  <c r="AQ345" i="10"/>
  <c r="AR345" i="10"/>
  <c r="AS345" i="10"/>
  <c r="AV345" i="10"/>
  <c r="AX345" i="10"/>
  <c r="AY345" i="10"/>
  <c r="AZ345" i="10"/>
  <c r="BB345" i="10"/>
  <c r="BC345" i="10"/>
  <c r="BD345" i="10"/>
  <c r="AG346" i="10"/>
  <c r="AL346" i="10"/>
  <c r="AM346" i="10"/>
  <c r="AN346" i="10"/>
  <c r="AP346" i="10"/>
  <c r="AQ346" i="10"/>
  <c r="AR346" i="10"/>
  <c r="AS346" i="10"/>
  <c r="AV346" i="10"/>
  <c r="AX346" i="10"/>
  <c r="AY346" i="10"/>
  <c r="AZ346" i="10"/>
  <c r="BB346" i="10"/>
  <c r="BC346" i="10"/>
  <c r="BD346" i="10"/>
  <c r="AG347" i="10"/>
  <c r="AL347" i="10"/>
  <c r="AM347" i="10"/>
  <c r="AN347" i="10"/>
  <c r="AP347" i="10"/>
  <c r="AQ347" i="10"/>
  <c r="AR347" i="10"/>
  <c r="AS347" i="10"/>
  <c r="AV347" i="10"/>
  <c r="AX347" i="10"/>
  <c r="AY347" i="10"/>
  <c r="AZ347" i="10"/>
  <c r="BB347" i="10"/>
  <c r="BC347" i="10"/>
  <c r="BD347" i="10"/>
  <c r="AG348" i="10"/>
  <c r="AL348" i="10"/>
  <c r="AM348" i="10"/>
  <c r="AN348" i="10"/>
  <c r="AP348" i="10"/>
  <c r="AQ348" i="10"/>
  <c r="AR348" i="10"/>
  <c r="AS348" i="10"/>
  <c r="AV348" i="10"/>
  <c r="AX348" i="10"/>
  <c r="AY348" i="10"/>
  <c r="AZ348" i="10"/>
  <c r="BB348" i="10"/>
  <c r="BC348" i="10"/>
  <c r="BD348" i="10"/>
  <c r="AG349" i="10"/>
  <c r="AL349" i="10"/>
  <c r="AM349" i="10"/>
  <c r="AN349" i="10"/>
  <c r="AP349" i="10"/>
  <c r="AQ349" i="10"/>
  <c r="AR349" i="10"/>
  <c r="AS349" i="10"/>
  <c r="AV349" i="10"/>
  <c r="AX349" i="10"/>
  <c r="AY349" i="10"/>
  <c r="AZ349" i="10"/>
  <c r="BB349" i="10"/>
  <c r="BC349" i="10"/>
  <c r="BD349" i="10"/>
  <c r="AG350" i="10"/>
  <c r="AL350" i="10"/>
  <c r="AM350" i="10"/>
  <c r="AN350" i="10"/>
  <c r="AP350" i="10"/>
  <c r="AQ350" i="10"/>
  <c r="AR350" i="10"/>
  <c r="AS350" i="10"/>
  <c r="AV350" i="10"/>
  <c r="AX350" i="10"/>
  <c r="AY350" i="10"/>
  <c r="AZ350" i="10"/>
  <c r="BB350" i="10"/>
  <c r="BC350" i="10"/>
  <c r="BD350" i="10"/>
  <c r="AG351" i="10"/>
  <c r="AL351" i="10"/>
  <c r="AM351" i="10"/>
  <c r="AN351" i="10"/>
  <c r="AP351" i="10"/>
  <c r="AQ351" i="10"/>
  <c r="AR351" i="10"/>
  <c r="AS351" i="10"/>
  <c r="AV351" i="10"/>
  <c r="AX351" i="10"/>
  <c r="AY351" i="10"/>
  <c r="AZ351" i="10"/>
  <c r="BB351" i="10"/>
  <c r="BC351" i="10"/>
  <c r="BD351" i="10"/>
  <c r="AG352" i="10"/>
  <c r="AL352" i="10"/>
  <c r="AM352" i="10"/>
  <c r="AN352" i="10"/>
  <c r="AP352" i="10"/>
  <c r="AQ352" i="10"/>
  <c r="AR352" i="10"/>
  <c r="AS352" i="10"/>
  <c r="AV352" i="10"/>
  <c r="AX352" i="10"/>
  <c r="AY352" i="10"/>
  <c r="AZ352" i="10"/>
  <c r="BB352" i="10"/>
  <c r="BC352" i="10"/>
  <c r="BD352" i="10"/>
  <c r="AG353" i="10"/>
  <c r="AL353" i="10"/>
  <c r="AM353" i="10"/>
  <c r="AN353" i="10"/>
  <c r="AP353" i="10"/>
  <c r="AQ353" i="10"/>
  <c r="AR353" i="10"/>
  <c r="AS353" i="10"/>
  <c r="AV353" i="10"/>
  <c r="AX353" i="10"/>
  <c r="AY353" i="10"/>
  <c r="AZ353" i="10"/>
  <c r="BB353" i="10"/>
  <c r="BC353" i="10"/>
  <c r="BD353" i="10"/>
  <c r="AG354" i="10"/>
  <c r="AL354" i="10"/>
  <c r="AM354" i="10"/>
  <c r="AN354" i="10"/>
  <c r="AP354" i="10"/>
  <c r="AQ354" i="10"/>
  <c r="AR354" i="10"/>
  <c r="AS354" i="10"/>
  <c r="AV354" i="10"/>
  <c r="AX354" i="10"/>
  <c r="AY354" i="10"/>
  <c r="AZ354" i="10"/>
  <c r="BB354" i="10"/>
  <c r="BC354" i="10"/>
  <c r="BD354" i="10"/>
  <c r="AG355" i="10"/>
  <c r="AL355" i="10"/>
  <c r="AM355" i="10"/>
  <c r="AN355" i="10"/>
  <c r="AP355" i="10"/>
  <c r="AQ355" i="10"/>
  <c r="AR355" i="10"/>
  <c r="AS355" i="10"/>
  <c r="AV355" i="10"/>
  <c r="AX355" i="10"/>
  <c r="AY355" i="10"/>
  <c r="AZ355" i="10"/>
  <c r="BB355" i="10"/>
  <c r="BC355" i="10"/>
  <c r="BD355" i="10"/>
  <c r="AG356" i="10"/>
  <c r="AL356" i="10"/>
  <c r="AM356" i="10"/>
  <c r="AN356" i="10"/>
  <c r="AP356" i="10"/>
  <c r="AQ356" i="10"/>
  <c r="AR356" i="10"/>
  <c r="AS356" i="10"/>
  <c r="AV356" i="10"/>
  <c r="AX356" i="10"/>
  <c r="AY356" i="10"/>
  <c r="AZ356" i="10"/>
  <c r="BB356" i="10"/>
  <c r="BC356" i="10"/>
  <c r="BD356" i="10"/>
  <c r="AG357" i="10"/>
  <c r="AL357" i="10"/>
  <c r="AM357" i="10"/>
  <c r="AN357" i="10"/>
  <c r="AP357" i="10"/>
  <c r="AQ357" i="10"/>
  <c r="AR357" i="10"/>
  <c r="AS357" i="10"/>
  <c r="AV357" i="10"/>
  <c r="AX357" i="10"/>
  <c r="AY357" i="10"/>
  <c r="AZ357" i="10"/>
  <c r="BB357" i="10"/>
  <c r="BC357" i="10"/>
  <c r="BD357" i="10"/>
  <c r="AQ2" i="10"/>
  <c r="AR2" i="10"/>
  <c r="AS2" i="10"/>
  <c r="AV2" i="10"/>
  <c r="AX2" i="10"/>
  <c r="AY2" i="10"/>
  <c r="AZ2" i="10"/>
  <c r="BB2" i="10"/>
  <c r="BC2" i="10"/>
  <c r="BD2" i="10"/>
  <c r="AJ2" i="10"/>
  <c r="AL2" i="10"/>
  <c r="AM2" i="10"/>
  <c r="AN2" i="10"/>
  <c r="AP2" i="10"/>
  <c r="AG2" i="10"/>
  <c r="AG1" i="10"/>
  <c r="AJ1" i="10"/>
  <c r="AL1" i="10"/>
  <c r="AM1" i="10"/>
  <c r="AN1" i="10"/>
  <c r="AP1" i="10"/>
  <c r="AQ1" i="10"/>
  <c r="AR1" i="10"/>
  <c r="AS1" i="10"/>
  <c r="AV1" i="10"/>
  <c r="AX1" i="10"/>
  <c r="AY1" i="10"/>
  <c r="AZ1" i="10"/>
  <c r="BB1" i="10"/>
  <c r="BC1" i="10"/>
  <c r="BD1" i="10"/>
  <c r="AE3" i="10"/>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8" i="10"/>
  <c r="AE79" i="10"/>
  <c r="AE80" i="10"/>
  <c r="AE81" i="10"/>
  <c r="AE82" i="10"/>
  <c r="AE83" i="10"/>
  <c r="AE84" i="10"/>
  <c r="AE85" i="10"/>
  <c r="AE86" i="10"/>
  <c r="AE87" i="10"/>
  <c r="AE98" i="10"/>
  <c r="AE99" i="10"/>
  <c r="AE100" i="10"/>
  <c r="AE101" i="10"/>
  <c r="AE102"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4" i="10"/>
  <c r="AE125" i="10"/>
  <c r="AE126" i="10"/>
  <c r="AE127" i="10"/>
  <c r="AE128" i="10"/>
  <c r="AE129" i="10"/>
  <c r="AE130" i="10"/>
  <c r="AE131" i="10"/>
  <c r="AE132" i="10"/>
  <c r="AE133" i="10"/>
  <c r="AE146" i="10"/>
  <c r="AE147" i="10"/>
  <c r="AE148" i="10"/>
  <c r="AE149" i="10"/>
  <c r="AE150" i="10"/>
  <c r="AE151" i="10"/>
  <c r="AE152" i="10"/>
  <c r="AE153" i="10"/>
  <c r="AE154" i="10"/>
  <c r="AE155" i="10"/>
  <c r="AE156" i="10"/>
  <c r="AE157" i="10"/>
  <c r="AE158" i="10"/>
  <c r="AE159" i="10"/>
  <c r="AE160" i="10"/>
  <c r="AE161"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8"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29" i="10"/>
  <c r="AE230" i="10"/>
  <c r="AE231" i="10"/>
  <c r="AE232" i="10"/>
  <c r="AE233" i="10"/>
  <c r="AE234" i="10"/>
  <c r="AE235" i="10"/>
  <c r="AE236" i="10"/>
  <c r="AE237" i="10"/>
  <c r="AE238" i="10"/>
  <c r="AE239" i="10"/>
  <c r="AE240" i="10"/>
  <c r="AE241" i="10"/>
  <c r="AE242" i="10"/>
  <c r="AE243" i="10"/>
  <c r="AE244" i="10"/>
  <c r="AE245" i="10"/>
  <c r="AE246" i="10"/>
  <c r="AE247" i="10"/>
  <c r="AE248" i="10"/>
  <c r="AE249" i="10"/>
  <c r="AE250" i="10"/>
  <c r="AE251" i="10"/>
  <c r="AE252" i="10"/>
  <c r="AE253" i="10"/>
  <c r="AE254" i="10"/>
  <c r="AE255" i="10"/>
  <c r="AE256" i="10"/>
  <c r="AE257" i="10"/>
  <c r="AE258" i="10"/>
  <c r="AE259" i="10"/>
  <c r="AE260" i="10"/>
  <c r="AE261" i="10"/>
  <c r="AE262" i="10"/>
  <c r="AE263" i="10"/>
  <c r="AE264" i="10"/>
  <c r="AE265" i="10"/>
  <c r="AE266" i="10"/>
  <c r="AE267" i="10"/>
  <c r="AE268" i="10"/>
  <c r="AE269" i="10"/>
  <c r="AE270" i="10"/>
  <c r="AE271" i="10"/>
  <c r="AE272" i="10"/>
  <c r="AE273" i="10"/>
  <c r="AE274" i="10"/>
  <c r="AE275" i="10"/>
  <c r="AE276" i="10"/>
  <c r="AE277" i="10"/>
  <c r="AE278" i="10"/>
  <c r="AE279" i="10"/>
  <c r="AE280" i="10"/>
  <c r="AE281" i="10"/>
  <c r="AE282" i="10"/>
  <c r="AE283" i="10"/>
  <c r="AE284" i="10"/>
  <c r="AE285" i="10"/>
  <c r="AE286" i="10"/>
  <c r="AE287" i="10"/>
  <c r="AE288" i="10"/>
  <c r="AE289" i="10"/>
  <c r="AE290" i="10"/>
  <c r="AE291" i="10"/>
  <c r="AE292" i="10"/>
  <c r="AE293" i="10"/>
  <c r="AE294" i="10"/>
  <c r="AE295" i="10"/>
  <c r="AE296" i="10"/>
  <c r="AE297" i="10"/>
  <c r="AE298" i="10"/>
  <c r="AE299" i="10"/>
  <c r="AE300" i="10"/>
  <c r="AE301" i="10"/>
  <c r="AE302" i="10"/>
  <c r="AE303" i="10"/>
  <c r="AE304" i="10"/>
  <c r="AE305" i="10"/>
  <c r="AE306" i="10"/>
  <c r="AE307" i="10"/>
  <c r="AE308" i="10"/>
  <c r="AE309" i="10"/>
  <c r="AE310" i="10"/>
  <c r="AE311" i="10"/>
  <c r="AE312" i="10"/>
  <c r="AE313" i="10"/>
  <c r="AE314" i="10"/>
  <c r="AE315" i="10"/>
  <c r="AE316" i="10"/>
  <c r="AE317" i="10"/>
  <c r="AE318" i="10"/>
  <c r="AE319" i="10"/>
  <c r="AE320" i="10"/>
  <c r="AE321" i="10"/>
  <c r="AE322" i="10"/>
  <c r="AE323" i="10"/>
  <c r="AE324" i="10"/>
  <c r="AE325" i="10"/>
  <c r="AE326" i="10"/>
  <c r="AE327" i="10"/>
  <c r="AE328" i="10"/>
  <c r="AE329" i="10"/>
  <c r="AE330" i="10"/>
  <c r="AE331" i="10"/>
  <c r="AE332" i="10"/>
  <c r="AE333" i="10"/>
  <c r="AE334" i="10"/>
  <c r="AE335" i="10"/>
  <c r="AE336" i="10"/>
  <c r="AE337" i="10"/>
  <c r="AE338" i="10"/>
  <c r="AE339" i="10"/>
  <c r="AE340" i="10"/>
  <c r="AE341" i="10"/>
  <c r="AE342" i="10"/>
  <c r="AE343" i="10"/>
  <c r="AE344" i="10"/>
  <c r="AE345" i="10"/>
  <c r="AE346" i="10"/>
  <c r="AE347" i="10"/>
  <c r="AE348" i="10"/>
  <c r="AE349" i="10"/>
  <c r="AE350" i="10"/>
  <c r="AE351" i="10"/>
  <c r="AE352" i="10"/>
  <c r="AE353" i="10"/>
  <c r="AE354" i="10"/>
  <c r="AE355" i="10"/>
  <c r="AE356" i="10"/>
  <c r="AE357" i="10"/>
  <c r="AE2" i="10"/>
  <c r="AE1" i="10"/>
  <c r="W3" i="10"/>
  <c r="X3" i="10"/>
  <c r="Y3" i="10"/>
  <c r="W4" i="10"/>
  <c r="X4" i="10"/>
  <c r="Y4" i="10"/>
  <c r="W5" i="10"/>
  <c r="X5" i="10"/>
  <c r="Y5" i="10"/>
  <c r="W6" i="10"/>
  <c r="X6" i="10"/>
  <c r="Y6" i="10"/>
  <c r="W7" i="10"/>
  <c r="X7" i="10"/>
  <c r="Y7" i="10"/>
  <c r="W8" i="10"/>
  <c r="X8" i="10"/>
  <c r="Y8" i="10"/>
  <c r="W9" i="10"/>
  <c r="X9" i="10"/>
  <c r="Y9" i="10"/>
  <c r="W10" i="10"/>
  <c r="X10" i="10"/>
  <c r="Y10" i="10"/>
  <c r="W11" i="10"/>
  <c r="X11" i="10"/>
  <c r="Y11" i="10"/>
  <c r="W12" i="10"/>
  <c r="X12" i="10"/>
  <c r="Y12" i="10"/>
  <c r="W13" i="10"/>
  <c r="X13" i="10"/>
  <c r="Y13" i="10"/>
  <c r="W14" i="10"/>
  <c r="X14" i="10"/>
  <c r="Y14" i="10"/>
  <c r="W15" i="10"/>
  <c r="X15" i="10"/>
  <c r="Y15" i="10"/>
  <c r="W16" i="10"/>
  <c r="X16" i="10"/>
  <c r="Y16" i="10"/>
  <c r="W17" i="10"/>
  <c r="X17" i="10"/>
  <c r="Y17" i="10"/>
  <c r="W18" i="10"/>
  <c r="X18" i="10"/>
  <c r="Y18" i="10"/>
  <c r="W19" i="10"/>
  <c r="X19" i="10"/>
  <c r="Y19" i="10"/>
  <c r="W20" i="10"/>
  <c r="X20" i="10"/>
  <c r="Y20" i="10"/>
  <c r="W21" i="10"/>
  <c r="X21" i="10"/>
  <c r="Y21" i="10"/>
  <c r="X22" i="10"/>
  <c r="Y22" i="10"/>
  <c r="X23" i="10"/>
  <c r="Y23" i="10"/>
  <c r="W24" i="10"/>
  <c r="X24" i="10"/>
  <c r="Y24" i="10"/>
  <c r="W25" i="10"/>
  <c r="X25" i="10"/>
  <c r="Y25" i="10"/>
  <c r="W26" i="10"/>
  <c r="X26" i="10"/>
  <c r="Y26" i="10"/>
  <c r="W27" i="10"/>
  <c r="X27" i="10"/>
  <c r="Y27" i="10"/>
  <c r="W28" i="10"/>
  <c r="X28" i="10"/>
  <c r="Y28" i="10"/>
  <c r="W29" i="10"/>
  <c r="X29" i="10"/>
  <c r="Y29" i="10"/>
  <c r="W30" i="10"/>
  <c r="X30" i="10"/>
  <c r="Y30" i="10"/>
  <c r="W31" i="10"/>
  <c r="X31" i="10"/>
  <c r="Y31" i="10"/>
  <c r="W32" i="10"/>
  <c r="X32" i="10"/>
  <c r="Y32" i="10"/>
  <c r="W33" i="10"/>
  <c r="X33" i="10"/>
  <c r="Y33" i="10"/>
  <c r="W34" i="10"/>
  <c r="X34" i="10"/>
  <c r="Y34" i="10"/>
  <c r="W35" i="10"/>
  <c r="X35" i="10"/>
  <c r="Y35" i="10"/>
  <c r="W36" i="10"/>
  <c r="X36" i="10"/>
  <c r="Y36" i="10"/>
  <c r="W37" i="10"/>
  <c r="X37" i="10"/>
  <c r="Y37" i="10"/>
  <c r="W38" i="10"/>
  <c r="X38" i="10"/>
  <c r="Y38" i="10"/>
  <c r="W39" i="10"/>
  <c r="X39" i="10"/>
  <c r="Y39" i="10"/>
  <c r="W40" i="10"/>
  <c r="X40" i="10"/>
  <c r="Y40" i="10"/>
  <c r="W41" i="10"/>
  <c r="X41" i="10"/>
  <c r="Y41" i="10"/>
  <c r="W42" i="10"/>
  <c r="X42" i="10"/>
  <c r="Y42" i="10"/>
  <c r="W43" i="10"/>
  <c r="X43" i="10"/>
  <c r="Y43" i="10"/>
  <c r="W44" i="10"/>
  <c r="X44" i="10"/>
  <c r="Y44" i="10"/>
  <c r="W45" i="10"/>
  <c r="X45" i="10"/>
  <c r="Y45" i="10"/>
  <c r="W46" i="10"/>
  <c r="X46" i="10"/>
  <c r="Y46" i="10"/>
  <c r="W47" i="10"/>
  <c r="X47" i="10"/>
  <c r="Y47" i="10"/>
  <c r="W48" i="10"/>
  <c r="X48" i="10"/>
  <c r="Y48" i="10"/>
  <c r="W49" i="10"/>
  <c r="X49" i="10"/>
  <c r="Y49" i="10"/>
  <c r="W50" i="10"/>
  <c r="X50" i="10"/>
  <c r="Y50" i="10"/>
  <c r="W51" i="10"/>
  <c r="X51" i="10"/>
  <c r="Y51" i="10"/>
  <c r="W52" i="10"/>
  <c r="X52" i="10"/>
  <c r="Y52" i="10"/>
  <c r="W53" i="10"/>
  <c r="X53" i="10"/>
  <c r="Y53" i="10"/>
  <c r="W54" i="10"/>
  <c r="X54" i="10"/>
  <c r="Y54" i="10"/>
  <c r="W55" i="10"/>
  <c r="X55" i="10"/>
  <c r="Y55" i="10"/>
  <c r="W56" i="10"/>
  <c r="X56" i="10"/>
  <c r="Y56" i="10"/>
  <c r="W57" i="10"/>
  <c r="X57" i="10"/>
  <c r="Y57" i="10"/>
  <c r="W58" i="10"/>
  <c r="X58" i="10"/>
  <c r="Y58" i="10"/>
  <c r="W59" i="10"/>
  <c r="X59" i="10"/>
  <c r="Y59" i="10"/>
  <c r="W60" i="10"/>
  <c r="X60" i="10"/>
  <c r="Y60" i="10"/>
  <c r="W61" i="10"/>
  <c r="X61" i="10"/>
  <c r="Y61" i="10"/>
  <c r="W62" i="10"/>
  <c r="X62" i="10"/>
  <c r="Y62" i="10"/>
  <c r="W63" i="10"/>
  <c r="X63" i="10"/>
  <c r="Y63" i="10"/>
  <c r="W64" i="10"/>
  <c r="X64" i="10"/>
  <c r="Y64" i="10"/>
  <c r="W65" i="10"/>
  <c r="X65" i="10"/>
  <c r="Y65" i="10"/>
  <c r="W66" i="10"/>
  <c r="X66" i="10"/>
  <c r="Y66" i="10"/>
  <c r="W67" i="10"/>
  <c r="X67" i="10"/>
  <c r="Y67" i="10"/>
  <c r="W68" i="10"/>
  <c r="X68" i="10"/>
  <c r="Y68" i="10"/>
  <c r="W69" i="10"/>
  <c r="X69" i="10"/>
  <c r="Y69" i="10"/>
  <c r="W70" i="10"/>
  <c r="X70" i="10"/>
  <c r="Y70" i="10"/>
  <c r="W71" i="10"/>
  <c r="X71" i="10"/>
  <c r="Y71" i="10"/>
  <c r="W72" i="10"/>
  <c r="X72" i="10"/>
  <c r="Y72" i="10"/>
  <c r="W73" i="10"/>
  <c r="X73" i="10"/>
  <c r="Y73" i="10"/>
  <c r="W74" i="10"/>
  <c r="X74" i="10"/>
  <c r="Y74" i="10"/>
  <c r="W75" i="10"/>
  <c r="X75" i="10"/>
  <c r="Y75" i="10"/>
  <c r="W76" i="10"/>
  <c r="X76" i="10"/>
  <c r="Y76" i="10"/>
  <c r="W77" i="10"/>
  <c r="X77" i="10"/>
  <c r="Y77" i="10"/>
  <c r="W78" i="10"/>
  <c r="X78" i="10"/>
  <c r="Y78" i="10"/>
  <c r="W79" i="10"/>
  <c r="X79" i="10"/>
  <c r="Y79" i="10"/>
  <c r="W80" i="10"/>
  <c r="X80" i="10"/>
  <c r="Y80" i="10"/>
  <c r="W81" i="10"/>
  <c r="X81" i="10"/>
  <c r="Y81" i="10"/>
  <c r="W82" i="10"/>
  <c r="X82" i="10"/>
  <c r="Y82" i="10"/>
  <c r="W83" i="10"/>
  <c r="X83" i="10"/>
  <c r="Y83" i="10"/>
  <c r="W84" i="10"/>
  <c r="X84" i="10"/>
  <c r="Y84" i="10"/>
  <c r="W85" i="10"/>
  <c r="X85" i="10"/>
  <c r="Y85" i="10"/>
  <c r="W86" i="10"/>
  <c r="X86" i="10"/>
  <c r="Y86" i="10"/>
  <c r="W87" i="10"/>
  <c r="X87" i="10"/>
  <c r="Y87" i="10"/>
  <c r="W88" i="10"/>
  <c r="X88" i="10"/>
  <c r="Y88" i="10"/>
  <c r="W89" i="10"/>
  <c r="X89" i="10"/>
  <c r="Y89" i="10"/>
  <c r="W90" i="10"/>
  <c r="X90" i="10"/>
  <c r="Y90" i="10"/>
  <c r="W91" i="10"/>
  <c r="X91" i="10"/>
  <c r="Y91" i="10"/>
  <c r="W92" i="10"/>
  <c r="X92" i="10"/>
  <c r="Y92" i="10"/>
  <c r="W93" i="10"/>
  <c r="X93" i="10"/>
  <c r="Y93" i="10"/>
  <c r="W94" i="10"/>
  <c r="X94" i="10"/>
  <c r="Y94" i="10"/>
  <c r="W95" i="10"/>
  <c r="X95" i="10"/>
  <c r="Y95" i="10"/>
  <c r="W96" i="10"/>
  <c r="X96" i="10"/>
  <c r="Y96" i="10"/>
  <c r="W97" i="10"/>
  <c r="X97" i="10"/>
  <c r="Y97" i="10"/>
  <c r="W98" i="10"/>
  <c r="X98" i="10"/>
  <c r="Y98" i="10"/>
  <c r="W99" i="10"/>
  <c r="X99" i="10"/>
  <c r="Y99" i="10"/>
  <c r="W100" i="10"/>
  <c r="X100" i="10"/>
  <c r="Y100" i="10"/>
  <c r="W101" i="10"/>
  <c r="X101" i="10"/>
  <c r="Y101" i="10"/>
  <c r="W102" i="10"/>
  <c r="X102" i="10"/>
  <c r="Y102" i="10"/>
  <c r="W103" i="10"/>
  <c r="X103" i="10"/>
  <c r="Y103" i="10"/>
  <c r="W104" i="10"/>
  <c r="X104" i="10"/>
  <c r="Y104" i="10"/>
  <c r="W105" i="10"/>
  <c r="X105" i="10"/>
  <c r="Y105" i="10"/>
  <c r="W106" i="10"/>
  <c r="X106" i="10"/>
  <c r="Y106" i="10"/>
  <c r="W107" i="10"/>
  <c r="X107" i="10"/>
  <c r="Y107" i="10"/>
  <c r="W108" i="10"/>
  <c r="X108" i="10"/>
  <c r="Y108" i="10"/>
  <c r="W109" i="10"/>
  <c r="X109" i="10"/>
  <c r="Y109" i="10"/>
  <c r="W110" i="10"/>
  <c r="X110" i="10"/>
  <c r="Y110" i="10"/>
  <c r="W111" i="10"/>
  <c r="X111" i="10"/>
  <c r="Y111" i="10"/>
  <c r="W112" i="10"/>
  <c r="X112" i="10"/>
  <c r="Y112" i="10"/>
  <c r="W113" i="10"/>
  <c r="X113" i="10"/>
  <c r="Y113" i="10"/>
  <c r="W114" i="10"/>
  <c r="X114" i="10"/>
  <c r="Y114" i="10"/>
  <c r="W115" i="10"/>
  <c r="X115" i="10"/>
  <c r="Y115" i="10"/>
  <c r="W116" i="10"/>
  <c r="X116" i="10"/>
  <c r="Y116" i="10"/>
  <c r="W117" i="10"/>
  <c r="X117" i="10"/>
  <c r="Y117" i="10"/>
  <c r="W118" i="10"/>
  <c r="X118" i="10"/>
  <c r="Y118" i="10"/>
  <c r="W119" i="10"/>
  <c r="X119" i="10"/>
  <c r="Y119" i="10"/>
  <c r="W120" i="10"/>
  <c r="X120" i="10"/>
  <c r="Y120" i="10"/>
  <c r="W121" i="10"/>
  <c r="X121" i="10"/>
  <c r="Y121" i="10"/>
  <c r="W122" i="10"/>
  <c r="X122" i="10"/>
  <c r="Y122" i="10"/>
  <c r="W123" i="10"/>
  <c r="X123" i="10"/>
  <c r="Y123" i="10"/>
  <c r="W124" i="10"/>
  <c r="X124" i="10"/>
  <c r="Y124" i="10"/>
  <c r="W125" i="10"/>
  <c r="X125" i="10"/>
  <c r="Y125" i="10"/>
  <c r="W126" i="10"/>
  <c r="X126" i="10"/>
  <c r="Y126" i="10"/>
  <c r="W127" i="10"/>
  <c r="X127" i="10"/>
  <c r="Y127" i="10"/>
  <c r="W128" i="10"/>
  <c r="X128" i="10"/>
  <c r="Y128" i="10"/>
  <c r="W129" i="10"/>
  <c r="X129" i="10"/>
  <c r="Y129" i="10"/>
  <c r="W130" i="10"/>
  <c r="X130" i="10"/>
  <c r="Y130" i="10"/>
  <c r="W131" i="10"/>
  <c r="X131" i="10"/>
  <c r="Y131" i="10"/>
  <c r="W132" i="10"/>
  <c r="X132" i="10"/>
  <c r="Y132" i="10"/>
  <c r="W133" i="10"/>
  <c r="X133" i="10"/>
  <c r="Y133" i="10"/>
  <c r="W134" i="10"/>
  <c r="X134" i="10"/>
  <c r="Y134" i="10"/>
  <c r="W135" i="10"/>
  <c r="X135" i="10"/>
  <c r="Y135" i="10"/>
  <c r="W136" i="10"/>
  <c r="X136" i="10"/>
  <c r="Y136" i="10"/>
  <c r="W137" i="10"/>
  <c r="X137" i="10"/>
  <c r="Y137" i="10"/>
  <c r="W138" i="10"/>
  <c r="X138" i="10"/>
  <c r="Y138" i="10"/>
  <c r="W139" i="10"/>
  <c r="X139" i="10"/>
  <c r="Y139" i="10"/>
  <c r="W140" i="10"/>
  <c r="X140" i="10"/>
  <c r="Y140" i="10"/>
  <c r="W141" i="10"/>
  <c r="X141" i="10"/>
  <c r="Y141" i="10"/>
  <c r="W142" i="10"/>
  <c r="X142" i="10"/>
  <c r="Y142" i="10"/>
  <c r="W143" i="10"/>
  <c r="X143" i="10"/>
  <c r="Y143" i="10"/>
  <c r="W144" i="10"/>
  <c r="X144" i="10"/>
  <c r="Y144" i="10"/>
  <c r="W145" i="10"/>
  <c r="X145" i="10"/>
  <c r="Y145" i="10"/>
  <c r="W146" i="10"/>
  <c r="X146" i="10"/>
  <c r="Y146" i="10"/>
  <c r="W147" i="10"/>
  <c r="X147" i="10"/>
  <c r="Y147" i="10"/>
  <c r="W148" i="10"/>
  <c r="X148" i="10"/>
  <c r="Y148" i="10"/>
  <c r="W149" i="10"/>
  <c r="X149" i="10"/>
  <c r="Y149" i="10"/>
  <c r="W150" i="10"/>
  <c r="X150" i="10"/>
  <c r="Y150" i="10"/>
  <c r="W151" i="10"/>
  <c r="X151" i="10"/>
  <c r="Y151" i="10"/>
  <c r="W152" i="10"/>
  <c r="X152" i="10"/>
  <c r="Y152" i="10"/>
  <c r="W153" i="10"/>
  <c r="X153" i="10"/>
  <c r="Y153" i="10"/>
  <c r="W154" i="10"/>
  <c r="X154" i="10"/>
  <c r="Y154" i="10"/>
  <c r="W155" i="10"/>
  <c r="X155" i="10"/>
  <c r="Y155" i="10"/>
  <c r="W156" i="10"/>
  <c r="X156" i="10"/>
  <c r="Y156" i="10"/>
  <c r="W157" i="10"/>
  <c r="X157" i="10"/>
  <c r="Y157" i="10"/>
  <c r="W158" i="10"/>
  <c r="X158" i="10"/>
  <c r="Y158" i="10"/>
  <c r="W159" i="10"/>
  <c r="X159" i="10"/>
  <c r="Y159" i="10"/>
  <c r="W160" i="10"/>
  <c r="X160" i="10"/>
  <c r="Y160" i="10"/>
  <c r="W161" i="10"/>
  <c r="X161" i="10"/>
  <c r="Y161" i="10"/>
  <c r="W162" i="10"/>
  <c r="X162" i="10"/>
  <c r="Y162" i="10"/>
  <c r="W163" i="10"/>
  <c r="X163" i="10"/>
  <c r="Y163" i="10"/>
  <c r="W164" i="10"/>
  <c r="X164" i="10"/>
  <c r="Y164" i="10"/>
  <c r="W165" i="10"/>
  <c r="X165" i="10"/>
  <c r="Y165" i="10"/>
  <c r="W166" i="10"/>
  <c r="X166" i="10"/>
  <c r="Y166" i="10"/>
  <c r="W167" i="10"/>
  <c r="X167" i="10"/>
  <c r="Y167" i="10"/>
  <c r="W168" i="10"/>
  <c r="X168" i="10"/>
  <c r="Y168" i="10"/>
  <c r="W169" i="10"/>
  <c r="X169" i="10"/>
  <c r="Y169" i="10"/>
  <c r="W170" i="10"/>
  <c r="X170" i="10"/>
  <c r="Y170" i="10"/>
  <c r="W171" i="10"/>
  <c r="X171" i="10"/>
  <c r="Y171" i="10"/>
  <c r="W172" i="10"/>
  <c r="X172" i="10"/>
  <c r="Y172" i="10"/>
  <c r="W173" i="10"/>
  <c r="X173" i="10"/>
  <c r="Y173" i="10"/>
  <c r="W174" i="10"/>
  <c r="X174" i="10"/>
  <c r="Y174" i="10"/>
  <c r="W175" i="10"/>
  <c r="X175" i="10"/>
  <c r="Y175" i="10"/>
  <c r="W176" i="10"/>
  <c r="X176" i="10"/>
  <c r="Y176" i="10"/>
  <c r="W177" i="10"/>
  <c r="X177" i="10"/>
  <c r="Y177" i="10"/>
  <c r="W178" i="10"/>
  <c r="X178" i="10"/>
  <c r="Y178" i="10"/>
  <c r="W179" i="10"/>
  <c r="X179" i="10"/>
  <c r="Y179" i="10"/>
  <c r="W180" i="10"/>
  <c r="X180" i="10"/>
  <c r="Y180" i="10"/>
  <c r="W181" i="10"/>
  <c r="X181" i="10"/>
  <c r="Y181" i="10"/>
  <c r="W182" i="10"/>
  <c r="X182" i="10"/>
  <c r="Y182" i="10"/>
  <c r="W183" i="10"/>
  <c r="X183" i="10"/>
  <c r="Y183" i="10"/>
  <c r="W184" i="10"/>
  <c r="X184" i="10"/>
  <c r="Y184" i="10"/>
  <c r="W185" i="10"/>
  <c r="X185" i="10"/>
  <c r="Y185" i="10"/>
  <c r="W186" i="10"/>
  <c r="X186" i="10"/>
  <c r="Y186" i="10"/>
  <c r="W187" i="10"/>
  <c r="X187" i="10"/>
  <c r="Y187" i="10"/>
  <c r="W188" i="10"/>
  <c r="X188" i="10"/>
  <c r="Y188" i="10"/>
  <c r="W189" i="10"/>
  <c r="X189" i="10"/>
  <c r="Y189" i="10"/>
  <c r="W190" i="10"/>
  <c r="X190" i="10"/>
  <c r="Y190" i="10"/>
  <c r="W191" i="10"/>
  <c r="X191" i="10"/>
  <c r="Y191" i="10"/>
  <c r="W192" i="10"/>
  <c r="X192" i="10"/>
  <c r="Y192" i="10"/>
  <c r="W193" i="10"/>
  <c r="X193" i="10"/>
  <c r="Y193" i="10"/>
  <c r="W194" i="10"/>
  <c r="X194" i="10"/>
  <c r="Y194" i="10"/>
  <c r="W195" i="10"/>
  <c r="X195" i="10"/>
  <c r="Y195" i="10"/>
  <c r="W196" i="10"/>
  <c r="X196" i="10"/>
  <c r="Y196" i="10"/>
  <c r="W197" i="10"/>
  <c r="X197" i="10"/>
  <c r="Y197" i="10"/>
  <c r="W198" i="10"/>
  <c r="X198" i="10"/>
  <c r="Y198" i="10"/>
  <c r="W199" i="10"/>
  <c r="X199" i="10"/>
  <c r="Y199" i="10"/>
  <c r="W200" i="10"/>
  <c r="X200" i="10"/>
  <c r="Y200" i="10"/>
  <c r="W201" i="10"/>
  <c r="X201" i="10"/>
  <c r="Y201" i="10"/>
  <c r="W202" i="10"/>
  <c r="X202" i="10"/>
  <c r="Y202" i="10"/>
  <c r="W203" i="10"/>
  <c r="X203" i="10"/>
  <c r="Y203" i="10"/>
  <c r="W204" i="10"/>
  <c r="X204" i="10"/>
  <c r="Y204" i="10"/>
  <c r="W205" i="10"/>
  <c r="X205" i="10"/>
  <c r="Y205" i="10"/>
  <c r="W206" i="10"/>
  <c r="X206" i="10"/>
  <c r="Y206" i="10"/>
  <c r="W207" i="10"/>
  <c r="X207" i="10"/>
  <c r="Y207" i="10"/>
  <c r="W208" i="10"/>
  <c r="X208" i="10"/>
  <c r="Y208" i="10"/>
  <c r="W209" i="10"/>
  <c r="X209" i="10"/>
  <c r="Y209" i="10"/>
  <c r="W210" i="10"/>
  <c r="X210" i="10"/>
  <c r="Y210" i="10"/>
  <c r="W211" i="10"/>
  <c r="X211" i="10"/>
  <c r="Y211" i="10"/>
  <c r="W212" i="10"/>
  <c r="X212" i="10"/>
  <c r="Y212" i="10"/>
  <c r="W213" i="10"/>
  <c r="X213" i="10"/>
  <c r="Y213" i="10"/>
  <c r="W214" i="10"/>
  <c r="X214" i="10"/>
  <c r="Y214" i="10"/>
  <c r="W215" i="10"/>
  <c r="X215" i="10"/>
  <c r="Y215" i="10"/>
  <c r="W216" i="10"/>
  <c r="X216" i="10"/>
  <c r="Y216" i="10"/>
  <c r="W217" i="10"/>
  <c r="X217" i="10"/>
  <c r="Y217" i="10"/>
  <c r="W218" i="10"/>
  <c r="X218" i="10"/>
  <c r="Y218" i="10"/>
  <c r="W219" i="10"/>
  <c r="X219" i="10"/>
  <c r="Y219" i="10"/>
  <c r="W220" i="10"/>
  <c r="X220" i="10"/>
  <c r="Y220" i="10"/>
  <c r="W221" i="10"/>
  <c r="X221" i="10"/>
  <c r="Y221" i="10"/>
  <c r="W222" i="10"/>
  <c r="X222" i="10"/>
  <c r="Y222" i="10"/>
  <c r="W223" i="10"/>
  <c r="X223" i="10"/>
  <c r="Y223" i="10"/>
  <c r="W224" i="10"/>
  <c r="X224" i="10"/>
  <c r="Y224" i="10"/>
  <c r="W225" i="10"/>
  <c r="X225" i="10"/>
  <c r="Y225" i="10"/>
  <c r="W226" i="10"/>
  <c r="X226" i="10"/>
  <c r="Y226" i="10"/>
  <c r="W227" i="10"/>
  <c r="X227" i="10"/>
  <c r="Y227" i="10"/>
  <c r="W228" i="10"/>
  <c r="X228" i="10"/>
  <c r="Y228" i="10"/>
  <c r="W229" i="10"/>
  <c r="X229" i="10"/>
  <c r="Y229" i="10"/>
  <c r="W230" i="10"/>
  <c r="X230" i="10"/>
  <c r="Y230" i="10"/>
  <c r="W231" i="10"/>
  <c r="X231" i="10"/>
  <c r="Y231" i="10"/>
  <c r="W232" i="10"/>
  <c r="X232" i="10"/>
  <c r="Y232" i="10"/>
  <c r="W233" i="10"/>
  <c r="X233" i="10"/>
  <c r="Y233" i="10"/>
  <c r="W234" i="10"/>
  <c r="X234" i="10"/>
  <c r="Y234" i="10"/>
  <c r="W235" i="10"/>
  <c r="X235" i="10"/>
  <c r="Y235" i="10"/>
  <c r="W236" i="10"/>
  <c r="X236" i="10"/>
  <c r="Y236" i="10"/>
  <c r="W237" i="10"/>
  <c r="X237" i="10"/>
  <c r="Y237" i="10"/>
  <c r="W238" i="10"/>
  <c r="X238" i="10"/>
  <c r="Y238" i="10"/>
  <c r="W239" i="10"/>
  <c r="X239" i="10"/>
  <c r="Y239" i="10"/>
  <c r="W240" i="10"/>
  <c r="X240" i="10"/>
  <c r="Y240" i="10"/>
  <c r="W241" i="10"/>
  <c r="X241" i="10"/>
  <c r="Y241" i="10"/>
  <c r="W242" i="10"/>
  <c r="X242" i="10"/>
  <c r="Y242" i="10"/>
  <c r="W243" i="10"/>
  <c r="X243" i="10"/>
  <c r="Y243" i="10"/>
  <c r="W244" i="10"/>
  <c r="X244" i="10"/>
  <c r="Y244" i="10"/>
  <c r="W245" i="10"/>
  <c r="X245" i="10"/>
  <c r="Y245" i="10"/>
  <c r="W246" i="10"/>
  <c r="X246" i="10"/>
  <c r="Y246" i="10"/>
  <c r="W247" i="10"/>
  <c r="X247" i="10"/>
  <c r="Y247" i="10"/>
  <c r="W248" i="10"/>
  <c r="X248" i="10"/>
  <c r="Y248" i="10"/>
  <c r="W249" i="10"/>
  <c r="X249" i="10"/>
  <c r="Y249" i="10"/>
  <c r="W250" i="10"/>
  <c r="X250" i="10"/>
  <c r="Y250" i="10"/>
  <c r="W251" i="10"/>
  <c r="X251" i="10"/>
  <c r="Y251" i="10"/>
  <c r="W252" i="10"/>
  <c r="X252" i="10"/>
  <c r="Y252" i="10"/>
  <c r="W253" i="10"/>
  <c r="X253" i="10"/>
  <c r="Y253" i="10"/>
  <c r="W254" i="10"/>
  <c r="X254" i="10"/>
  <c r="Y254" i="10"/>
  <c r="W255" i="10"/>
  <c r="X255" i="10"/>
  <c r="Y255" i="10"/>
  <c r="W256" i="10"/>
  <c r="X256" i="10"/>
  <c r="Y256" i="10"/>
  <c r="W257" i="10"/>
  <c r="X257" i="10"/>
  <c r="Y257" i="10"/>
  <c r="W258" i="10"/>
  <c r="X258" i="10"/>
  <c r="Y258" i="10"/>
  <c r="W259" i="10"/>
  <c r="X259" i="10"/>
  <c r="Y259" i="10"/>
  <c r="W260" i="10"/>
  <c r="X260" i="10"/>
  <c r="Y260" i="10"/>
  <c r="W261" i="10"/>
  <c r="X261" i="10"/>
  <c r="Y261" i="10"/>
  <c r="W262" i="10"/>
  <c r="X262" i="10"/>
  <c r="Y262" i="10"/>
  <c r="W263" i="10"/>
  <c r="X263" i="10"/>
  <c r="Y263" i="10"/>
  <c r="W264" i="10"/>
  <c r="X264" i="10"/>
  <c r="Y264" i="10"/>
  <c r="W265" i="10"/>
  <c r="X265" i="10"/>
  <c r="Y265" i="10"/>
  <c r="W266" i="10"/>
  <c r="X266" i="10"/>
  <c r="Y266" i="10"/>
  <c r="W267" i="10"/>
  <c r="X267" i="10"/>
  <c r="Y267" i="10"/>
  <c r="W268" i="10"/>
  <c r="X268" i="10"/>
  <c r="Y268" i="10"/>
  <c r="W269" i="10"/>
  <c r="X269" i="10"/>
  <c r="Y269" i="10"/>
  <c r="W270" i="10"/>
  <c r="X270" i="10"/>
  <c r="Y270" i="10"/>
  <c r="W271" i="10"/>
  <c r="X271" i="10"/>
  <c r="Y271" i="10"/>
  <c r="W272" i="10"/>
  <c r="X272" i="10"/>
  <c r="Y272" i="10"/>
  <c r="W273" i="10"/>
  <c r="X273" i="10"/>
  <c r="Y273" i="10"/>
  <c r="W274" i="10"/>
  <c r="X274" i="10"/>
  <c r="Y274" i="10"/>
  <c r="W275" i="10"/>
  <c r="X275" i="10"/>
  <c r="Y275" i="10"/>
  <c r="W276" i="10"/>
  <c r="X276" i="10"/>
  <c r="Y276" i="10"/>
  <c r="W277" i="10"/>
  <c r="X277" i="10"/>
  <c r="Y277" i="10"/>
  <c r="W278" i="10"/>
  <c r="X278" i="10"/>
  <c r="Y278" i="10"/>
  <c r="W279" i="10"/>
  <c r="X279" i="10"/>
  <c r="Y279" i="10"/>
  <c r="W280" i="10"/>
  <c r="X280" i="10"/>
  <c r="Y280" i="10"/>
  <c r="W281" i="10"/>
  <c r="X281" i="10"/>
  <c r="Y281" i="10"/>
  <c r="W282" i="10"/>
  <c r="X282" i="10"/>
  <c r="Y282" i="10"/>
  <c r="W283" i="10"/>
  <c r="X283" i="10"/>
  <c r="Y283" i="10"/>
  <c r="W284" i="10"/>
  <c r="X284" i="10"/>
  <c r="Y284" i="10"/>
  <c r="W285" i="10"/>
  <c r="X285" i="10"/>
  <c r="Y285" i="10"/>
  <c r="W286" i="10"/>
  <c r="X286" i="10"/>
  <c r="Y286" i="10"/>
  <c r="W287" i="10"/>
  <c r="X287" i="10"/>
  <c r="Y287" i="10"/>
  <c r="W288" i="10"/>
  <c r="X288" i="10"/>
  <c r="Y288" i="10"/>
  <c r="W289" i="10"/>
  <c r="X289" i="10"/>
  <c r="Y289" i="10"/>
  <c r="W290" i="10"/>
  <c r="X290" i="10"/>
  <c r="Y290" i="10"/>
  <c r="W291" i="10"/>
  <c r="X291" i="10"/>
  <c r="Y291" i="10"/>
  <c r="W292" i="10"/>
  <c r="X292" i="10"/>
  <c r="Y292" i="10"/>
  <c r="W293" i="10"/>
  <c r="X293" i="10"/>
  <c r="Y293" i="10"/>
  <c r="W294" i="10"/>
  <c r="X294" i="10"/>
  <c r="Y294" i="10"/>
  <c r="W295" i="10"/>
  <c r="X295" i="10"/>
  <c r="Y295" i="10"/>
  <c r="W296" i="10"/>
  <c r="X296" i="10"/>
  <c r="Y296" i="10"/>
  <c r="W297" i="10"/>
  <c r="X297" i="10"/>
  <c r="Y297" i="10"/>
  <c r="W298" i="10"/>
  <c r="X298" i="10"/>
  <c r="Y298" i="10"/>
  <c r="W299" i="10"/>
  <c r="X299" i="10"/>
  <c r="Y299" i="10"/>
  <c r="W300" i="10"/>
  <c r="X300" i="10"/>
  <c r="Y300" i="10"/>
  <c r="W301" i="10"/>
  <c r="X301" i="10"/>
  <c r="Y301" i="10"/>
  <c r="W302" i="10"/>
  <c r="X302" i="10"/>
  <c r="Y302" i="10"/>
  <c r="W303" i="10"/>
  <c r="X303" i="10"/>
  <c r="Y303" i="10"/>
  <c r="W304" i="10"/>
  <c r="X304" i="10"/>
  <c r="Y304" i="10"/>
  <c r="W305" i="10"/>
  <c r="X305" i="10"/>
  <c r="Y305" i="10"/>
  <c r="W306" i="10"/>
  <c r="X306" i="10"/>
  <c r="Y306" i="10"/>
  <c r="W307" i="10"/>
  <c r="X307" i="10"/>
  <c r="Y307" i="10"/>
  <c r="W308" i="10"/>
  <c r="X308" i="10"/>
  <c r="Y308" i="10"/>
  <c r="W309" i="10"/>
  <c r="X309" i="10"/>
  <c r="Y309" i="10"/>
  <c r="W310" i="10"/>
  <c r="X310" i="10"/>
  <c r="Y310" i="10"/>
  <c r="W311" i="10"/>
  <c r="X311" i="10"/>
  <c r="Y311" i="10"/>
  <c r="W312" i="10"/>
  <c r="X312" i="10"/>
  <c r="Y312" i="10"/>
  <c r="W313" i="10"/>
  <c r="X313" i="10"/>
  <c r="Y313" i="10"/>
  <c r="W314" i="10"/>
  <c r="X314" i="10"/>
  <c r="Y314" i="10"/>
  <c r="W315" i="10"/>
  <c r="X315" i="10"/>
  <c r="Y315" i="10"/>
  <c r="W316" i="10"/>
  <c r="X316" i="10"/>
  <c r="Y316" i="10"/>
  <c r="W317" i="10"/>
  <c r="X317" i="10"/>
  <c r="Y317" i="10"/>
  <c r="W318" i="10"/>
  <c r="X318" i="10"/>
  <c r="Y318" i="10"/>
  <c r="W319" i="10"/>
  <c r="X319" i="10"/>
  <c r="Y319" i="10"/>
  <c r="W320" i="10"/>
  <c r="X320" i="10"/>
  <c r="Y320" i="10"/>
  <c r="W321" i="10"/>
  <c r="X321" i="10"/>
  <c r="Y321" i="10"/>
  <c r="W322" i="10"/>
  <c r="X322" i="10"/>
  <c r="Y322" i="10"/>
  <c r="W323" i="10"/>
  <c r="X323" i="10"/>
  <c r="Y323" i="10"/>
  <c r="W324" i="10"/>
  <c r="X324" i="10"/>
  <c r="Y324" i="10"/>
  <c r="W325" i="10"/>
  <c r="X325" i="10"/>
  <c r="Y325" i="10"/>
  <c r="W326" i="10"/>
  <c r="X326" i="10"/>
  <c r="Y326" i="10"/>
  <c r="W327" i="10"/>
  <c r="X327" i="10"/>
  <c r="Y327" i="10"/>
  <c r="W328" i="10"/>
  <c r="X328" i="10"/>
  <c r="Y328" i="10"/>
  <c r="W329" i="10"/>
  <c r="X329" i="10"/>
  <c r="Y329" i="10"/>
  <c r="W330" i="10"/>
  <c r="X330" i="10"/>
  <c r="Y330" i="10"/>
  <c r="W331" i="10"/>
  <c r="X331" i="10"/>
  <c r="Y331" i="10"/>
  <c r="W332" i="10"/>
  <c r="X332" i="10"/>
  <c r="Y332" i="10"/>
  <c r="W333" i="10"/>
  <c r="X333" i="10"/>
  <c r="Y333" i="10"/>
  <c r="W334" i="10"/>
  <c r="X334" i="10"/>
  <c r="Y334" i="10"/>
  <c r="W335" i="10"/>
  <c r="X335" i="10"/>
  <c r="Y335" i="10"/>
  <c r="W336" i="10"/>
  <c r="X336" i="10"/>
  <c r="Y336" i="10"/>
  <c r="W337" i="10"/>
  <c r="X337" i="10"/>
  <c r="Y337" i="10"/>
  <c r="W338" i="10"/>
  <c r="X338" i="10"/>
  <c r="Y338" i="10"/>
  <c r="W339" i="10"/>
  <c r="X339" i="10"/>
  <c r="Y339" i="10"/>
  <c r="W340" i="10"/>
  <c r="X340" i="10"/>
  <c r="Y340" i="10"/>
  <c r="W341" i="10"/>
  <c r="X341" i="10"/>
  <c r="Y341" i="10"/>
  <c r="W342" i="10"/>
  <c r="X342" i="10"/>
  <c r="Y342" i="10"/>
  <c r="W343" i="10"/>
  <c r="X343" i="10"/>
  <c r="Y343" i="10"/>
  <c r="W344" i="10"/>
  <c r="X344" i="10"/>
  <c r="Y344" i="10"/>
  <c r="W345" i="10"/>
  <c r="X345" i="10"/>
  <c r="Y345" i="10"/>
  <c r="W346" i="10"/>
  <c r="X346" i="10"/>
  <c r="Y346" i="10"/>
  <c r="W347" i="10"/>
  <c r="X347" i="10"/>
  <c r="Y347" i="10"/>
  <c r="W348" i="10"/>
  <c r="X348" i="10"/>
  <c r="Y348" i="10"/>
  <c r="W349" i="10"/>
  <c r="X349" i="10"/>
  <c r="Y349" i="10"/>
  <c r="W350" i="10"/>
  <c r="X350" i="10"/>
  <c r="Y350" i="10"/>
  <c r="W351" i="10"/>
  <c r="X351" i="10"/>
  <c r="Y351" i="10"/>
  <c r="W352" i="10"/>
  <c r="X352" i="10"/>
  <c r="Y352" i="10"/>
  <c r="W353" i="10"/>
  <c r="X353" i="10"/>
  <c r="Y353" i="10"/>
  <c r="W354" i="10"/>
  <c r="X354" i="10"/>
  <c r="Y354" i="10"/>
  <c r="W355" i="10"/>
  <c r="X355" i="10"/>
  <c r="Y355" i="10"/>
  <c r="W356" i="10"/>
  <c r="X356" i="10"/>
  <c r="Y356" i="10"/>
  <c r="W357" i="10"/>
  <c r="X357" i="10"/>
  <c r="Y357" i="10"/>
  <c r="X2" i="10"/>
  <c r="Y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2" i="10"/>
  <c r="AD18" i="10"/>
  <c r="AD17" i="10"/>
  <c r="S43" i="4"/>
  <c r="T23" i="10"/>
  <c r="T24" i="10"/>
  <c r="T25" i="10"/>
  <c r="T26" i="10"/>
  <c r="T27" i="10"/>
  <c r="T28" i="10"/>
  <c r="T29" i="10"/>
  <c r="T30" i="10"/>
  <c r="T31" i="10"/>
  <c r="Z3" i="10"/>
  <c r="AA3" i="10"/>
  <c r="Z4" i="10"/>
  <c r="AA4" i="10"/>
  <c r="Z5" i="10"/>
  <c r="AA5" i="10"/>
  <c r="Z6" i="10"/>
  <c r="AA6" i="10"/>
  <c r="Z7" i="10"/>
  <c r="AA7" i="10"/>
  <c r="Z8" i="10"/>
  <c r="AA8" i="10"/>
  <c r="Z9" i="10"/>
  <c r="AA9" i="10"/>
  <c r="Z10" i="10"/>
  <c r="AA10" i="10"/>
  <c r="Z11" i="10"/>
  <c r="AA11" i="10"/>
  <c r="Z12" i="10"/>
  <c r="AA12" i="10"/>
  <c r="Z13" i="10"/>
  <c r="AA13" i="10"/>
  <c r="Z14" i="10"/>
  <c r="AA14" i="10"/>
  <c r="Z15" i="10"/>
  <c r="AA15" i="10"/>
  <c r="Z16" i="10"/>
  <c r="AA16" i="10"/>
  <c r="Z17" i="10"/>
  <c r="AA17" i="10"/>
  <c r="Z18" i="10"/>
  <c r="AA18" i="10"/>
  <c r="Z19" i="10"/>
  <c r="AA19" i="10"/>
  <c r="Z20" i="10"/>
  <c r="AA20" i="10"/>
  <c r="Z21" i="10"/>
  <c r="AA21" i="10"/>
  <c r="Z2" i="10"/>
  <c r="Z22" i="10"/>
  <c r="Z23" i="10"/>
  <c r="Z24" i="10"/>
  <c r="Z25" i="10"/>
  <c r="Z26" i="10"/>
  <c r="R3" i="10"/>
  <c r="S3" i="10"/>
  <c r="T3" i="10"/>
  <c r="R4" i="10"/>
  <c r="S4" i="10"/>
  <c r="T4" i="10"/>
  <c r="R5" i="10"/>
  <c r="S5" i="10"/>
  <c r="T5" i="10"/>
  <c r="R6" i="10"/>
  <c r="S6" i="10"/>
  <c r="T6" i="10"/>
  <c r="R7" i="10"/>
  <c r="S7" i="10"/>
  <c r="T7" i="10"/>
  <c r="R8" i="10"/>
  <c r="S8" i="10"/>
  <c r="T8" i="10"/>
  <c r="R9" i="10"/>
  <c r="S9" i="10"/>
  <c r="T9" i="10"/>
  <c r="R10" i="10"/>
  <c r="S10" i="10"/>
  <c r="T10" i="10"/>
  <c r="R11" i="10"/>
  <c r="S11" i="10"/>
  <c r="T11" i="10"/>
  <c r="R12" i="10"/>
  <c r="S12" i="10"/>
  <c r="T12" i="10"/>
  <c r="R13" i="10"/>
  <c r="S13" i="10"/>
  <c r="T13" i="10"/>
  <c r="R14" i="10"/>
  <c r="S14" i="10"/>
  <c r="T14" i="10"/>
  <c r="R15" i="10"/>
  <c r="S15" i="10"/>
  <c r="T15" i="10"/>
  <c r="R16" i="10"/>
  <c r="S16" i="10"/>
  <c r="T16" i="10"/>
  <c r="R17" i="10"/>
  <c r="S17" i="10"/>
  <c r="T17" i="10"/>
  <c r="R18" i="10"/>
  <c r="S18" i="10"/>
  <c r="T18" i="10"/>
  <c r="R19" i="10"/>
  <c r="S19" i="10"/>
  <c r="T19" i="10"/>
  <c r="R20" i="10"/>
  <c r="S20" i="10"/>
  <c r="T20" i="10"/>
  <c r="R21" i="10"/>
  <c r="S21" i="10"/>
  <c r="T21" i="10"/>
  <c r="T22"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S262" i="10"/>
  <c r="T262" i="10"/>
  <c r="S263" i="10"/>
  <c r="T263" i="10"/>
  <c r="S264" i="10"/>
  <c r="T264" i="10"/>
  <c r="S265" i="10"/>
  <c r="T265" i="10"/>
  <c r="S266" i="10"/>
  <c r="T266" i="10"/>
  <c r="S267" i="10"/>
  <c r="T267" i="10"/>
  <c r="S268" i="10"/>
  <c r="T268" i="10"/>
  <c r="S269" i="10"/>
  <c r="T269" i="10"/>
  <c r="S270" i="10"/>
  <c r="T270" i="10"/>
  <c r="S271" i="10"/>
  <c r="T271" i="10"/>
  <c r="S272" i="10"/>
  <c r="T272" i="10"/>
  <c r="S273" i="10"/>
  <c r="T273" i="10"/>
  <c r="S274" i="10"/>
  <c r="T274" i="10"/>
  <c r="S275" i="10"/>
  <c r="T275" i="10"/>
  <c r="S276" i="10"/>
  <c r="T276" i="10"/>
  <c r="S277" i="10"/>
  <c r="T277" i="10"/>
  <c r="S278" i="10"/>
  <c r="T278" i="10"/>
  <c r="S279" i="10"/>
  <c r="T279" i="10"/>
  <c r="S280" i="10"/>
  <c r="T280" i="10"/>
  <c r="S281" i="10"/>
  <c r="T281" i="10"/>
  <c r="S282" i="10"/>
  <c r="T282" i="10"/>
  <c r="S283" i="10"/>
  <c r="T283" i="10"/>
  <c r="S284" i="10"/>
  <c r="T284" i="10"/>
  <c r="S285" i="10"/>
  <c r="T285" i="10"/>
  <c r="S286" i="10"/>
  <c r="T286" i="10"/>
  <c r="S287" i="10"/>
  <c r="T287" i="10"/>
  <c r="S288" i="10"/>
  <c r="T288" i="10"/>
  <c r="S289" i="10"/>
  <c r="T289" i="10"/>
  <c r="S290" i="10"/>
  <c r="T290" i="10"/>
  <c r="S291" i="10"/>
  <c r="T291" i="10"/>
  <c r="S292" i="10"/>
  <c r="T292" i="10"/>
  <c r="S293" i="10"/>
  <c r="T293" i="10"/>
  <c r="S294" i="10"/>
  <c r="T294" i="10"/>
  <c r="S295" i="10"/>
  <c r="T295" i="10"/>
  <c r="S296" i="10"/>
  <c r="T296" i="10"/>
  <c r="S297" i="10"/>
  <c r="T297" i="10"/>
  <c r="S298" i="10"/>
  <c r="T298" i="10"/>
  <c r="S299" i="10"/>
  <c r="T299" i="10"/>
  <c r="S300" i="10"/>
  <c r="T300" i="10"/>
  <c r="S301" i="10"/>
  <c r="T301" i="10"/>
  <c r="S302" i="10"/>
  <c r="T302" i="10"/>
  <c r="S303" i="10"/>
  <c r="T303" i="10"/>
  <c r="S304" i="10"/>
  <c r="T304" i="10"/>
  <c r="S305" i="10"/>
  <c r="T305" i="10"/>
  <c r="S306" i="10"/>
  <c r="T306" i="10"/>
  <c r="S307" i="10"/>
  <c r="T307" i="10"/>
  <c r="S308" i="10"/>
  <c r="T308" i="10"/>
  <c r="S309" i="10"/>
  <c r="T309" i="10"/>
  <c r="S310" i="10"/>
  <c r="T310" i="10"/>
  <c r="S311" i="10"/>
  <c r="T311" i="10"/>
  <c r="S312" i="10"/>
  <c r="T312" i="10"/>
  <c r="S313" i="10"/>
  <c r="T313" i="10"/>
  <c r="S314" i="10"/>
  <c r="T314" i="10"/>
  <c r="S315" i="10"/>
  <c r="T315" i="10"/>
  <c r="S316" i="10"/>
  <c r="T316" i="10"/>
  <c r="S317" i="10"/>
  <c r="T317" i="10"/>
  <c r="S318" i="10"/>
  <c r="T318" i="10"/>
  <c r="S319" i="10"/>
  <c r="T319" i="10"/>
  <c r="S320" i="10"/>
  <c r="T320" i="10"/>
  <c r="S321" i="10"/>
  <c r="T321" i="10"/>
  <c r="S322" i="10"/>
  <c r="T322" i="10"/>
  <c r="S323" i="10"/>
  <c r="T323" i="10"/>
  <c r="S324" i="10"/>
  <c r="T324" i="10"/>
  <c r="S325" i="10"/>
  <c r="T325" i="10"/>
  <c r="S326" i="10"/>
  <c r="T326" i="10"/>
  <c r="S327" i="10"/>
  <c r="T327" i="10"/>
  <c r="S328" i="10"/>
  <c r="T328" i="10"/>
  <c r="S329" i="10"/>
  <c r="T329" i="10"/>
  <c r="S330" i="10"/>
  <c r="T330" i="10"/>
  <c r="S331" i="10"/>
  <c r="T331" i="10"/>
  <c r="S332" i="10"/>
  <c r="T332" i="10"/>
  <c r="S333" i="10"/>
  <c r="T333" i="10"/>
  <c r="S334" i="10"/>
  <c r="T334" i="10"/>
  <c r="S335" i="10"/>
  <c r="T335" i="10"/>
  <c r="S336" i="10"/>
  <c r="T336" i="10"/>
  <c r="S337" i="10"/>
  <c r="T337" i="10"/>
  <c r="S338" i="10"/>
  <c r="T338" i="10"/>
  <c r="S339" i="10"/>
  <c r="T339" i="10"/>
  <c r="S340" i="10"/>
  <c r="T340" i="10"/>
  <c r="S341" i="10"/>
  <c r="T341" i="10"/>
  <c r="S342" i="10"/>
  <c r="T342" i="10"/>
  <c r="S343" i="10"/>
  <c r="T343" i="10"/>
  <c r="S344" i="10"/>
  <c r="T344" i="10"/>
  <c r="S345" i="10"/>
  <c r="T345" i="10"/>
  <c r="S346" i="10"/>
  <c r="T346" i="10"/>
  <c r="S347" i="10"/>
  <c r="T347" i="10"/>
  <c r="S348" i="10"/>
  <c r="T348" i="10"/>
  <c r="S349" i="10"/>
  <c r="T349" i="10"/>
  <c r="S350" i="10"/>
  <c r="T350" i="10"/>
  <c r="S351" i="10"/>
  <c r="T351" i="10"/>
  <c r="S352" i="10"/>
  <c r="T352" i="10"/>
  <c r="S353" i="10"/>
  <c r="T353" i="10"/>
  <c r="S354" i="10"/>
  <c r="T354" i="10"/>
  <c r="S355" i="10"/>
  <c r="T355" i="10"/>
  <c r="S356" i="10"/>
  <c r="T356" i="10"/>
  <c r="S357" i="10"/>
  <c r="T357" i="10"/>
  <c r="S2" i="10"/>
  <c r="T2" i="10"/>
  <c r="R2" i="10"/>
  <c r="AD3" i="10"/>
  <c r="AD4" i="10"/>
  <c r="AD5" i="10"/>
  <c r="AD6" i="10"/>
  <c r="AD7" i="10"/>
  <c r="AD8" i="10"/>
  <c r="AD9" i="10"/>
  <c r="AD10" i="10"/>
  <c r="AD12" i="10"/>
  <c r="AD13" i="10"/>
  <c r="AD14" i="10"/>
  <c r="AD15" i="10"/>
  <c r="AD16"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9" i="10"/>
  <c r="AD70" i="10"/>
  <c r="AD71" i="10"/>
  <c r="AD72" i="10"/>
  <c r="AD73" i="10"/>
  <c r="AD74" i="10"/>
  <c r="AD75" i="10"/>
  <c r="AD76" i="10"/>
  <c r="AD77" i="10"/>
  <c r="AD78" i="10"/>
  <c r="AD79" i="10"/>
  <c r="AD80" i="10"/>
  <c r="AD81" i="10"/>
  <c r="AD82" i="10"/>
  <c r="AD83" i="10"/>
  <c r="AD84" i="10"/>
  <c r="AD85" i="10"/>
  <c r="AD86" i="10"/>
  <c r="AD87" i="10"/>
  <c r="AD98" i="10"/>
  <c r="AD99" i="10"/>
  <c r="AD100" i="10"/>
  <c r="AD101" i="10"/>
  <c r="AD102" i="10"/>
  <c r="AD103" i="10"/>
  <c r="AD104" i="10"/>
  <c r="AD105" i="10"/>
  <c r="AD106" i="10"/>
  <c r="AD107" i="10"/>
  <c r="AD108" i="10"/>
  <c r="AD109" i="10"/>
  <c r="AD110" i="10"/>
  <c r="AD111" i="10"/>
  <c r="AD112" i="10"/>
  <c r="AD113" i="10"/>
  <c r="AD114" i="10"/>
  <c r="AD115" i="10"/>
  <c r="AD116" i="10"/>
  <c r="AD117" i="10"/>
  <c r="AD118" i="10"/>
  <c r="AD119" i="10"/>
  <c r="AD120" i="10"/>
  <c r="AD121" i="10"/>
  <c r="AD122" i="10"/>
  <c r="AD123" i="10"/>
  <c r="AD124" i="10"/>
  <c r="AD125" i="10"/>
  <c r="AD126" i="10"/>
  <c r="AD127" i="10"/>
  <c r="AD128" i="10"/>
  <c r="AD129" i="10"/>
  <c r="AD130" i="10"/>
  <c r="AD131" i="10"/>
  <c r="AD132" i="10"/>
  <c r="AD133" i="10"/>
  <c r="AD146" i="10"/>
  <c r="AD147" i="10"/>
  <c r="AD148" i="10"/>
  <c r="AD149" i="10"/>
  <c r="AD150" i="10"/>
  <c r="AD151" i="10"/>
  <c r="AD152" i="10"/>
  <c r="AD153" i="10"/>
  <c r="AD154" i="10"/>
  <c r="AD155" i="10"/>
  <c r="AD156" i="10"/>
  <c r="AD157" i="10"/>
  <c r="AD158" i="10"/>
  <c r="AD159" i="10"/>
  <c r="AD160" i="10"/>
  <c r="AD161" i="10"/>
  <c r="AD162" i="10"/>
  <c r="AD163" i="10"/>
  <c r="AD164" i="10"/>
  <c r="AD165" i="10"/>
  <c r="AD166" i="10"/>
  <c r="AD167" i="10"/>
  <c r="AD168" i="10"/>
  <c r="AD169" i="10"/>
  <c r="AD170" i="10"/>
  <c r="AD171" i="10"/>
  <c r="AD172" i="10"/>
  <c r="AD173" i="10"/>
  <c r="AD174" i="10"/>
  <c r="AD175" i="10"/>
  <c r="AD176" i="10"/>
  <c r="AD177" i="10"/>
  <c r="AD178" i="10"/>
  <c r="AD179" i="10"/>
  <c r="AD180" i="10"/>
  <c r="AD181" i="10"/>
  <c r="AD182" i="10"/>
  <c r="AD183" i="10"/>
  <c r="AD184" i="10"/>
  <c r="AD185" i="10"/>
  <c r="AD186" i="10"/>
  <c r="AD187" i="10"/>
  <c r="AD188" i="10"/>
  <c r="AD189" i="10"/>
  <c r="AD190" i="10"/>
  <c r="AD191" i="10"/>
  <c r="AD192" i="10"/>
  <c r="AD193" i="10"/>
  <c r="AD194" i="10"/>
  <c r="AD195" i="10"/>
  <c r="AD196" i="10"/>
  <c r="AD197" i="10"/>
  <c r="AD198" i="10"/>
  <c r="AD199" i="10"/>
  <c r="AD200" i="10"/>
  <c r="AD201" i="10"/>
  <c r="AD202" i="10"/>
  <c r="AD203" i="10"/>
  <c r="AD204" i="10"/>
  <c r="AD205" i="10"/>
  <c r="AD206" i="10"/>
  <c r="AD207" i="10"/>
  <c r="AD208" i="10"/>
  <c r="AD209" i="10"/>
  <c r="AD210" i="10"/>
  <c r="AD211" i="10"/>
  <c r="AD212" i="10"/>
  <c r="AD213" i="10"/>
  <c r="AD214" i="10"/>
  <c r="AD215" i="10"/>
  <c r="AD216" i="10"/>
  <c r="AD217" i="10"/>
  <c r="AD218" i="10"/>
  <c r="AD219" i="10"/>
  <c r="AD220" i="10"/>
  <c r="AD221" i="10"/>
  <c r="AD222" i="10"/>
  <c r="AD223" i="10"/>
  <c r="AD224" i="10"/>
  <c r="AD225" i="10"/>
  <c r="AD226" i="10"/>
  <c r="AD227" i="10"/>
  <c r="AD228" i="10"/>
  <c r="AD229" i="10"/>
  <c r="AD230" i="10"/>
  <c r="AD231" i="10"/>
  <c r="AD232" i="10"/>
  <c r="AD233" i="10"/>
  <c r="AD234" i="10"/>
  <c r="AD235" i="10"/>
  <c r="AD236" i="10"/>
  <c r="AD237" i="10"/>
  <c r="AD238" i="10"/>
  <c r="AD239" i="10"/>
  <c r="AD240" i="10"/>
  <c r="AD241" i="10"/>
  <c r="AD242" i="10"/>
  <c r="AD243" i="10"/>
  <c r="AD244" i="10"/>
  <c r="AD245" i="10"/>
  <c r="AD246" i="10"/>
  <c r="AD247" i="10"/>
  <c r="AD248" i="10"/>
  <c r="AD249" i="10"/>
  <c r="AD250" i="10"/>
  <c r="AD251" i="10"/>
  <c r="AD252" i="10"/>
  <c r="AD253" i="10"/>
  <c r="AD254" i="10"/>
  <c r="AD255" i="10"/>
  <c r="AD256" i="10"/>
  <c r="AD257" i="10"/>
  <c r="AD258" i="10"/>
  <c r="AD259" i="10"/>
  <c r="AD260" i="10"/>
  <c r="AD261" i="10"/>
  <c r="AD262" i="10"/>
  <c r="AD263" i="10"/>
  <c r="AD264" i="10"/>
  <c r="AD265" i="10"/>
  <c r="AD266" i="10"/>
  <c r="AD267" i="10"/>
  <c r="AD268" i="10"/>
  <c r="AD269" i="10"/>
  <c r="AD270" i="10"/>
  <c r="AD271" i="10"/>
  <c r="AD272" i="10"/>
  <c r="AD273" i="10"/>
  <c r="AD274" i="10"/>
  <c r="AD275" i="10"/>
  <c r="AD276" i="10"/>
  <c r="AD277" i="10"/>
  <c r="AD278" i="10"/>
  <c r="AD279" i="10"/>
  <c r="AD280" i="10"/>
  <c r="AD281" i="10"/>
  <c r="AD282" i="10"/>
  <c r="AD283" i="10"/>
  <c r="AD284" i="10"/>
  <c r="AD285" i="10"/>
  <c r="AD286" i="10"/>
  <c r="AD287" i="10"/>
  <c r="AD288" i="10"/>
  <c r="AD289" i="10"/>
  <c r="AD290" i="10"/>
  <c r="AD291" i="10"/>
  <c r="AD292" i="10"/>
  <c r="AD293" i="10"/>
  <c r="AD294" i="10"/>
  <c r="AD295" i="10"/>
  <c r="AD296" i="10"/>
  <c r="AD297" i="10"/>
  <c r="AD298" i="10"/>
  <c r="AD299" i="10"/>
  <c r="AD300" i="10"/>
  <c r="AD301" i="10"/>
  <c r="AD302" i="10"/>
  <c r="AD303" i="10"/>
  <c r="AD304" i="10"/>
  <c r="AD305" i="10"/>
  <c r="AD306" i="10"/>
  <c r="AD307" i="10"/>
  <c r="AD308" i="10"/>
  <c r="AD309" i="10"/>
  <c r="AD310" i="10"/>
  <c r="AD311" i="10"/>
  <c r="AD312" i="10"/>
  <c r="AD313" i="10"/>
  <c r="AD314" i="10"/>
  <c r="AD315" i="10"/>
  <c r="AD316" i="10"/>
  <c r="AD317" i="10"/>
  <c r="AD318" i="10"/>
  <c r="AD319" i="10"/>
  <c r="AD320" i="10"/>
  <c r="AD321" i="10"/>
  <c r="AD322" i="10"/>
  <c r="AD323" i="10"/>
  <c r="AD324" i="10"/>
  <c r="AD325" i="10"/>
  <c r="AD326" i="10"/>
  <c r="AD327" i="10"/>
  <c r="AD328" i="10"/>
  <c r="AD329" i="10"/>
  <c r="AD330" i="10"/>
  <c r="AD331" i="10"/>
  <c r="AD332" i="10"/>
  <c r="AD333" i="10"/>
  <c r="AD334" i="10"/>
  <c r="AD335" i="10"/>
  <c r="AD336" i="10"/>
  <c r="AD337" i="10"/>
  <c r="AD338" i="10"/>
  <c r="AD339" i="10"/>
  <c r="AD340" i="10"/>
  <c r="AD341" i="10"/>
  <c r="AD342" i="10"/>
  <c r="AD343" i="10"/>
  <c r="AD344" i="10"/>
  <c r="AD345" i="10"/>
  <c r="AD346" i="10"/>
  <c r="AD347" i="10"/>
  <c r="AD348" i="10"/>
  <c r="AD349" i="10"/>
  <c r="AD350" i="10"/>
  <c r="AD351" i="10"/>
  <c r="AD352" i="10"/>
  <c r="AD353" i="10"/>
  <c r="AD354" i="10"/>
  <c r="AD355" i="10"/>
  <c r="AD356" i="10"/>
  <c r="AD357" i="10"/>
  <c r="AD2" i="10"/>
  <c r="AA22" i="10"/>
  <c r="AB22" i="10"/>
  <c r="AC22" i="10"/>
  <c r="AA23" i="10"/>
  <c r="AB23" i="10"/>
  <c r="AC23" i="10"/>
  <c r="AA24" i="10"/>
  <c r="AB24" i="10"/>
  <c r="AC24" i="10"/>
  <c r="AA25" i="10"/>
  <c r="AB25" i="10"/>
  <c r="AC25" i="10"/>
  <c r="AA26" i="10"/>
  <c r="AB26" i="10"/>
  <c r="AC26" i="10"/>
  <c r="Z27" i="10"/>
  <c r="AA27" i="10"/>
  <c r="AB27" i="10"/>
  <c r="AC27" i="10"/>
  <c r="Z28" i="10"/>
  <c r="AA28" i="10"/>
  <c r="AB28" i="10"/>
  <c r="AC28" i="10"/>
  <c r="Z29" i="10"/>
  <c r="AA29" i="10"/>
  <c r="AB29" i="10"/>
  <c r="AC29" i="10"/>
  <c r="Z30" i="10"/>
  <c r="AA30" i="10"/>
  <c r="AB30" i="10"/>
  <c r="AC30" i="10"/>
  <c r="Z31" i="10"/>
  <c r="AA31" i="10"/>
  <c r="AB31" i="10"/>
  <c r="AC31" i="10"/>
  <c r="Z32" i="10"/>
  <c r="AA32" i="10"/>
  <c r="AB32" i="10"/>
  <c r="AC32" i="10"/>
  <c r="Z33" i="10"/>
  <c r="AA33" i="10"/>
  <c r="AB33" i="10"/>
  <c r="AC33" i="10"/>
  <c r="Z34" i="10"/>
  <c r="AA34" i="10"/>
  <c r="AB34" i="10"/>
  <c r="AC34" i="10"/>
  <c r="Z35" i="10"/>
  <c r="AA35" i="10"/>
  <c r="AB35" i="10"/>
  <c r="AC35" i="10"/>
  <c r="Z36" i="10"/>
  <c r="AA36" i="10"/>
  <c r="AB36" i="10"/>
  <c r="AC36" i="10"/>
  <c r="Z37" i="10"/>
  <c r="AA37" i="10"/>
  <c r="AB37" i="10"/>
  <c r="AC37" i="10"/>
  <c r="Z38" i="10"/>
  <c r="AA38" i="10"/>
  <c r="AB38" i="10"/>
  <c r="AC38" i="10"/>
  <c r="Z39" i="10"/>
  <c r="AA39" i="10"/>
  <c r="AB39" i="10"/>
  <c r="AC39" i="10"/>
  <c r="Z40" i="10"/>
  <c r="AA40" i="10"/>
  <c r="AB40" i="10"/>
  <c r="AC40" i="10"/>
  <c r="Z41" i="10"/>
  <c r="AA41" i="10"/>
  <c r="AB41" i="10"/>
  <c r="AC41" i="10"/>
  <c r="Z42" i="10"/>
  <c r="AA42" i="10"/>
  <c r="AB42" i="10"/>
  <c r="AC42" i="10"/>
  <c r="Z43" i="10"/>
  <c r="AA43" i="10"/>
  <c r="AB43" i="10"/>
  <c r="AC43" i="10"/>
  <c r="Z44" i="10"/>
  <c r="AA44" i="10"/>
  <c r="AB44" i="10"/>
  <c r="AC44" i="10"/>
  <c r="Z45" i="10"/>
  <c r="AA45" i="10"/>
  <c r="AB45" i="10"/>
  <c r="AC45" i="10"/>
  <c r="Z46" i="10"/>
  <c r="AA46" i="10"/>
  <c r="AB46" i="10"/>
  <c r="AC46" i="10"/>
  <c r="Z47" i="10"/>
  <c r="AA47" i="10"/>
  <c r="AB47" i="10"/>
  <c r="AC47" i="10"/>
  <c r="Z48" i="10"/>
  <c r="AA48" i="10"/>
  <c r="AB48" i="10"/>
  <c r="AC48" i="10"/>
  <c r="Z49" i="10"/>
  <c r="AA49" i="10"/>
  <c r="AB49" i="10"/>
  <c r="AC49" i="10"/>
  <c r="Z50" i="10"/>
  <c r="AA50" i="10"/>
  <c r="AB50" i="10"/>
  <c r="AC50" i="10"/>
  <c r="Z51" i="10"/>
  <c r="AA51" i="10"/>
  <c r="AB51" i="10"/>
  <c r="AC51" i="10"/>
  <c r="Z52" i="10"/>
  <c r="AA52" i="10"/>
  <c r="AB52" i="10"/>
  <c r="AC52" i="10"/>
  <c r="Z53" i="10"/>
  <c r="AA53" i="10"/>
  <c r="AB53" i="10"/>
  <c r="AC53" i="10"/>
  <c r="Z54" i="10"/>
  <c r="AA54" i="10"/>
  <c r="AB54" i="10"/>
  <c r="AC54" i="10"/>
  <c r="Z55" i="10"/>
  <c r="AA55" i="10"/>
  <c r="AB55" i="10"/>
  <c r="AC55" i="10"/>
  <c r="Z56" i="10"/>
  <c r="AA56" i="10"/>
  <c r="AB56" i="10"/>
  <c r="AC56" i="10"/>
  <c r="Z57" i="10"/>
  <c r="AA57" i="10"/>
  <c r="AB57" i="10"/>
  <c r="AC57" i="10"/>
  <c r="Z58" i="10"/>
  <c r="AA58" i="10"/>
  <c r="AB58" i="10"/>
  <c r="AC58" i="10"/>
  <c r="Z59" i="10"/>
  <c r="AA59" i="10"/>
  <c r="AB59" i="10"/>
  <c r="AC59" i="10"/>
  <c r="Z60" i="10"/>
  <c r="AA60" i="10"/>
  <c r="AB60" i="10"/>
  <c r="AC60" i="10"/>
  <c r="Z61" i="10"/>
  <c r="AA61" i="10"/>
  <c r="AB61" i="10"/>
  <c r="AC61" i="10"/>
  <c r="Z62" i="10"/>
  <c r="AA62" i="10"/>
  <c r="AB62" i="10"/>
  <c r="AC62" i="10"/>
  <c r="Z63" i="10"/>
  <c r="AA63" i="10"/>
  <c r="AB63" i="10"/>
  <c r="AC63" i="10"/>
  <c r="Z64" i="10"/>
  <c r="AA64" i="10"/>
  <c r="AB64" i="10"/>
  <c r="AC64" i="10"/>
  <c r="Z65" i="10"/>
  <c r="AA65" i="10"/>
  <c r="AB65" i="10"/>
  <c r="AC65" i="10"/>
  <c r="Z66" i="10"/>
  <c r="AA66" i="10"/>
  <c r="AB66" i="10"/>
  <c r="AC66" i="10"/>
  <c r="Z67" i="10"/>
  <c r="AA67" i="10"/>
  <c r="AB67" i="10"/>
  <c r="AC67" i="10"/>
  <c r="Z68" i="10"/>
  <c r="AA68" i="10"/>
  <c r="AB68" i="10"/>
  <c r="AC68" i="10"/>
  <c r="Z69" i="10"/>
  <c r="AA69" i="10"/>
  <c r="AB69" i="10"/>
  <c r="AC69" i="10"/>
  <c r="Z70" i="10"/>
  <c r="AA70" i="10"/>
  <c r="AB70" i="10"/>
  <c r="AC70" i="10"/>
  <c r="Z71" i="10"/>
  <c r="AA71" i="10"/>
  <c r="AB71" i="10"/>
  <c r="AC71" i="10"/>
  <c r="Z72" i="10"/>
  <c r="AA72" i="10"/>
  <c r="AB72" i="10"/>
  <c r="AC72" i="10"/>
  <c r="Z73" i="10"/>
  <c r="AA73" i="10"/>
  <c r="AB73" i="10"/>
  <c r="AC73" i="10"/>
  <c r="Z74" i="10"/>
  <c r="AA74" i="10"/>
  <c r="AB74" i="10"/>
  <c r="AC74" i="10"/>
  <c r="Z75" i="10"/>
  <c r="AA75" i="10"/>
  <c r="AB75" i="10"/>
  <c r="AC75" i="10"/>
  <c r="Z76" i="10"/>
  <c r="AA76" i="10"/>
  <c r="AB76" i="10"/>
  <c r="AC76" i="10"/>
  <c r="Z77" i="10"/>
  <c r="AA77" i="10"/>
  <c r="AB77" i="10"/>
  <c r="AC77" i="10"/>
  <c r="Z78" i="10"/>
  <c r="AA78" i="10"/>
  <c r="AB78" i="10"/>
  <c r="AC78" i="10"/>
  <c r="Z79" i="10"/>
  <c r="AA79" i="10"/>
  <c r="AB79" i="10"/>
  <c r="AC79" i="10"/>
  <c r="Z80" i="10"/>
  <c r="AA80" i="10"/>
  <c r="AB80" i="10"/>
  <c r="AC80" i="10"/>
  <c r="Z81" i="10"/>
  <c r="AA81" i="10"/>
  <c r="AB81" i="10"/>
  <c r="AC81" i="10"/>
  <c r="Z82" i="10"/>
  <c r="AA82" i="10"/>
  <c r="AB82" i="10"/>
  <c r="AC82" i="10"/>
  <c r="Z83" i="10"/>
  <c r="AA83" i="10"/>
  <c r="AB83" i="10"/>
  <c r="AC83" i="10"/>
  <c r="Z84" i="10"/>
  <c r="AA84" i="10"/>
  <c r="AB84" i="10"/>
  <c r="AC84" i="10"/>
  <c r="Z85" i="10"/>
  <c r="AA85" i="10"/>
  <c r="AB85" i="10"/>
  <c r="AC85" i="10"/>
  <c r="Z86" i="10"/>
  <c r="AA86" i="10"/>
  <c r="AB86" i="10"/>
  <c r="AC86" i="10"/>
  <c r="Z87" i="10"/>
  <c r="AA87" i="10"/>
  <c r="AB87" i="10"/>
  <c r="AC87" i="10"/>
  <c r="Z88" i="10"/>
  <c r="AA88" i="10"/>
  <c r="AB88" i="10"/>
  <c r="AC88" i="10"/>
  <c r="Z89" i="10"/>
  <c r="AA89" i="10"/>
  <c r="AB89" i="10"/>
  <c r="AC89" i="10"/>
  <c r="Z90" i="10"/>
  <c r="AA90" i="10"/>
  <c r="AB90" i="10"/>
  <c r="AC90" i="10"/>
  <c r="Z91" i="10"/>
  <c r="AA91" i="10"/>
  <c r="AB91" i="10"/>
  <c r="AC91" i="10"/>
  <c r="Z92" i="10"/>
  <c r="AA92" i="10"/>
  <c r="AB92" i="10"/>
  <c r="AC92" i="10"/>
  <c r="Z93" i="10"/>
  <c r="AA93" i="10"/>
  <c r="AB93" i="10"/>
  <c r="AC93" i="10"/>
  <c r="Z94" i="10"/>
  <c r="AA94" i="10"/>
  <c r="AB94" i="10"/>
  <c r="AC94" i="10"/>
  <c r="Z95" i="10"/>
  <c r="AA95" i="10"/>
  <c r="AB95" i="10"/>
  <c r="AC95" i="10"/>
  <c r="Z96" i="10"/>
  <c r="AA96" i="10"/>
  <c r="AB96" i="10"/>
  <c r="AC96" i="10"/>
  <c r="Z97" i="10"/>
  <c r="AA97" i="10"/>
  <c r="AB97" i="10"/>
  <c r="AC97" i="10"/>
  <c r="Z98" i="10"/>
  <c r="AA98" i="10"/>
  <c r="AB98" i="10"/>
  <c r="AC98" i="10"/>
  <c r="Z99" i="10"/>
  <c r="AA99" i="10"/>
  <c r="AB99" i="10"/>
  <c r="AC99" i="10"/>
  <c r="Z100" i="10"/>
  <c r="AA100" i="10"/>
  <c r="AB100" i="10"/>
  <c r="AC100" i="10"/>
  <c r="Z101" i="10"/>
  <c r="AA101" i="10"/>
  <c r="AB101" i="10"/>
  <c r="AC101" i="10"/>
  <c r="Z102" i="10"/>
  <c r="AA102" i="10"/>
  <c r="AB102" i="10"/>
  <c r="AC102" i="10"/>
  <c r="Z103" i="10"/>
  <c r="AA103" i="10"/>
  <c r="AB103" i="10"/>
  <c r="AC103" i="10"/>
  <c r="Z104" i="10"/>
  <c r="AA104" i="10"/>
  <c r="AB104" i="10"/>
  <c r="AC104" i="10"/>
  <c r="Z105" i="10"/>
  <c r="AA105" i="10"/>
  <c r="AB105" i="10"/>
  <c r="AC105" i="10"/>
  <c r="Z106" i="10"/>
  <c r="AA106" i="10"/>
  <c r="AB106" i="10"/>
  <c r="AC106" i="10"/>
  <c r="Z107" i="10"/>
  <c r="AA107" i="10"/>
  <c r="AB107" i="10"/>
  <c r="AC107" i="10"/>
  <c r="Z108" i="10"/>
  <c r="AA108" i="10"/>
  <c r="AB108" i="10"/>
  <c r="AC108" i="10"/>
  <c r="Z109" i="10"/>
  <c r="AA109" i="10"/>
  <c r="AB109" i="10"/>
  <c r="AC109" i="10"/>
  <c r="Z110" i="10"/>
  <c r="AA110" i="10"/>
  <c r="AB110" i="10"/>
  <c r="AC110" i="10"/>
  <c r="Z111" i="10"/>
  <c r="AA111" i="10"/>
  <c r="AB111" i="10"/>
  <c r="AC111" i="10"/>
  <c r="Z112" i="10"/>
  <c r="AA112" i="10"/>
  <c r="AB112" i="10"/>
  <c r="AC112" i="10"/>
  <c r="Z113" i="10"/>
  <c r="AA113" i="10"/>
  <c r="AB113" i="10"/>
  <c r="AC113" i="10"/>
  <c r="Z114" i="10"/>
  <c r="AA114" i="10"/>
  <c r="AB114" i="10"/>
  <c r="AC114" i="10"/>
  <c r="Z115" i="10"/>
  <c r="AA115" i="10"/>
  <c r="AB115" i="10"/>
  <c r="AC115" i="10"/>
  <c r="Z116" i="10"/>
  <c r="AA116" i="10"/>
  <c r="AB116" i="10"/>
  <c r="AC116" i="10"/>
  <c r="Z117" i="10"/>
  <c r="AA117" i="10"/>
  <c r="AB117" i="10"/>
  <c r="AC117" i="10"/>
  <c r="Z118" i="10"/>
  <c r="AA118" i="10"/>
  <c r="AB118" i="10"/>
  <c r="AC118" i="10"/>
  <c r="Z119" i="10"/>
  <c r="AA119" i="10"/>
  <c r="AB119" i="10"/>
  <c r="AC119" i="10"/>
  <c r="Z120" i="10"/>
  <c r="AA120" i="10"/>
  <c r="AB120" i="10"/>
  <c r="AC120" i="10"/>
  <c r="Z121" i="10"/>
  <c r="AA121" i="10"/>
  <c r="AB121" i="10"/>
  <c r="AC121" i="10"/>
  <c r="Z122" i="10"/>
  <c r="AA122" i="10"/>
  <c r="AB122" i="10"/>
  <c r="AC122" i="10"/>
  <c r="Z123" i="10"/>
  <c r="AA123" i="10"/>
  <c r="AB123" i="10"/>
  <c r="AC123" i="10"/>
  <c r="Z124" i="10"/>
  <c r="AA124" i="10"/>
  <c r="AB124" i="10"/>
  <c r="AC124" i="10"/>
  <c r="Z125" i="10"/>
  <c r="AA125" i="10"/>
  <c r="AB125" i="10"/>
  <c r="AC125" i="10"/>
  <c r="Z126" i="10"/>
  <c r="AA126" i="10"/>
  <c r="AB126" i="10"/>
  <c r="AC126" i="10"/>
  <c r="Z127" i="10"/>
  <c r="AA127" i="10"/>
  <c r="AB127" i="10"/>
  <c r="AC127" i="10"/>
  <c r="Z128" i="10"/>
  <c r="AA128" i="10"/>
  <c r="AB128" i="10"/>
  <c r="AC128" i="10"/>
  <c r="Z129" i="10"/>
  <c r="AA129" i="10"/>
  <c r="AB129" i="10"/>
  <c r="AC129" i="10"/>
  <c r="Z130" i="10"/>
  <c r="AA130" i="10"/>
  <c r="AB130" i="10"/>
  <c r="AC130" i="10"/>
  <c r="Z131" i="10"/>
  <c r="AA131" i="10"/>
  <c r="AB131" i="10"/>
  <c r="AC131" i="10"/>
  <c r="Z132" i="10"/>
  <c r="AA132" i="10"/>
  <c r="AB132" i="10"/>
  <c r="AC132" i="10"/>
  <c r="Z133" i="10"/>
  <c r="AA133" i="10"/>
  <c r="AB133" i="10"/>
  <c r="AC133" i="10"/>
  <c r="Z134" i="10"/>
  <c r="AA134" i="10"/>
  <c r="AB134" i="10"/>
  <c r="AC134" i="10"/>
  <c r="Z135" i="10"/>
  <c r="AA135" i="10"/>
  <c r="AB135" i="10"/>
  <c r="AC135" i="10"/>
  <c r="Z136" i="10"/>
  <c r="AA136" i="10"/>
  <c r="AB136" i="10"/>
  <c r="AC136" i="10"/>
  <c r="Z137" i="10"/>
  <c r="AA137" i="10"/>
  <c r="AB137" i="10"/>
  <c r="AC137" i="10"/>
  <c r="Z138" i="10"/>
  <c r="AA138" i="10"/>
  <c r="AB138" i="10"/>
  <c r="AC138" i="10"/>
  <c r="Z139" i="10"/>
  <c r="AA139" i="10"/>
  <c r="AB139" i="10"/>
  <c r="AC139" i="10"/>
  <c r="Z140" i="10"/>
  <c r="AA140" i="10"/>
  <c r="AB140" i="10"/>
  <c r="AC140" i="10"/>
  <c r="Z141" i="10"/>
  <c r="AA141" i="10"/>
  <c r="AB141" i="10"/>
  <c r="AC141" i="10"/>
  <c r="Z142" i="10"/>
  <c r="AA142" i="10"/>
  <c r="AB142" i="10"/>
  <c r="AC142" i="10"/>
  <c r="Z143" i="10"/>
  <c r="AA143" i="10"/>
  <c r="AB143" i="10"/>
  <c r="AC143" i="10"/>
  <c r="Z144" i="10"/>
  <c r="AA144" i="10"/>
  <c r="AB144" i="10"/>
  <c r="AC144" i="10"/>
  <c r="Z145" i="10"/>
  <c r="AA145" i="10"/>
  <c r="AB145" i="10"/>
  <c r="AC145" i="10"/>
  <c r="Z146" i="10"/>
  <c r="AA146" i="10"/>
  <c r="AB146" i="10"/>
  <c r="AC146" i="10"/>
  <c r="Z147" i="10"/>
  <c r="AA147" i="10"/>
  <c r="AB147" i="10"/>
  <c r="AC147" i="10"/>
  <c r="Z148" i="10"/>
  <c r="AA148" i="10"/>
  <c r="AB148" i="10"/>
  <c r="AC148" i="10"/>
  <c r="Z149" i="10"/>
  <c r="AA149" i="10"/>
  <c r="AB149" i="10"/>
  <c r="AC149" i="10"/>
  <c r="Z150" i="10"/>
  <c r="AA150" i="10"/>
  <c r="AB150" i="10"/>
  <c r="AC150" i="10"/>
  <c r="Z151" i="10"/>
  <c r="AA151" i="10"/>
  <c r="AB151" i="10"/>
  <c r="AC151" i="10"/>
  <c r="Z152" i="10"/>
  <c r="AA152" i="10"/>
  <c r="AB152" i="10"/>
  <c r="AC152" i="10"/>
  <c r="Z153" i="10"/>
  <c r="AA153" i="10"/>
  <c r="AB153" i="10"/>
  <c r="AC153" i="10"/>
  <c r="Z154" i="10"/>
  <c r="AA154" i="10"/>
  <c r="AB154" i="10"/>
  <c r="AC154" i="10"/>
  <c r="Z155" i="10"/>
  <c r="AA155" i="10"/>
  <c r="AB155" i="10"/>
  <c r="AC155" i="10"/>
  <c r="Z156" i="10"/>
  <c r="AA156" i="10"/>
  <c r="AB156" i="10"/>
  <c r="AC156" i="10"/>
  <c r="Z157" i="10"/>
  <c r="AA157" i="10"/>
  <c r="AB157" i="10"/>
  <c r="AC157" i="10"/>
  <c r="Z158" i="10"/>
  <c r="AA158" i="10"/>
  <c r="AB158" i="10"/>
  <c r="AC158" i="10"/>
  <c r="Z159" i="10"/>
  <c r="AA159" i="10"/>
  <c r="AB159" i="10"/>
  <c r="AC159" i="10"/>
  <c r="Z160" i="10"/>
  <c r="AA160" i="10"/>
  <c r="AB160" i="10"/>
  <c r="AC160" i="10"/>
  <c r="Z161" i="10"/>
  <c r="AA161" i="10"/>
  <c r="AB161" i="10"/>
  <c r="AC161" i="10"/>
  <c r="Z162" i="10"/>
  <c r="AA162" i="10"/>
  <c r="AB162" i="10"/>
  <c r="AC162" i="10"/>
  <c r="Z163" i="10"/>
  <c r="AA163" i="10"/>
  <c r="AB163" i="10"/>
  <c r="AC163" i="10"/>
  <c r="Z164" i="10"/>
  <c r="AA164" i="10"/>
  <c r="AB164" i="10"/>
  <c r="AC164" i="10"/>
  <c r="Z165" i="10"/>
  <c r="AA165" i="10"/>
  <c r="AB165" i="10"/>
  <c r="AC165" i="10"/>
  <c r="Z166" i="10"/>
  <c r="AA166" i="10"/>
  <c r="AB166" i="10"/>
  <c r="AC166" i="10"/>
  <c r="Z167" i="10"/>
  <c r="AA167" i="10"/>
  <c r="AB167" i="10"/>
  <c r="AC167" i="10"/>
  <c r="Z168" i="10"/>
  <c r="AA168" i="10"/>
  <c r="AB168" i="10"/>
  <c r="AC168" i="10"/>
  <c r="Z169" i="10"/>
  <c r="AA169" i="10"/>
  <c r="AB169" i="10"/>
  <c r="AC169" i="10"/>
  <c r="Z170" i="10"/>
  <c r="AA170" i="10"/>
  <c r="AB170" i="10"/>
  <c r="AC170" i="10"/>
  <c r="Z171" i="10"/>
  <c r="AA171" i="10"/>
  <c r="AB171" i="10"/>
  <c r="AC171" i="10"/>
  <c r="Z172" i="10"/>
  <c r="AA172" i="10"/>
  <c r="AB172" i="10"/>
  <c r="AC172" i="10"/>
  <c r="Z173" i="10"/>
  <c r="AA173" i="10"/>
  <c r="AB173" i="10"/>
  <c r="AC173" i="10"/>
  <c r="Z174" i="10"/>
  <c r="AA174" i="10"/>
  <c r="AB174" i="10"/>
  <c r="AC174" i="10"/>
  <c r="AA175" i="10"/>
  <c r="AB175" i="10"/>
  <c r="AC175" i="10"/>
  <c r="Z176" i="10"/>
  <c r="AA176" i="10"/>
  <c r="AB176" i="10"/>
  <c r="AC176" i="10"/>
  <c r="AA177" i="10"/>
  <c r="AB177" i="10"/>
  <c r="AC177" i="10"/>
  <c r="Z178" i="10"/>
  <c r="AA178" i="10"/>
  <c r="AB178" i="10"/>
  <c r="AC178" i="10"/>
  <c r="Z179" i="10"/>
  <c r="AA179" i="10"/>
  <c r="AB179" i="10"/>
  <c r="AC179" i="10"/>
  <c r="Z180" i="10"/>
  <c r="AA180" i="10"/>
  <c r="AB180" i="10"/>
  <c r="AC180" i="10"/>
  <c r="Z181" i="10"/>
  <c r="AA181" i="10"/>
  <c r="AB181" i="10"/>
  <c r="AC181" i="10"/>
  <c r="Z182" i="10"/>
  <c r="AA182" i="10"/>
  <c r="AB182" i="10"/>
  <c r="AC182" i="10"/>
  <c r="Z183" i="10"/>
  <c r="AA183" i="10"/>
  <c r="AB183" i="10"/>
  <c r="AC183" i="10"/>
  <c r="Z184" i="10"/>
  <c r="AA184" i="10"/>
  <c r="AB184" i="10"/>
  <c r="AC184" i="10"/>
  <c r="Z185" i="10"/>
  <c r="AA185" i="10"/>
  <c r="AB185" i="10"/>
  <c r="AC185" i="10"/>
  <c r="Z186" i="10"/>
  <c r="AA186" i="10"/>
  <c r="AB186" i="10"/>
  <c r="AC186" i="10"/>
  <c r="Z187" i="10"/>
  <c r="AA187" i="10"/>
  <c r="AB187" i="10"/>
  <c r="AC187" i="10"/>
  <c r="Z188" i="10"/>
  <c r="AA188" i="10"/>
  <c r="AB188" i="10"/>
  <c r="AC188" i="10"/>
  <c r="Z189" i="10"/>
  <c r="AA189" i="10"/>
  <c r="AB189" i="10"/>
  <c r="AC189" i="10"/>
  <c r="AA190" i="10"/>
  <c r="AB190" i="10"/>
  <c r="AC190" i="10"/>
  <c r="Z191" i="10"/>
  <c r="AA191" i="10"/>
  <c r="AB191" i="10"/>
  <c r="AC191" i="10"/>
  <c r="Z192" i="10"/>
  <c r="AA192" i="10"/>
  <c r="AB192" i="10"/>
  <c r="AC192" i="10"/>
  <c r="Z193" i="10"/>
  <c r="AA193" i="10"/>
  <c r="AB193" i="10"/>
  <c r="AC193" i="10"/>
  <c r="AB194" i="10"/>
  <c r="AC194" i="10"/>
  <c r="AB195" i="10"/>
  <c r="AC195" i="10"/>
  <c r="AB196" i="10"/>
  <c r="AC196" i="10"/>
  <c r="AB197" i="10"/>
  <c r="AC197" i="10"/>
  <c r="AB198" i="10"/>
  <c r="AC198" i="10"/>
  <c r="Z199" i="10"/>
  <c r="AA199" i="10"/>
  <c r="AB199" i="10"/>
  <c r="AC199" i="10"/>
  <c r="AB200" i="10"/>
  <c r="AC200" i="10"/>
  <c r="Z201" i="10"/>
  <c r="AA201" i="10"/>
  <c r="AB201" i="10"/>
  <c r="AC201" i="10"/>
  <c r="Z202" i="10"/>
  <c r="AA202" i="10"/>
  <c r="AB202" i="10"/>
  <c r="AC202" i="10"/>
  <c r="Z203" i="10"/>
  <c r="AA203" i="10"/>
  <c r="AB203" i="10"/>
  <c r="AC203" i="10"/>
  <c r="Z204" i="10"/>
  <c r="AA204" i="10"/>
  <c r="AB204" i="10"/>
  <c r="AC204" i="10"/>
  <c r="Z205" i="10"/>
  <c r="AA205" i="10"/>
  <c r="AB205" i="10"/>
  <c r="AC205" i="10"/>
  <c r="Z206" i="10"/>
  <c r="AA206" i="10"/>
  <c r="AB206" i="10"/>
  <c r="AC206" i="10"/>
  <c r="Z207" i="10"/>
  <c r="AA207" i="10"/>
  <c r="AB207" i="10"/>
  <c r="AC207" i="10"/>
  <c r="Z208" i="10"/>
  <c r="AA208" i="10"/>
  <c r="AB208" i="10"/>
  <c r="AC208" i="10"/>
  <c r="Z209" i="10"/>
  <c r="AA209" i="10"/>
  <c r="AB209" i="10"/>
  <c r="AC209" i="10"/>
  <c r="Z210" i="10"/>
  <c r="AA210" i="10"/>
  <c r="AB210" i="10"/>
  <c r="AC210" i="10"/>
  <c r="Z211" i="10"/>
  <c r="AA211" i="10"/>
  <c r="AB211" i="10"/>
  <c r="AC211" i="10"/>
  <c r="Z212" i="10"/>
  <c r="AA212" i="10"/>
  <c r="AB212" i="10"/>
  <c r="AC212" i="10"/>
  <c r="Z213" i="10"/>
  <c r="AA213" i="10"/>
  <c r="AB213" i="10"/>
  <c r="AC213" i="10"/>
  <c r="Z214" i="10"/>
  <c r="AA214" i="10"/>
  <c r="AB214" i="10"/>
  <c r="AC214" i="10"/>
  <c r="Z215" i="10"/>
  <c r="AA215" i="10"/>
  <c r="AB215" i="10"/>
  <c r="AC215" i="10"/>
  <c r="Z216" i="10"/>
  <c r="AA216" i="10"/>
  <c r="AB216" i="10"/>
  <c r="AC216" i="10"/>
  <c r="Z217" i="10"/>
  <c r="AA217" i="10"/>
  <c r="AB217" i="10"/>
  <c r="AC217" i="10"/>
  <c r="Z218" i="10"/>
  <c r="AA218" i="10"/>
  <c r="AB218" i="10"/>
  <c r="AC218" i="10"/>
  <c r="Z219" i="10"/>
  <c r="AA219" i="10"/>
  <c r="AB219" i="10"/>
  <c r="AC219" i="10"/>
  <c r="Z220" i="10"/>
  <c r="AA220" i="10"/>
  <c r="AB220" i="10"/>
  <c r="AC220" i="10"/>
  <c r="Z221" i="10"/>
  <c r="AA221" i="10"/>
  <c r="AB221" i="10"/>
  <c r="AC221" i="10"/>
  <c r="Z222" i="10"/>
  <c r="AA222" i="10"/>
  <c r="AB222" i="10"/>
  <c r="AC222" i="10"/>
  <c r="Z223" i="10"/>
  <c r="AA223" i="10"/>
  <c r="AB223" i="10"/>
  <c r="AC223" i="10"/>
  <c r="Z224" i="10"/>
  <c r="AA224" i="10"/>
  <c r="AB224" i="10"/>
  <c r="AC224" i="10"/>
  <c r="Z225" i="10"/>
  <c r="AA225" i="10"/>
  <c r="AB225" i="10"/>
  <c r="AC225" i="10"/>
  <c r="Z226" i="10"/>
  <c r="AA226" i="10"/>
  <c r="AB226" i="10"/>
  <c r="AC226" i="10"/>
  <c r="Z227" i="10"/>
  <c r="AA227" i="10"/>
  <c r="AB227" i="10"/>
  <c r="AC227" i="10"/>
  <c r="Z228" i="10"/>
  <c r="AA228" i="10"/>
  <c r="AB228" i="10"/>
  <c r="AC228" i="10"/>
  <c r="Z229" i="10"/>
  <c r="AA229" i="10"/>
  <c r="AB229" i="10"/>
  <c r="AC229" i="10"/>
  <c r="Z230" i="10"/>
  <c r="AA230" i="10"/>
  <c r="AB230" i="10"/>
  <c r="AC230" i="10"/>
  <c r="Z231" i="10"/>
  <c r="AA231" i="10"/>
  <c r="AB231" i="10"/>
  <c r="AC231" i="10"/>
  <c r="Z232" i="10"/>
  <c r="AA232" i="10"/>
  <c r="AB232" i="10"/>
  <c r="AC232" i="10"/>
  <c r="Z233" i="10"/>
  <c r="AA233" i="10"/>
  <c r="AB233" i="10"/>
  <c r="AC233" i="10"/>
  <c r="Z234" i="10"/>
  <c r="AA234" i="10"/>
  <c r="AB234" i="10"/>
  <c r="AC234" i="10"/>
  <c r="Z235" i="10"/>
  <c r="AA235" i="10"/>
  <c r="AB235" i="10"/>
  <c r="AC235" i="10"/>
  <c r="Z236" i="10"/>
  <c r="AA236" i="10"/>
  <c r="AB236" i="10"/>
  <c r="AC236" i="10"/>
  <c r="Z237" i="10"/>
  <c r="AA237" i="10"/>
  <c r="AB237" i="10"/>
  <c r="AC237" i="10"/>
  <c r="Z238" i="10"/>
  <c r="AA238" i="10"/>
  <c r="AB238" i="10"/>
  <c r="AC238" i="10"/>
  <c r="Z239" i="10"/>
  <c r="AA239" i="10"/>
  <c r="AB239" i="10"/>
  <c r="AC239" i="10"/>
  <c r="Z240" i="10"/>
  <c r="AA240" i="10"/>
  <c r="AB240" i="10"/>
  <c r="AC240" i="10"/>
  <c r="Z241" i="10"/>
  <c r="AA241" i="10"/>
  <c r="AB241" i="10"/>
  <c r="AC241" i="10"/>
  <c r="Z242" i="10"/>
  <c r="AA242" i="10"/>
  <c r="AB242" i="10"/>
  <c r="AC242" i="10"/>
  <c r="Z243" i="10"/>
  <c r="AA243" i="10"/>
  <c r="AB243" i="10"/>
  <c r="AC243" i="10"/>
  <c r="Z244" i="10"/>
  <c r="AA244" i="10"/>
  <c r="AB244" i="10"/>
  <c r="AC244" i="10"/>
  <c r="Z245" i="10"/>
  <c r="AA245" i="10"/>
  <c r="AB245" i="10"/>
  <c r="AC245" i="10"/>
  <c r="Z246" i="10"/>
  <c r="AA246" i="10"/>
  <c r="AB246" i="10"/>
  <c r="AC246" i="10"/>
  <c r="Z247" i="10"/>
  <c r="AA247" i="10"/>
  <c r="AB247" i="10"/>
  <c r="AC247" i="10"/>
  <c r="Z248" i="10"/>
  <c r="AA248" i="10"/>
  <c r="AB248" i="10"/>
  <c r="AC248" i="10"/>
  <c r="Z249" i="10"/>
  <c r="AA249" i="10"/>
  <c r="AB249" i="10"/>
  <c r="AC249" i="10"/>
  <c r="Z250" i="10"/>
  <c r="AA250" i="10"/>
  <c r="AB250" i="10"/>
  <c r="AC250" i="10"/>
  <c r="Z251" i="10"/>
  <c r="AA251" i="10"/>
  <c r="AB251" i="10"/>
  <c r="AC251" i="10"/>
  <c r="Z252" i="10"/>
  <c r="AA252" i="10"/>
  <c r="AB252" i="10"/>
  <c r="AC252" i="10"/>
  <c r="Z253" i="10"/>
  <c r="AA253" i="10"/>
  <c r="AB253" i="10"/>
  <c r="AC253" i="10"/>
  <c r="Z254" i="10"/>
  <c r="AA254" i="10"/>
  <c r="AB254" i="10"/>
  <c r="AC254" i="10"/>
  <c r="Z255" i="10"/>
  <c r="AA255" i="10"/>
  <c r="AB255" i="10"/>
  <c r="AC255" i="10"/>
  <c r="Z256" i="10"/>
  <c r="AA256" i="10"/>
  <c r="AB256" i="10"/>
  <c r="AC256" i="10"/>
  <c r="Z257" i="10"/>
  <c r="AA257" i="10"/>
  <c r="AB257" i="10"/>
  <c r="AC257" i="10"/>
  <c r="Z258" i="10"/>
  <c r="AA258" i="10"/>
  <c r="AB258" i="10"/>
  <c r="AC258" i="10"/>
  <c r="Z259" i="10"/>
  <c r="AA259" i="10"/>
  <c r="AB259" i="10"/>
  <c r="AC259" i="10"/>
  <c r="Z260" i="10"/>
  <c r="AA260" i="10"/>
  <c r="AB260" i="10"/>
  <c r="AC260" i="10"/>
  <c r="Z261" i="10"/>
  <c r="AA261" i="10"/>
  <c r="AB261" i="10"/>
  <c r="AC261" i="10"/>
  <c r="Z262" i="10"/>
  <c r="AA262" i="10"/>
  <c r="AB262" i="10"/>
  <c r="AC262" i="10"/>
  <c r="Z263" i="10"/>
  <c r="AA263" i="10"/>
  <c r="AB263" i="10"/>
  <c r="AC263" i="10"/>
  <c r="Z264" i="10"/>
  <c r="AA264" i="10"/>
  <c r="AB264" i="10"/>
  <c r="AC264" i="10"/>
  <c r="Z265" i="10"/>
  <c r="AA265" i="10"/>
  <c r="AB265" i="10"/>
  <c r="AC265" i="10"/>
  <c r="Z266" i="10"/>
  <c r="AA266" i="10"/>
  <c r="AB266" i="10"/>
  <c r="AC266" i="10"/>
  <c r="Z267" i="10"/>
  <c r="AA267" i="10"/>
  <c r="AB267" i="10"/>
  <c r="AC267" i="10"/>
  <c r="Z268" i="10"/>
  <c r="AA268" i="10"/>
  <c r="AB268" i="10"/>
  <c r="AC268" i="10"/>
  <c r="Z269" i="10"/>
  <c r="AA269" i="10"/>
  <c r="AB269" i="10"/>
  <c r="AC269" i="10"/>
  <c r="Z270" i="10"/>
  <c r="AA270" i="10"/>
  <c r="AB270" i="10"/>
  <c r="AC270" i="10"/>
  <c r="Z271" i="10"/>
  <c r="AA271" i="10"/>
  <c r="AB271" i="10"/>
  <c r="AC271" i="10"/>
  <c r="Z272" i="10"/>
  <c r="AA272" i="10"/>
  <c r="AB272" i="10"/>
  <c r="AC272" i="10"/>
  <c r="Z273" i="10"/>
  <c r="AA273" i="10"/>
  <c r="AB273" i="10"/>
  <c r="AC273" i="10"/>
  <c r="Z274" i="10"/>
  <c r="AA274" i="10"/>
  <c r="AB274" i="10"/>
  <c r="AC274" i="10"/>
  <c r="Z275" i="10"/>
  <c r="AA275" i="10"/>
  <c r="AB275" i="10"/>
  <c r="AC275" i="10"/>
  <c r="Z276" i="10"/>
  <c r="AA276" i="10"/>
  <c r="AB276" i="10"/>
  <c r="AC276" i="10"/>
  <c r="Z277" i="10"/>
  <c r="AA277" i="10"/>
  <c r="AB277" i="10"/>
  <c r="AC277" i="10"/>
  <c r="Z278" i="10"/>
  <c r="AA278" i="10"/>
  <c r="AB278" i="10"/>
  <c r="AC278" i="10"/>
  <c r="Z279" i="10"/>
  <c r="AA279" i="10"/>
  <c r="AB279" i="10"/>
  <c r="AC279" i="10"/>
  <c r="Z280" i="10"/>
  <c r="AA280" i="10"/>
  <c r="AB280" i="10"/>
  <c r="AC280" i="10"/>
  <c r="Z281" i="10"/>
  <c r="AA281" i="10"/>
  <c r="AB281" i="10"/>
  <c r="AC281" i="10"/>
  <c r="Z282" i="10"/>
  <c r="AA282" i="10"/>
  <c r="AB282" i="10"/>
  <c r="AC282" i="10"/>
  <c r="Z283" i="10"/>
  <c r="AA283" i="10"/>
  <c r="AB283" i="10"/>
  <c r="AC283" i="10"/>
  <c r="Z284" i="10"/>
  <c r="AA284" i="10"/>
  <c r="AB284" i="10"/>
  <c r="AC284" i="10"/>
  <c r="Z285" i="10"/>
  <c r="AA285" i="10"/>
  <c r="AB285" i="10"/>
  <c r="AC285" i="10"/>
  <c r="Z286" i="10"/>
  <c r="AA286" i="10"/>
  <c r="AB286" i="10"/>
  <c r="AC286" i="10"/>
  <c r="Z287" i="10"/>
  <c r="AA287" i="10"/>
  <c r="AB287" i="10"/>
  <c r="AC287" i="10"/>
  <c r="Z288" i="10"/>
  <c r="AA288" i="10"/>
  <c r="AB288" i="10"/>
  <c r="AC288" i="10"/>
  <c r="Z289" i="10"/>
  <c r="AA289" i="10"/>
  <c r="AB289" i="10"/>
  <c r="AC289" i="10"/>
  <c r="Z290" i="10"/>
  <c r="AA290" i="10"/>
  <c r="AB290" i="10"/>
  <c r="AC290" i="10"/>
  <c r="Z291" i="10"/>
  <c r="AA291" i="10"/>
  <c r="AB291" i="10"/>
  <c r="AC291" i="10"/>
  <c r="Z292" i="10"/>
  <c r="AA292" i="10"/>
  <c r="AB292" i="10"/>
  <c r="AC292" i="10"/>
  <c r="Z293" i="10"/>
  <c r="AA293" i="10"/>
  <c r="AB293" i="10"/>
  <c r="AC293" i="10"/>
  <c r="Z294" i="10"/>
  <c r="AA294" i="10"/>
  <c r="AB294" i="10"/>
  <c r="AC294" i="10"/>
  <c r="Z295" i="10"/>
  <c r="AA295" i="10"/>
  <c r="AB295" i="10"/>
  <c r="AC295" i="10"/>
  <c r="Z296" i="10"/>
  <c r="AA296" i="10"/>
  <c r="AB296" i="10"/>
  <c r="AC296" i="10"/>
  <c r="Z297" i="10"/>
  <c r="AA297" i="10"/>
  <c r="AB297" i="10"/>
  <c r="AC297" i="10"/>
  <c r="Z298" i="10"/>
  <c r="AA298" i="10"/>
  <c r="AB298" i="10"/>
  <c r="AC298" i="10"/>
  <c r="Z299" i="10"/>
  <c r="AA299" i="10"/>
  <c r="AB299" i="10"/>
  <c r="AC299" i="10"/>
  <c r="Z300" i="10"/>
  <c r="AA300" i="10"/>
  <c r="AB300" i="10"/>
  <c r="AC300" i="10"/>
  <c r="Z301" i="10"/>
  <c r="AA301" i="10"/>
  <c r="AB301" i="10"/>
  <c r="AC301" i="10"/>
  <c r="Z302" i="10"/>
  <c r="AA302" i="10"/>
  <c r="AB302" i="10"/>
  <c r="AC302" i="10"/>
  <c r="Z303" i="10"/>
  <c r="AA303" i="10"/>
  <c r="AB303" i="10"/>
  <c r="AC303" i="10"/>
  <c r="Z304" i="10"/>
  <c r="AA304" i="10"/>
  <c r="AB304" i="10"/>
  <c r="AC304" i="10"/>
  <c r="Z305" i="10"/>
  <c r="AA305" i="10"/>
  <c r="AB305" i="10"/>
  <c r="AC305" i="10"/>
  <c r="Z306" i="10"/>
  <c r="AA306" i="10"/>
  <c r="AB306" i="10"/>
  <c r="AC306" i="10"/>
  <c r="Z307" i="10"/>
  <c r="AA307" i="10"/>
  <c r="AB307" i="10"/>
  <c r="AC307" i="10"/>
  <c r="Z308" i="10"/>
  <c r="AA308" i="10"/>
  <c r="AB308" i="10"/>
  <c r="AC308" i="10"/>
  <c r="Z309" i="10"/>
  <c r="AA309" i="10"/>
  <c r="AB309" i="10"/>
  <c r="AC309" i="10"/>
  <c r="Z310" i="10"/>
  <c r="AA310" i="10"/>
  <c r="AB310" i="10"/>
  <c r="AC310" i="10"/>
  <c r="Z311" i="10"/>
  <c r="AA311" i="10"/>
  <c r="AB311" i="10"/>
  <c r="AC311" i="10"/>
  <c r="Z312" i="10"/>
  <c r="AA312" i="10"/>
  <c r="AB312" i="10"/>
  <c r="AC312" i="10"/>
  <c r="Z313" i="10"/>
  <c r="AA313" i="10"/>
  <c r="AB313" i="10"/>
  <c r="AC313" i="10"/>
  <c r="Z314" i="10"/>
  <c r="AA314" i="10"/>
  <c r="AB314" i="10"/>
  <c r="AC314" i="10"/>
  <c r="Z315" i="10"/>
  <c r="AA315" i="10"/>
  <c r="AB315" i="10"/>
  <c r="AC315" i="10"/>
  <c r="Z316" i="10"/>
  <c r="AA316" i="10"/>
  <c r="AB316" i="10"/>
  <c r="AC316" i="10"/>
  <c r="Z317" i="10"/>
  <c r="AA317" i="10"/>
  <c r="AB317" i="10"/>
  <c r="AC317" i="10"/>
  <c r="Z318" i="10"/>
  <c r="AA318" i="10"/>
  <c r="AB318" i="10"/>
  <c r="AC318" i="10"/>
  <c r="Z319" i="10"/>
  <c r="AA319" i="10"/>
  <c r="AB319" i="10"/>
  <c r="AC319" i="10"/>
  <c r="Z320" i="10"/>
  <c r="AA320" i="10"/>
  <c r="AB320" i="10"/>
  <c r="AC320" i="10"/>
  <c r="Z321" i="10"/>
  <c r="AA321" i="10"/>
  <c r="AB321" i="10"/>
  <c r="AC321" i="10"/>
  <c r="Z322" i="10"/>
  <c r="AA322" i="10"/>
  <c r="AB322" i="10"/>
  <c r="AC322" i="10"/>
  <c r="Z323" i="10"/>
  <c r="AA323" i="10"/>
  <c r="AB323" i="10"/>
  <c r="AC323" i="10"/>
  <c r="Z324" i="10"/>
  <c r="AA324" i="10"/>
  <c r="AB324" i="10"/>
  <c r="AC324" i="10"/>
  <c r="Z325" i="10"/>
  <c r="AA325" i="10"/>
  <c r="AB325" i="10"/>
  <c r="AC325" i="10"/>
  <c r="Z326" i="10"/>
  <c r="AA326" i="10"/>
  <c r="AB326" i="10"/>
  <c r="AC326" i="10"/>
  <c r="Z327" i="10"/>
  <c r="AA327" i="10"/>
  <c r="AB327" i="10"/>
  <c r="AC327" i="10"/>
  <c r="Z328" i="10"/>
  <c r="AA328" i="10"/>
  <c r="AB328" i="10"/>
  <c r="AC328" i="10"/>
  <c r="Z329" i="10"/>
  <c r="AA329" i="10"/>
  <c r="AB329" i="10"/>
  <c r="AC329" i="10"/>
  <c r="Z330" i="10"/>
  <c r="AA330" i="10"/>
  <c r="AB330" i="10"/>
  <c r="AC330" i="10"/>
  <c r="Z331" i="10"/>
  <c r="AA331" i="10"/>
  <c r="AB331" i="10"/>
  <c r="AC331" i="10"/>
  <c r="Z332" i="10"/>
  <c r="AA332" i="10"/>
  <c r="AB332" i="10"/>
  <c r="AC332" i="10"/>
  <c r="Z333" i="10"/>
  <c r="AA333" i="10"/>
  <c r="AB333" i="10"/>
  <c r="AC333" i="10"/>
  <c r="Z334" i="10"/>
  <c r="AA334" i="10"/>
  <c r="AB334" i="10"/>
  <c r="AC334" i="10"/>
  <c r="Z335" i="10"/>
  <c r="AA335" i="10"/>
  <c r="AB335" i="10"/>
  <c r="AC335" i="10"/>
  <c r="Z336" i="10"/>
  <c r="AA336" i="10"/>
  <c r="AB336" i="10"/>
  <c r="AC336" i="10"/>
  <c r="Z337" i="10"/>
  <c r="AA337" i="10"/>
  <c r="AB337" i="10"/>
  <c r="AC337" i="10"/>
  <c r="Z338" i="10"/>
  <c r="AA338" i="10"/>
  <c r="AB338" i="10"/>
  <c r="AC338" i="10"/>
  <c r="Z339" i="10"/>
  <c r="AA339" i="10"/>
  <c r="AB339" i="10"/>
  <c r="AC339" i="10"/>
  <c r="Z340" i="10"/>
  <c r="AA340" i="10"/>
  <c r="AB340" i="10"/>
  <c r="AC340" i="10"/>
  <c r="Z341" i="10"/>
  <c r="AA341" i="10"/>
  <c r="AB341" i="10"/>
  <c r="AC341" i="10"/>
  <c r="Z342" i="10"/>
  <c r="AA342" i="10"/>
  <c r="AB342" i="10"/>
  <c r="AC342" i="10"/>
  <c r="Z343" i="10"/>
  <c r="AA343" i="10"/>
  <c r="AB343" i="10"/>
  <c r="AC343" i="10"/>
  <c r="Z344" i="10"/>
  <c r="AA344" i="10"/>
  <c r="AB344" i="10"/>
  <c r="AC344" i="10"/>
  <c r="Z345" i="10"/>
  <c r="AA345" i="10"/>
  <c r="AB345" i="10"/>
  <c r="AC345" i="10"/>
  <c r="Z346" i="10"/>
  <c r="AA346" i="10"/>
  <c r="AB346" i="10"/>
  <c r="AC346" i="10"/>
  <c r="Z347" i="10"/>
  <c r="AA347" i="10"/>
  <c r="AB347" i="10"/>
  <c r="AC347" i="10"/>
  <c r="Z348" i="10"/>
  <c r="AA348" i="10"/>
  <c r="AB348" i="10"/>
  <c r="AC348" i="10"/>
  <c r="Z349" i="10"/>
  <c r="AA349" i="10"/>
  <c r="AB349" i="10"/>
  <c r="AC349" i="10"/>
  <c r="Z350" i="10"/>
  <c r="AA350" i="10"/>
  <c r="AB350" i="10"/>
  <c r="AC350" i="10"/>
  <c r="Z351" i="10"/>
  <c r="AA351" i="10"/>
  <c r="AB351" i="10"/>
  <c r="AC351" i="10"/>
  <c r="Z352" i="10"/>
  <c r="AA352" i="10"/>
  <c r="AB352" i="10"/>
  <c r="AC352" i="10"/>
  <c r="Z353" i="10"/>
  <c r="AA353" i="10"/>
  <c r="AB353" i="10"/>
  <c r="AC353" i="10"/>
  <c r="Z354" i="10"/>
  <c r="AA354" i="10"/>
  <c r="AB354" i="10"/>
  <c r="AC354" i="10"/>
  <c r="Z355" i="10"/>
  <c r="AA355" i="10"/>
  <c r="AB355" i="10"/>
  <c r="AC355" i="10"/>
  <c r="Z356" i="10"/>
  <c r="AA356" i="10"/>
  <c r="AB356" i="10"/>
  <c r="AC356" i="10"/>
  <c r="Z357" i="10"/>
  <c r="AA357" i="10"/>
  <c r="AB357" i="10"/>
  <c r="AC357" i="10"/>
  <c r="AB7" i="10"/>
  <c r="AC7" i="10"/>
  <c r="AB8" i="10"/>
  <c r="AC8" i="10"/>
  <c r="AB9" i="10"/>
  <c r="AC9" i="10"/>
  <c r="AB10" i="10"/>
  <c r="AC10" i="10"/>
  <c r="AB11" i="10"/>
  <c r="AC11" i="10"/>
  <c r="AB12" i="10"/>
  <c r="AC12" i="10"/>
  <c r="AB13" i="10"/>
  <c r="AC13" i="10"/>
  <c r="AB14" i="10"/>
  <c r="AC14" i="10"/>
  <c r="AB15" i="10"/>
  <c r="AC15" i="10"/>
  <c r="AB16" i="10"/>
  <c r="AC16" i="10"/>
  <c r="AB17" i="10"/>
  <c r="AC17" i="10"/>
  <c r="AB18" i="10"/>
  <c r="AC18" i="10"/>
  <c r="AB19" i="10"/>
  <c r="AC19" i="10"/>
  <c r="AB20" i="10"/>
  <c r="AC20" i="10"/>
  <c r="AB21" i="10"/>
  <c r="AC21" i="10"/>
  <c r="AB6" i="10"/>
  <c r="AC6" i="10"/>
  <c r="AB3" i="10"/>
  <c r="AC3" i="10"/>
  <c r="AB4" i="10"/>
  <c r="AC4" i="10"/>
  <c r="AB5" i="10"/>
  <c r="AC5" i="10"/>
  <c r="AA2" i="10"/>
  <c r="AB2" i="10"/>
  <c r="AC2" i="10"/>
  <c r="AD1" i="10"/>
  <c r="Z1" i="10"/>
  <c r="AA1" i="10"/>
  <c r="AB1" i="10"/>
  <c r="AC1" i="10"/>
  <c r="V1" i="10"/>
  <c r="W1" i="10"/>
  <c r="X1" i="10"/>
  <c r="Y1" i="10"/>
  <c r="A1" i="10"/>
  <c r="B1" i="10"/>
  <c r="C1" i="10"/>
  <c r="D1" i="10"/>
  <c r="F1" i="10"/>
  <c r="G1" i="10"/>
  <c r="H1" i="10"/>
  <c r="I1" i="10"/>
  <c r="K1" i="10"/>
  <c r="L1" i="10"/>
  <c r="M1" i="10"/>
  <c r="N1" i="10"/>
  <c r="O1" i="10"/>
  <c r="P1" i="10"/>
  <c r="Q1" i="10"/>
  <c r="R1" i="10"/>
  <c r="S1" i="10"/>
  <c r="T1" i="10"/>
  <c r="U1" i="10"/>
  <c r="A2" i="10"/>
  <c r="B2" i="10"/>
  <c r="C2" i="10"/>
  <c r="D2" i="10"/>
  <c r="F2" i="10"/>
  <c r="G2" i="10"/>
  <c r="H2" i="10"/>
  <c r="I2" i="10"/>
  <c r="K2" i="10"/>
  <c r="L2" i="10"/>
  <c r="N2" i="10"/>
  <c r="O2" i="10"/>
  <c r="P2" i="10"/>
  <c r="U2" i="10"/>
  <c r="A3" i="10"/>
  <c r="B3" i="10"/>
  <c r="C3" i="10"/>
  <c r="D3" i="10"/>
  <c r="F3" i="10"/>
  <c r="G3" i="10"/>
  <c r="H3" i="10"/>
  <c r="I3" i="10"/>
  <c r="K3" i="10"/>
  <c r="L3" i="10"/>
  <c r="M3" i="10"/>
  <c r="N3" i="10"/>
  <c r="O3" i="10"/>
  <c r="P3" i="10"/>
  <c r="U3" i="10"/>
  <c r="A4" i="10"/>
  <c r="B4" i="10"/>
  <c r="C4" i="10"/>
  <c r="D4" i="10"/>
  <c r="F4" i="10"/>
  <c r="G4" i="10"/>
  <c r="H4" i="10"/>
  <c r="I4" i="10"/>
  <c r="K4" i="10"/>
  <c r="L4" i="10"/>
  <c r="M4" i="10"/>
  <c r="N4" i="10"/>
  <c r="O4" i="10"/>
  <c r="P4" i="10"/>
  <c r="U4" i="10"/>
  <c r="A5" i="10"/>
  <c r="B5" i="10"/>
  <c r="C5" i="10"/>
  <c r="D5" i="10"/>
  <c r="F5" i="10"/>
  <c r="G5" i="10"/>
  <c r="H5" i="10"/>
  <c r="I5" i="10"/>
  <c r="K5" i="10"/>
  <c r="L5" i="10"/>
  <c r="M5" i="10"/>
  <c r="N5" i="10"/>
  <c r="O5" i="10"/>
  <c r="P5" i="10"/>
  <c r="U5" i="10"/>
  <c r="A6" i="10"/>
  <c r="B6" i="10"/>
  <c r="C6" i="10"/>
  <c r="D6" i="10"/>
  <c r="F6" i="10"/>
  <c r="G6" i="10"/>
  <c r="H6" i="10"/>
  <c r="I6" i="10"/>
  <c r="K6" i="10"/>
  <c r="L6" i="10"/>
  <c r="M6" i="10"/>
  <c r="N6" i="10"/>
  <c r="O6" i="10"/>
  <c r="P6" i="10"/>
  <c r="U6" i="10"/>
  <c r="A7" i="10"/>
  <c r="B7" i="10"/>
  <c r="C7" i="10"/>
  <c r="D7" i="10"/>
  <c r="F7" i="10"/>
  <c r="G7" i="10"/>
  <c r="H7" i="10"/>
  <c r="I7" i="10"/>
  <c r="K7" i="10"/>
  <c r="L7" i="10"/>
  <c r="M7" i="10"/>
  <c r="N7" i="10"/>
  <c r="O7" i="10"/>
  <c r="P7" i="10"/>
  <c r="U7" i="10"/>
  <c r="A8" i="10"/>
  <c r="B8" i="10"/>
  <c r="C8" i="10"/>
  <c r="D8" i="10"/>
  <c r="F8" i="10"/>
  <c r="G8" i="10"/>
  <c r="H8" i="10"/>
  <c r="I8" i="10"/>
  <c r="K8" i="10"/>
  <c r="L8" i="10"/>
  <c r="M8" i="10"/>
  <c r="N8" i="10"/>
  <c r="O8" i="10"/>
  <c r="P8" i="10"/>
  <c r="U8" i="10"/>
  <c r="A9" i="10"/>
  <c r="B9" i="10"/>
  <c r="C9" i="10"/>
  <c r="D9" i="10"/>
  <c r="F9" i="10"/>
  <c r="G9" i="10"/>
  <c r="H9" i="10"/>
  <c r="I9" i="10"/>
  <c r="K9" i="10"/>
  <c r="L9" i="10"/>
  <c r="M9" i="10"/>
  <c r="N9" i="10"/>
  <c r="O9" i="10"/>
  <c r="P9" i="10"/>
  <c r="U9" i="10"/>
  <c r="A10" i="10"/>
  <c r="B10" i="10"/>
  <c r="C10" i="10"/>
  <c r="D10" i="10"/>
  <c r="F10" i="10"/>
  <c r="G10" i="10"/>
  <c r="H10" i="10"/>
  <c r="I10" i="10"/>
  <c r="K10" i="10"/>
  <c r="L10" i="10"/>
  <c r="M10" i="10"/>
  <c r="N10" i="10"/>
  <c r="O10" i="10"/>
  <c r="P10" i="10"/>
  <c r="U10" i="10"/>
  <c r="A11" i="10"/>
  <c r="B11" i="10"/>
  <c r="C11" i="10"/>
  <c r="D11" i="10"/>
  <c r="F11" i="10"/>
  <c r="G11" i="10"/>
  <c r="H11" i="10"/>
  <c r="I11" i="10"/>
  <c r="K11" i="10"/>
  <c r="L11" i="10"/>
  <c r="M11" i="10"/>
  <c r="N11" i="10"/>
  <c r="O11" i="10"/>
  <c r="P11" i="10"/>
  <c r="U11" i="10"/>
  <c r="A12" i="10"/>
  <c r="B12" i="10"/>
  <c r="C12" i="10"/>
  <c r="D12" i="10"/>
  <c r="F12" i="10"/>
  <c r="G12" i="10"/>
  <c r="H12" i="10"/>
  <c r="I12" i="10"/>
  <c r="K12" i="10"/>
  <c r="L12" i="10"/>
  <c r="M12" i="10"/>
  <c r="N12" i="10"/>
  <c r="O12" i="10"/>
  <c r="P12" i="10"/>
  <c r="U12" i="10"/>
  <c r="A13" i="10"/>
  <c r="B13" i="10"/>
  <c r="C13" i="10"/>
  <c r="D13" i="10"/>
  <c r="F13" i="10"/>
  <c r="G13" i="10"/>
  <c r="H13" i="10"/>
  <c r="I13" i="10"/>
  <c r="K13" i="10"/>
  <c r="L13" i="10"/>
  <c r="M13" i="10"/>
  <c r="N13" i="10"/>
  <c r="O13" i="10"/>
  <c r="P13" i="10"/>
  <c r="U13" i="10"/>
  <c r="A14" i="10"/>
  <c r="B14" i="10"/>
  <c r="C14" i="10"/>
  <c r="D14" i="10"/>
  <c r="F14" i="10"/>
  <c r="G14" i="10"/>
  <c r="H14" i="10"/>
  <c r="I14" i="10"/>
  <c r="K14" i="10"/>
  <c r="L14" i="10"/>
  <c r="M14" i="10"/>
  <c r="N14" i="10"/>
  <c r="O14" i="10"/>
  <c r="P14" i="10"/>
  <c r="U14" i="10"/>
  <c r="A15" i="10"/>
  <c r="B15" i="10"/>
  <c r="C15" i="10"/>
  <c r="D15" i="10"/>
  <c r="F15" i="10"/>
  <c r="G15" i="10"/>
  <c r="H15" i="10"/>
  <c r="I15" i="10"/>
  <c r="K15" i="10"/>
  <c r="L15" i="10"/>
  <c r="M15" i="10"/>
  <c r="N15" i="10"/>
  <c r="O15" i="10"/>
  <c r="P15" i="10"/>
  <c r="U15" i="10"/>
  <c r="A16" i="10"/>
  <c r="B16" i="10"/>
  <c r="C16" i="10"/>
  <c r="D16" i="10"/>
  <c r="F16" i="10"/>
  <c r="G16" i="10"/>
  <c r="H16" i="10"/>
  <c r="I16" i="10"/>
  <c r="K16" i="10"/>
  <c r="L16" i="10"/>
  <c r="M16" i="10"/>
  <c r="N16" i="10"/>
  <c r="O16" i="10"/>
  <c r="P16" i="10"/>
  <c r="U16" i="10"/>
  <c r="A17" i="10"/>
  <c r="B17" i="10"/>
  <c r="C17" i="10"/>
  <c r="D17" i="10"/>
  <c r="F17" i="10"/>
  <c r="G17" i="10"/>
  <c r="H17" i="10"/>
  <c r="I17" i="10"/>
  <c r="K17" i="10"/>
  <c r="L17" i="10"/>
  <c r="M17" i="10"/>
  <c r="N17" i="10"/>
  <c r="O17" i="10"/>
  <c r="P17" i="10"/>
  <c r="U17" i="10"/>
  <c r="A18" i="10"/>
  <c r="B18" i="10"/>
  <c r="C18" i="10"/>
  <c r="D18" i="10"/>
  <c r="F18" i="10"/>
  <c r="G18" i="10"/>
  <c r="H18" i="10"/>
  <c r="I18" i="10"/>
  <c r="K18" i="10"/>
  <c r="L18" i="10"/>
  <c r="M18" i="10"/>
  <c r="N18" i="10"/>
  <c r="O18" i="10"/>
  <c r="P18" i="10"/>
  <c r="U18" i="10"/>
  <c r="A19" i="10"/>
  <c r="B19" i="10"/>
  <c r="C19" i="10"/>
  <c r="D19" i="10"/>
  <c r="F19" i="10"/>
  <c r="G19" i="10"/>
  <c r="H19" i="10"/>
  <c r="I19" i="10"/>
  <c r="K19" i="10"/>
  <c r="L19" i="10"/>
  <c r="M19" i="10"/>
  <c r="N19" i="10"/>
  <c r="O19" i="10"/>
  <c r="P19" i="10"/>
  <c r="U19" i="10"/>
  <c r="A20" i="10"/>
  <c r="B20" i="10"/>
  <c r="C20" i="10"/>
  <c r="D20" i="10"/>
  <c r="F20" i="10"/>
  <c r="G20" i="10"/>
  <c r="H20" i="10"/>
  <c r="I20" i="10"/>
  <c r="K20" i="10"/>
  <c r="L20" i="10"/>
  <c r="M20" i="10"/>
  <c r="N20" i="10"/>
  <c r="O20" i="10"/>
  <c r="P20" i="10"/>
  <c r="U20" i="10"/>
  <c r="A21" i="10"/>
  <c r="B21" i="10"/>
  <c r="C21" i="10"/>
  <c r="D21" i="10"/>
  <c r="F21" i="10"/>
  <c r="G21" i="10"/>
  <c r="H21" i="10"/>
  <c r="I21" i="10"/>
  <c r="K21" i="10"/>
  <c r="L21" i="10"/>
  <c r="M21" i="10"/>
  <c r="N21" i="10"/>
  <c r="O21" i="10"/>
  <c r="P21" i="10"/>
  <c r="U21" i="10"/>
  <c r="A22" i="10"/>
  <c r="B22" i="10"/>
  <c r="C22" i="10"/>
  <c r="D22" i="10"/>
  <c r="F22" i="10"/>
  <c r="G22" i="10"/>
  <c r="H22" i="10"/>
  <c r="I22" i="10"/>
  <c r="K22" i="10"/>
  <c r="L22" i="10"/>
  <c r="M22" i="10"/>
  <c r="N22" i="10"/>
  <c r="O22" i="10"/>
  <c r="P22" i="10"/>
  <c r="Q22" i="10"/>
  <c r="U22" i="10"/>
  <c r="A23" i="10"/>
  <c r="B23" i="10"/>
  <c r="C23" i="10"/>
  <c r="D23" i="10"/>
  <c r="F23" i="10"/>
  <c r="G23" i="10"/>
  <c r="H23" i="10"/>
  <c r="I23" i="10"/>
  <c r="K23" i="10"/>
  <c r="L23" i="10"/>
  <c r="M23" i="10"/>
  <c r="N23" i="10"/>
  <c r="O23" i="10"/>
  <c r="P23" i="10"/>
  <c r="Q23" i="10"/>
  <c r="U23" i="10"/>
  <c r="A24" i="10"/>
  <c r="B24" i="10"/>
  <c r="C24" i="10"/>
  <c r="D24" i="10"/>
  <c r="F24" i="10"/>
  <c r="G24" i="10"/>
  <c r="H24" i="10"/>
  <c r="I24" i="10"/>
  <c r="K24" i="10"/>
  <c r="L24" i="10"/>
  <c r="M24" i="10"/>
  <c r="N24" i="10"/>
  <c r="O24" i="10"/>
  <c r="P24" i="10"/>
  <c r="Q24" i="10"/>
  <c r="U24" i="10"/>
  <c r="A25" i="10"/>
  <c r="B25" i="10"/>
  <c r="C25" i="10"/>
  <c r="D25" i="10"/>
  <c r="F25" i="10"/>
  <c r="G25" i="10"/>
  <c r="H25" i="10"/>
  <c r="I25" i="10"/>
  <c r="K25" i="10"/>
  <c r="L25" i="10"/>
  <c r="M25" i="10"/>
  <c r="N25" i="10"/>
  <c r="O25" i="10"/>
  <c r="P25" i="10"/>
  <c r="Q25" i="10"/>
  <c r="U25" i="10"/>
  <c r="A26" i="10"/>
  <c r="B26" i="10"/>
  <c r="C26" i="10"/>
  <c r="D26" i="10"/>
  <c r="F26" i="10"/>
  <c r="G26" i="10"/>
  <c r="H26" i="10"/>
  <c r="I26" i="10"/>
  <c r="K26" i="10"/>
  <c r="L26" i="10"/>
  <c r="M26" i="10"/>
  <c r="N26" i="10"/>
  <c r="O26" i="10"/>
  <c r="P26" i="10"/>
  <c r="Q26" i="10"/>
  <c r="U26" i="10"/>
  <c r="A27" i="10"/>
  <c r="B27" i="10"/>
  <c r="C27" i="10"/>
  <c r="D27" i="10"/>
  <c r="F27" i="10"/>
  <c r="G27" i="10"/>
  <c r="H27" i="10"/>
  <c r="I27" i="10"/>
  <c r="K27" i="10"/>
  <c r="L27" i="10"/>
  <c r="M27" i="10"/>
  <c r="N27" i="10"/>
  <c r="O27" i="10"/>
  <c r="P27" i="10"/>
  <c r="Q27" i="10"/>
  <c r="U27" i="10"/>
  <c r="A28" i="10"/>
  <c r="B28" i="10"/>
  <c r="C28" i="10"/>
  <c r="D28" i="10"/>
  <c r="F28" i="10"/>
  <c r="G28" i="10"/>
  <c r="H28" i="10"/>
  <c r="I28" i="10"/>
  <c r="K28" i="10"/>
  <c r="L28" i="10"/>
  <c r="M28" i="10"/>
  <c r="N28" i="10"/>
  <c r="O28" i="10"/>
  <c r="P28" i="10"/>
  <c r="Q28" i="10"/>
  <c r="U28" i="10"/>
  <c r="A29" i="10"/>
  <c r="B29" i="10"/>
  <c r="C29" i="10"/>
  <c r="D29" i="10"/>
  <c r="F29" i="10"/>
  <c r="G29" i="10"/>
  <c r="H29" i="10"/>
  <c r="I29" i="10"/>
  <c r="K29" i="10"/>
  <c r="L29" i="10"/>
  <c r="M29" i="10"/>
  <c r="N29" i="10"/>
  <c r="O29" i="10"/>
  <c r="P29" i="10"/>
  <c r="Q29" i="10"/>
  <c r="U29" i="10"/>
  <c r="A30" i="10"/>
  <c r="B30" i="10"/>
  <c r="C30" i="10"/>
  <c r="D30" i="10"/>
  <c r="F30" i="10"/>
  <c r="G30" i="10"/>
  <c r="H30" i="10"/>
  <c r="I30" i="10"/>
  <c r="K30" i="10"/>
  <c r="L30" i="10"/>
  <c r="M30" i="10"/>
  <c r="N30" i="10"/>
  <c r="O30" i="10"/>
  <c r="P30" i="10"/>
  <c r="Q30" i="10"/>
  <c r="U30" i="10"/>
  <c r="A31" i="10"/>
  <c r="B31" i="10"/>
  <c r="C31" i="10"/>
  <c r="D31" i="10"/>
  <c r="F31" i="10"/>
  <c r="G31" i="10"/>
  <c r="H31" i="10"/>
  <c r="I31" i="10"/>
  <c r="K31" i="10"/>
  <c r="L31" i="10"/>
  <c r="M31" i="10"/>
  <c r="N31" i="10"/>
  <c r="O31" i="10"/>
  <c r="P31" i="10"/>
  <c r="Q31" i="10"/>
  <c r="U31" i="10"/>
  <c r="A32" i="10"/>
  <c r="B32" i="10"/>
  <c r="C32" i="10"/>
  <c r="D32" i="10"/>
  <c r="F32" i="10"/>
  <c r="G32" i="10"/>
  <c r="H32" i="10"/>
  <c r="I32" i="10"/>
  <c r="K32" i="10"/>
  <c r="L32" i="10"/>
  <c r="M32" i="10"/>
  <c r="N32" i="10"/>
  <c r="O32" i="10"/>
  <c r="P32" i="10"/>
  <c r="Q32" i="10"/>
  <c r="U32" i="10"/>
  <c r="A33" i="10"/>
  <c r="B33" i="10"/>
  <c r="C33" i="10"/>
  <c r="D33" i="10"/>
  <c r="F33" i="10"/>
  <c r="G33" i="10"/>
  <c r="H33" i="10"/>
  <c r="I33" i="10"/>
  <c r="K33" i="10"/>
  <c r="L33" i="10"/>
  <c r="M33" i="10"/>
  <c r="N33" i="10"/>
  <c r="O33" i="10"/>
  <c r="P33" i="10"/>
  <c r="Q33" i="10"/>
  <c r="U33" i="10"/>
  <c r="A34" i="10"/>
  <c r="B34" i="10"/>
  <c r="C34" i="10"/>
  <c r="D34" i="10"/>
  <c r="F34" i="10"/>
  <c r="G34" i="10"/>
  <c r="H34" i="10"/>
  <c r="I34" i="10"/>
  <c r="K34" i="10"/>
  <c r="L34" i="10"/>
  <c r="M34" i="10"/>
  <c r="N34" i="10"/>
  <c r="O34" i="10"/>
  <c r="P34" i="10"/>
  <c r="Q34" i="10"/>
  <c r="U34" i="10"/>
  <c r="A35" i="10"/>
  <c r="B35" i="10"/>
  <c r="C35" i="10"/>
  <c r="D35" i="10"/>
  <c r="F35" i="10"/>
  <c r="G35" i="10"/>
  <c r="H35" i="10"/>
  <c r="I35" i="10"/>
  <c r="K35" i="10"/>
  <c r="L35" i="10"/>
  <c r="M35" i="10"/>
  <c r="N35" i="10"/>
  <c r="O35" i="10"/>
  <c r="P35" i="10"/>
  <c r="Q35" i="10"/>
  <c r="U35" i="10"/>
  <c r="A36" i="10"/>
  <c r="B36" i="10"/>
  <c r="C36" i="10"/>
  <c r="D36" i="10"/>
  <c r="F36" i="10"/>
  <c r="G36" i="10"/>
  <c r="H36" i="10"/>
  <c r="I36" i="10"/>
  <c r="K36" i="10"/>
  <c r="L36" i="10"/>
  <c r="M36" i="10"/>
  <c r="N36" i="10"/>
  <c r="O36" i="10"/>
  <c r="P36" i="10"/>
  <c r="Q36" i="10"/>
  <c r="U36" i="10"/>
  <c r="A37" i="10"/>
  <c r="B37" i="10"/>
  <c r="C37" i="10"/>
  <c r="D37" i="10"/>
  <c r="F37" i="10"/>
  <c r="G37" i="10"/>
  <c r="H37" i="10"/>
  <c r="I37" i="10"/>
  <c r="K37" i="10"/>
  <c r="L37" i="10"/>
  <c r="M37" i="10"/>
  <c r="N37" i="10"/>
  <c r="O37" i="10"/>
  <c r="P37" i="10"/>
  <c r="Q37" i="10"/>
  <c r="U37" i="10"/>
  <c r="A38" i="10"/>
  <c r="B38" i="10"/>
  <c r="C38" i="10"/>
  <c r="D38" i="10"/>
  <c r="F38" i="10"/>
  <c r="G38" i="10"/>
  <c r="H38" i="10"/>
  <c r="I38" i="10"/>
  <c r="K38" i="10"/>
  <c r="L38" i="10"/>
  <c r="M38" i="10"/>
  <c r="N38" i="10"/>
  <c r="O38" i="10"/>
  <c r="P38" i="10"/>
  <c r="Q38" i="10"/>
  <c r="U38" i="10"/>
  <c r="A39" i="10"/>
  <c r="B39" i="10"/>
  <c r="C39" i="10"/>
  <c r="D39" i="10"/>
  <c r="F39" i="10"/>
  <c r="G39" i="10"/>
  <c r="H39" i="10"/>
  <c r="I39" i="10"/>
  <c r="K39" i="10"/>
  <c r="L39" i="10"/>
  <c r="M39" i="10"/>
  <c r="N39" i="10"/>
  <c r="O39" i="10"/>
  <c r="P39" i="10"/>
  <c r="Q39" i="10"/>
  <c r="U39" i="10"/>
  <c r="A40" i="10"/>
  <c r="B40" i="10"/>
  <c r="C40" i="10"/>
  <c r="D40" i="10"/>
  <c r="F40" i="10"/>
  <c r="G40" i="10"/>
  <c r="H40" i="10"/>
  <c r="I40" i="10"/>
  <c r="K40" i="10"/>
  <c r="L40" i="10"/>
  <c r="M40" i="10"/>
  <c r="N40" i="10"/>
  <c r="O40" i="10"/>
  <c r="P40" i="10"/>
  <c r="Q40" i="10"/>
  <c r="U40" i="10"/>
  <c r="A41" i="10"/>
  <c r="B41" i="10"/>
  <c r="C41" i="10"/>
  <c r="D41" i="10"/>
  <c r="F41" i="10"/>
  <c r="G41" i="10"/>
  <c r="H41" i="10"/>
  <c r="I41" i="10"/>
  <c r="K41" i="10"/>
  <c r="L41" i="10"/>
  <c r="M41" i="10"/>
  <c r="N41" i="10"/>
  <c r="O41" i="10"/>
  <c r="P41" i="10"/>
  <c r="Q41" i="10"/>
  <c r="U41" i="10"/>
  <c r="A42" i="10"/>
  <c r="B42" i="10"/>
  <c r="C42" i="10"/>
  <c r="D42" i="10"/>
  <c r="F42" i="10"/>
  <c r="G42" i="10"/>
  <c r="H42" i="10"/>
  <c r="I42" i="10"/>
  <c r="K42" i="10"/>
  <c r="L42" i="10"/>
  <c r="M42" i="10"/>
  <c r="N42" i="10"/>
  <c r="O42" i="10"/>
  <c r="P42" i="10"/>
  <c r="Q42" i="10"/>
  <c r="U42" i="10"/>
  <c r="A43" i="10"/>
  <c r="B43" i="10"/>
  <c r="C43" i="10"/>
  <c r="D43" i="10"/>
  <c r="F43" i="10"/>
  <c r="G43" i="10"/>
  <c r="H43" i="10"/>
  <c r="I43" i="10"/>
  <c r="K43" i="10"/>
  <c r="L43" i="10"/>
  <c r="M43" i="10"/>
  <c r="N43" i="10"/>
  <c r="O43" i="10"/>
  <c r="P43" i="10"/>
  <c r="Q43" i="10"/>
  <c r="U43" i="10"/>
  <c r="A44" i="10"/>
  <c r="B44" i="10"/>
  <c r="C44" i="10"/>
  <c r="D44" i="10"/>
  <c r="F44" i="10"/>
  <c r="G44" i="10"/>
  <c r="H44" i="10"/>
  <c r="I44" i="10"/>
  <c r="K44" i="10"/>
  <c r="L44" i="10"/>
  <c r="M44" i="10"/>
  <c r="N44" i="10"/>
  <c r="O44" i="10"/>
  <c r="P44" i="10"/>
  <c r="Q44" i="10"/>
  <c r="U44" i="10"/>
  <c r="A45" i="10"/>
  <c r="B45" i="10"/>
  <c r="C45" i="10"/>
  <c r="D45" i="10"/>
  <c r="F45" i="10"/>
  <c r="G45" i="10"/>
  <c r="H45" i="10"/>
  <c r="I45" i="10"/>
  <c r="K45" i="10"/>
  <c r="L45" i="10"/>
  <c r="M45" i="10"/>
  <c r="N45" i="10"/>
  <c r="O45" i="10"/>
  <c r="P45" i="10"/>
  <c r="Q45" i="10"/>
  <c r="U45" i="10"/>
  <c r="A46" i="10"/>
  <c r="B46" i="10"/>
  <c r="C46" i="10"/>
  <c r="D46" i="10"/>
  <c r="F46" i="10"/>
  <c r="G46" i="10"/>
  <c r="H46" i="10"/>
  <c r="I46" i="10"/>
  <c r="K46" i="10"/>
  <c r="L46" i="10"/>
  <c r="M46" i="10"/>
  <c r="N46" i="10"/>
  <c r="O46" i="10"/>
  <c r="P46" i="10"/>
  <c r="Q46" i="10"/>
  <c r="U46" i="10"/>
  <c r="A47" i="10"/>
  <c r="B47" i="10"/>
  <c r="C47" i="10"/>
  <c r="D47" i="10"/>
  <c r="F47" i="10"/>
  <c r="G47" i="10"/>
  <c r="H47" i="10"/>
  <c r="I47" i="10"/>
  <c r="K47" i="10"/>
  <c r="L47" i="10"/>
  <c r="M47" i="10"/>
  <c r="N47" i="10"/>
  <c r="O47" i="10"/>
  <c r="P47" i="10"/>
  <c r="Q47" i="10"/>
  <c r="U47" i="10"/>
  <c r="A48" i="10"/>
  <c r="B48" i="10"/>
  <c r="C48" i="10"/>
  <c r="D48" i="10"/>
  <c r="F48" i="10"/>
  <c r="G48" i="10"/>
  <c r="H48" i="10"/>
  <c r="I48" i="10"/>
  <c r="K48" i="10"/>
  <c r="L48" i="10"/>
  <c r="M48" i="10"/>
  <c r="N48" i="10"/>
  <c r="O48" i="10"/>
  <c r="P48" i="10"/>
  <c r="Q48" i="10"/>
  <c r="U48" i="10"/>
  <c r="A49" i="10"/>
  <c r="B49" i="10"/>
  <c r="C49" i="10"/>
  <c r="D49" i="10"/>
  <c r="F49" i="10"/>
  <c r="G49" i="10"/>
  <c r="H49" i="10"/>
  <c r="I49" i="10"/>
  <c r="K49" i="10"/>
  <c r="L49" i="10"/>
  <c r="M49" i="10"/>
  <c r="N49" i="10"/>
  <c r="O49" i="10"/>
  <c r="P49" i="10"/>
  <c r="Q49" i="10"/>
  <c r="U49" i="10"/>
  <c r="A50" i="10"/>
  <c r="B50" i="10"/>
  <c r="C50" i="10"/>
  <c r="D50" i="10"/>
  <c r="F50" i="10"/>
  <c r="G50" i="10"/>
  <c r="H50" i="10"/>
  <c r="I50" i="10"/>
  <c r="K50" i="10"/>
  <c r="L50" i="10"/>
  <c r="M50" i="10"/>
  <c r="N50" i="10"/>
  <c r="O50" i="10"/>
  <c r="P50" i="10"/>
  <c r="Q50" i="10"/>
  <c r="U50" i="10"/>
  <c r="A51" i="10"/>
  <c r="B51" i="10"/>
  <c r="C51" i="10"/>
  <c r="D51" i="10"/>
  <c r="F51" i="10"/>
  <c r="G51" i="10"/>
  <c r="H51" i="10"/>
  <c r="I51" i="10"/>
  <c r="K51" i="10"/>
  <c r="L51" i="10"/>
  <c r="M51" i="10"/>
  <c r="N51" i="10"/>
  <c r="O51" i="10"/>
  <c r="P51" i="10"/>
  <c r="Q51" i="10"/>
  <c r="U51" i="10"/>
  <c r="A52" i="10"/>
  <c r="B52" i="10"/>
  <c r="C52" i="10"/>
  <c r="D52" i="10"/>
  <c r="F52" i="10"/>
  <c r="G52" i="10"/>
  <c r="H52" i="10"/>
  <c r="I52" i="10"/>
  <c r="K52" i="10"/>
  <c r="L52" i="10"/>
  <c r="M52" i="10"/>
  <c r="N52" i="10"/>
  <c r="O52" i="10"/>
  <c r="P52" i="10"/>
  <c r="Q52" i="10"/>
  <c r="U52" i="10"/>
  <c r="A53" i="10"/>
  <c r="B53" i="10"/>
  <c r="C53" i="10"/>
  <c r="D53" i="10"/>
  <c r="F53" i="10"/>
  <c r="G53" i="10"/>
  <c r="H53" i="10"/>
  <c r="I53" i="10"/>
  <c r="K53" i="10"/>
  <c r="L53" i="10"/>
  <c r="M53" i="10"/>
  <c r="N53" i="10"/>
  <c r="O53" i="10"/>
  <c r="P53" i="10"/>
  <c r="Q53" i="10"/>
  <c r="U53" i="10"/>
  <c r="A54" i="10"/>
  <c r="B54" i="10"/>
  <c r="C54" i="10"/>
  <c r="D54" i="10"/>
  <c r="F54" i="10"/>
  <c r="G54" i="10"/>
  <c r="H54" i="10"/>
  <c r="I54" i="10"/>
  <c r="K54" i="10"/>
  <c r="L54" i="10"/>
  <c r="M54" i="10"/>
  <c r="N54" i="10"/>
  <c r="O54" i="10"/>
  <c r="P54" i="10"/>
  <c r="Q54" i="10"/>
  <c r="U54" i="10"/>
  <c r="A55" i="10"/>
  <c r="B55" i="10"/>
  <c r="C55" i="10"/>
  <c r="D55" i="10"/>
  <c r="F55" i="10"/>
  <c r="G55" i="10"/>
  <c r="H55" i="10"/>
  <c r="I55" i="10"/>
  <c r="K55" i="10"/>
  <c r="L55" i="10"/>
  <c r="M55" i="10"/>
  <c r="N55" i="10"/>
  <c r="O55" i="10"/>
  <c r="P55" i="10"/>
  <c r="Q55" i="10"/>
  <c r="U55" i="10"/>
  <c r="A56" i="10"/>
  <c r="B56" i="10"/>
  <c r="C56" i="10"/>
  <c r="D56" i="10"/>
  <c r="F56" i="10"/>
  <c r="G56" i="10"/>
  <c r="H56" i="10"/>
  <c r="I56" i="10"/>
  <c r="K56" i="10"/>
  <c r="L56" i="10"/>
  <c r="M56" i="10"/>
  <c r="N56" i="10"/>
  <c r="O56" i="10"/>
  <c r="P56" i="10"/>
  <c r="Q56" i="10"/>
  <c r="U56" i="10"/>
  <c r="A57" i="10"/>
  <c r="B57" i="10"/>
  <c r="C57" i="10"/>
  <c r="D57" i="10"/>
  <c r="F57" i="10"/>
  <c r="G57" i="10"/>
  <c r="H57" i="10"/>
  <c r="I57" i="10"/>
  <c r="K57" i="10"/>
  <c r="L57" i="10"/>
  <c r="M57" i="10"/>
  <c r="N57" i="10"/>
  <c r="O57" i="10"/>
  <c r="P57" i="10"/>
  <c r="Q57" i="10"/>
  <c r="U57" i="10"/>
  <c r="A58" i="10"/>
  <c r="B58" i="10"/>
  <c r="C58" i="10"/>
  <c r="D58" i="10"/>
  <c r="F58" i="10"/>
  <c r="G58" i="10"/>
  <c r="H58" i="10"/>
  <c r="I58" i="10"/>
  <c r="K58" i="10"/>
  <c r="L58" i="10"/>
  <c r="M58" i="10"/>
  <c r="N58" i="10"/>
  <c r="O58" i="10"/>
  <c r="P58" i="10"/>
  <c r="Q58" i="10"/>
  <c r="U58" i="10"/>
  <c r="A59" i="10"/>
  <c r="B59" i="10"/>
  <c r="C59" i="10"/>
  <c r="D59" i="10"/>
  <c r="F59" i="10"/>
  <c r="G59" i="10"/>
  <c r="H59" i="10"/>
  <c r="I59" i="10"/>
  <c r="K59" i="10"/>
  <c r="L59" i="10"/>
  <c r="M59" i="10"/>
  <c r="N59" i="10"/>
  <c r="O59" i="10"/>
  <c r="P59" i="10"/>
  <c r="Q59" i="10"/>
  <c r="U59" i="10"/>
  <c r="A60" i="10"/>
  <c r="B60" i="10"/>
  <c r="C60" i="10"/>
  <c r="D60" i="10"/>
  <c r="F60" i="10"/>
  <c r="G60" i="10"/>
  <c r="H60" i="10"/>
  <c r="I60" i="10"/>
  <c r="K60" i="10"/>
  <c r="L60" i="10"/>
  <c r="M60" i="10"/>
  <c r="N60" i="10"/>
  <c r="O60" i="10"/>
  <c r="P60" i="10"/>
  <c r="Q60" i="10"/>
  <c r="U60" i="10"/>
  <c r="A61" i="10"/>
  <c r="B61" i="10"/>
  <c r="C61" i="10"/>
  <c r="D61" i="10"/>
  <c r="F61" i="10"/>
  <c r="G61" i="10"/>
  <c r="H61" i="10"/>
  <c r="I61" i="10"/>
  <c r="K61" i="10"/>
  <c r="L61" i="10"/>
  <c r="M61" i="10"/>
  <c r="N61" i="10"/>
  <c r="O61" i="10"/>
  <c r="P61" i="10"/>
  <c r="Q61" i="10"/>
  <c r="U61" i="10"/>
  <c r="A62" i="10"/>
  <c r="B62" i="10"/>
  <c r="C62" i="10"/>
  <c r="D62" i="10"/>
  <c r="F62" i="10"/>
  <c r="G62" i="10"/>
  <c r="H62" i="10"/>
  <c r="I62" i="10"/>
  <c r="K62" i="10"/>
  <c r="L62" i="10"/>
  <c r="M62" i="10"/>
  <c r="N62" i="10"/>
  <c r="O62" i="10"/>
  <c r="P62" i="10"/>
  <c r="Q62" i="10"/>
  <c r="U62" i="10"/>
  <c r="A63" i="10"/>
  <c r="B63" i="10"/>
  <c r="C63" i="10"/>
  <c r="D63" i="10"/>
  <c r="F63" i="10"/>
  <c r="G63" i="10"/>
  <c r="H63" i="10"/>
  <c r="I63" i="10"/>
  <c r="K63" i="10"/>
  <c r="L63" i="10"/>
  <c r="M63" i="10"/>
  <c r="N63" i="10"/>
  <c r="O63" i="10"/>
  <c r="P63" i="10"/>
  <c r="Q63" i="10"/>
  <c r="U63" i="10"/>
  <c r="A64" i="10"/>
  <c r="B64" i="10"/>
  <c r="C64" i="10"/>
  <c r="D64" i="10"/>
  <c r="F64" i="10"/>
  <c r="G64" i="10"/>
  <c r="H64" i="10"/>
  <c r="I64" i="10"/>
  <c r="K64" i="10"/>
  <c r="L64" i="10"/>
  <c r="M64" i="10"/>
  <c r="N64" i="10"/>
  <c r="O64" i="10"/>
  <c r="P64" i="10"/>
  <c r="Q64" i="10"/>
  <c r="U64" i="10"/>
  <c r="A65" i="10"/>
  <c r="B65" i="10"/>
  <c r="C65" i="10"/>
  <c r="D65" i="10"/>
  <c r="F65" i="10"/>
  <c r="G65" i="10"/>
  <c r="H65" i="10"/>
  <c r="I65" i="10"/>
  <c r="K65" i="10"/>
  <c r="L65" i="10"/>
  <c r="M65" i="10"/>
  <c r="N65" i="10"/>
  <c r="O65" i="10"/>
  <c r="P65" i="10"/>
  <c r="Q65" i="10"/>
  <c r="U65" i="10"/>
  <c r="A66" i="10"/>
  <c r="B66" i="10"/>
  <c r="C66" i="10"/>
  <c r="D66" i="10"/>
  <c r="F66" i="10"/>
  <c r="G66" i="10"/>
  <c r="H66" i="10"/>
  <c r="I66" i="10"/>
  <c r="K66" i="10"/>
  <c r="L66" i="10"/>
  <c r="M66" i="10"/>
  <c r="N66" i="10"/>
  <c r="O66" i="10"/>
  <c r="P66" i="10"/>
  <c r="Q66" i="10"/>
  <c r="U66" i="10"/>
  <c r="A67" i="10"/>
  <c r="B67" i="10"/>
  <c r="C67" i="10"/>
  <c r="D67" i="10"/>
  <c r="F67" i="10"/>
  <c r="G67" i="10"/>
  <c r="H67" i="10"/>
  <c r="I67" i="10"/>
  <c r="K67" i="10"/>
  <c r="L67" i="10"/>
  <c r="M67" i="10"/>
  <c r="N67" i="10"/>
  <c r="O67" i="10"/>
  <c r="P67" i="10"/>
  <c r="Q67" i="10"/>
  <c r="U67" i="10"/>
  <c r="A68" i="10"/>
  <c r="B68" i="10"/>
  <c r="C68" i="10"/>
  <c r="D68" i="10"/>
  <c r="F68" i="10"/>
  <c r="G68" i="10"/>
  <c r="H68" i="10"/>
  <c r="I68" i="10"/>
  <c r="K68" i="10"/>
  <c r="L68" i="10"/>
  <c r="M68" i="10"/>
  <c r="N68" i="10"/>
  <c r="O68" i="10"/>
  <c r="P68" i="10"/>
  <c r="Q68" i="10"/>
  <c r="U68" i="10"/>
  <c r="A69" i="10"/>
  <c r="B69" i="10"/>
  <c r="C69" i="10"/>
  <c r="D69" i="10"/>
  <c r="F69" i="10"/>
  <c r="G69" i="10"/>
  <c r="H69" i="10"/>
  <c r="I69" i="10"/>
  <c r="K69" i="10"/>
  <c r="L69" i="10"/>
  <c r="M69" i="10"/>
  <c r="N69" i="10"/>
  <c r="O69" i="10"/>
  <c r="P69" i="10"/>
  <c r="Q69" i="10"/>
  <c r="U69" i="10"/>
  <c r="A70" i="10"/>
  <c r="B70" i="10"/>
  <c r="C70" i="10"/>
  <c r="D70" i="10"/>
  <c r="F70" i="10"/>
  <c r="G70" i="10"/>
  <c r="H70" i="10"/>
  <c r="I70" i="10"/>
  <c r="K70" i="10"/>
  <c r="L70" i="10"/>
  <c r="M70" i="10"/>
  <c r="N70" i="10"/>
  <c r="O70" i="10"/>
  <c r="P70" i="10"/>
  <c r="Q70" i="10"/>
  <c r="U70" i="10"/>
  <c r="A71" i="10"/>
  <c r="B71" i="10"/>
  <c r="C71" i="10"/>
  <c r="D71" i="10"/>
  <c r="F71" i="10"/>
  <c r="G71" i="10"/>
  <c r="H71" i="10"/>
  <c r="I71" i="10"/>
  <c r="K71" i="10"/>
  <c r="L71" i="10"/>
  <c r="M71" i="10"/>
  <c r="N71" i="10"/>
  <c r="O71" i="10"/>
  <c r="P71" i="10"/>
  <c r="Q71" i="10"/>
  <c r="U71" i="10"/>
  <c r="A72" i="10"/>
  <c r="B72" i="10"/>
  <c r="C72" i="10"/>
  <c r="D72" i="10"/>
  <c r="F72" i="10"/>
  <c r="G72" i="10"/>
  <c r="H72" i="10"/>
  <c r="I72" i="10"/>
  <c r="K72" i="10"/>
  <c r="L72" i="10"/>
  <c r="M72" i="10"/>
  <c r="N72" i="10"/>
  <c r="O72" i="10"/>
  <c r="P72" i="10"/>
  <c r="Q72" i="10"/>
  <c r="U72" i="10"/>
  <c r="A73" i="10"/>
  <c r="B73" i="10"/>
  <c r="C73" i="10"/>
  <c r="D73" i="10"/>
  <c r="F73" i="10"/>
  <c r="G73" i="10"/>
  <c r="H73" i="10"/>
  <c r="I73" i="10"/>
  <c r="K73" i="10"/>
  <c r="L73" i="10"/>
  <c r="M73" i="10"/>
  <c r="N73" i="10"/>
  <c r="O73" i="10"/>
  <c r="P73" i="10"/>
  <c r="Q73" i="10"/>
  <c r="U73" i="10"/>
  <c r="A74" i="10"/>
  <c r="B74" i="10"/>
  <c r="C74" i="10"/>
  <c r="D74" i="10"/>
  <c r="F74" i="10"/>
  <c r="G74" i="10"/>
  <c r="H74" i="10"/>
  <c r="I74" i="10"/>
  <c r="K74" i="10"/>
  <c r="L74" i="10"/>
  <c r="M74" i="10"/>
  <c r="N74" i="10"/>
  <c r="O74" i="10"/>
  <c r="P74" i="10"/>
  <c r="Q74" i="10"/>
  <c r="U74" i="10"/>
  <c r="A75" i="10"/>
  <c r="B75" i="10"/>
  <c r="C75" i="10"/>
  <c r="D75" i="10"/>
  <c r="F75" i="10"/>
  <c r="G75" i="10"/>
  <c r="H75" i="10"/>
  <c r="I75" i="10"/>
  <c r="K75" i="10"/>
  <c r="L75" i="10"/>
  <c r="M75" i="10"/>
  <c r="N75" i="10"/>
  <c r="O75" i="10"/>
  <c r="P75" i="10"/>
  <c r="Q75" i="10"/>
  <c r="U75" i="10"/>
  <c r="A76" i="10"/>
  <c r="B76" i="10"/>
  <c r="C76" i="10"/>
  <c r="D76" i="10"/>
  <c r="F76" i="10"/>
  <c r="G76" i="10"/>
  <c r="H76" i="10"/>
  <c r="I76" i="10"/>
  <c r="K76" i="10"/>
  <c r="L76" i="10"/>
  <c r="M76" i="10"/>
  <c r="N76" i="10"/>
  <c r="O76" i="10"/>
  <c r="P76" i="10"/>
  <c r="Q76" i="10"/>
  <c r="U76" i="10"/>
  <c r="A77" i="10"/>
  <c r="B77" i="10"/>
  <c r="C77" i="10"/>
  <c r="D77" i="10"/>
  <c r="F77" i="10"/>
  <c r="G77" i="10"/>
  <c r="H77" i="10"/>
  <c r="I77" i="10"/>
  <c r="K77" i="10"/>
  <c r="L77" i="10"/>
  <c r="M77" i="10"/>
  <c r="N77" i="10"/>
  <c r="O77" i="10"/>
  <c r="P77" i="10"/>
  <c r="Q77" i="10"/>
  <c r="U77" i="10"/>
  <c r="A78" i="10"/>
  <c r="B78" i="10"/>
  <c r="C78" i="10"/>
  <c r="D78" i="10"/>
  <c r="F78" i="10"/>
  <c r="G78" i="10"/>
  <c r="H78" i="10"/>
  <c r="I78" i="10"/>
  <c r="K78" i="10"/>
  <c r="L78" i="10"/>
  <c r="M78" i="10"/>
  <c r="N78" i="10"/>
  <c r="O78" i="10"/>
  <c r="P78" i="10"/>
  <c r="Q78" i="10"/>
  <c r="U78" i="10"/>
  <c r="A79" i="10"/>
  <c r="B79" i="10"/>
  <c r="C79" i="10"/>
  <c r="D79" i="10"/>
  <c r="F79" i="10"/>
  <c r="G79" i="10"/>
  <c r="H79" i="10"/>
  <c r="I79" i="10"/>
  <c r="K79" i="10"/>
  <c r="L79" i="10"/>
  <c r="M79" i="10"/>
  <c r="N79" i="10"/>
  <c r="O79" i="10"/>
  <c r="P79" i="10"/>
  <c r="Q79" i="10"/>
  <c r="U79" i="10"/>
  <c r="A80" i="10"/>
  <c r="B80" i="10"/>
  <c r="C80" i="10"/>
  <c r="D80" i="10"/>
  <c r="F80" i="10"/>
  <c r="G80" i="10"/>
  <c r="H80" i="10"/>
  <c r="I80" i="10"/>
  <c r="K80" i="10"/>
  <c r="L80" i="10"/>
  <c r="M80" i="10"/>
  <c r="N80" i="10"/>
  <c r="O80" i="10"/>
  <c r="P80" i="10"/>
  <c r="Q80" i="10"/>
  <c r="U80" i="10"/>
  <c r="A81" i="10"/>
  <c r="B81" i="10"/>
  <c r="C81" i="10"/>
  <c r="D81" i="10"/>
  <c r="F81" i="10"/>
  <c r="G81" i="10"/>
  <c r="H81" i="10"/>
  <c r="I81" i="10"/>
  <c r="K81" i="10"/>
  <c r="L81" i="10"/>
  <c r="M81" i="10"/>
  <c r="N81" i="10"/>
  <c r="O81" i="10"/>
  <c r="P81" i="10"/>
  <c r="Q81" i="10"/>
  <c r="U81" i="10"/>
  <c r="A82" i="10"/>
  <c r="B82" i="10"/>
  <c r="C82" i="10"/>
  <c r="D82" i="10"/>
  <c r="F82" i="10"/>
  <c r="G82" i="10"/>
  <c r="H82" i="10"/>
  <c r="I82" i="10"/>
  <c r="K82" i="10"/>
  <c r="L82" i="10"/>
  <c r="M82" i="10"/>
  <c r="N82" i="10"/>
  <c r="O82" i="10"/>
  <c r="P82" i="10"/>
  <c r="Q82" i="10"/>
  <c r="U82" i="10"/>
  <c r="A83" i="10"/>
  <c r="B83" i="10"/>
  <c r="C83" i="10"/>
  <c r="D83" i="10"/>
  <c r="F83" i="10"/>
  <c r="G83" i="10"/>
  <c r="H83" i="10"/>
  <c r="I83" i="10"/>
  <c r="K83" i="10"/>
  <c r="L83" i="10"/>
  <c r="M83" i="10"/>
  <c r="N83" i="10"/>
  <c r="O83" i="10"/>
  <c r="P83" i="10"/>
  <c r="Q83" i="10"/>
  <c r="U83" i="10"/>
  <c r="A84" i="10"/>
  <c r="B84" i="10"/>
  <c r="C84" i="10"/>
  <c r="D84" i="10"/>
  <c r="F84" i="10"/>
  <c r="G84" i="10"/>
  <c r="H84" i="10"/>
  <c r="I84" i="10"/>
  <c r="K84" i="10"/>
  <c r="L84" i="10"/>
  <c r="M84" i="10"/>
  <c r="N84" i="10"/>
  <c r="O84" i="10"/>
  <c r="P84" i="10"/>
  <c r="Q84" i="10"/>
  <c r="U84" i="10"/>
  <c r="A85" i="10"/>
  <c r="B85" i="10"/>
  <c r="C85" i="10"/>
  <c r="D85" i="10"/>
  <c r="F85" i="10"/>
  <c r="G85" i="10"/>
  <c r="H85" i="10"/>
  <c r="I85" i="10"/>
  <c r="K85" i="10"/>
  <c r="L85" i="10"/>
  <c r="M85" i="10"/>
  <c r="N85" i="10"/>
  <c r="O85" i="10"/>
  <c r="P85" i="10"/>
  <c r="Q85" i="10"/>
  <c r="U85" i="10"/>
  <c r="A86" i="10"/>
  <c r="B86" i="10"/>
  <c r="C86" i="10"/>
  <c r="D86" i="10"/>
  <c r="F86" i="10"/>
  <c r="G86" i="10"/>
  <c r="H86" i="10"/>
  <c r="I86" i="10"/>
  <c r="K86" i="10"/>
  <c r="L86" i="10"/>
  <c r="M86" i="10"/>
  <c r="N86" i="10"/>
  <c r="O86" i="10"/>
  <c r="P86" i="10"/>
  <c r="Q86" i="10"/>
  <c r="U86" i="10"/>
  <c r="A87" i="10"/>
  <c r="B87" i="10"/>
  <c r="C87" i="10"/>
  <c r="D87" i="10"/>
  <c r="F87" i="10"/>
  <c r="G87" i="10"/>
  <c r="H87" i="10"/>
  <c r="I87" i="10"/>
  <c r="K87" i="10"/>
  <c r="L87" i="10"/>
  <c r="M87" i="10"/>
  <c r="N87" i="10"/>
  <c r="O87" i="10"/>
  <c r="P87" i="10"/>
  <c r="Q87" i="10"/>
  <c r="U87" i="10"/>
  <c r="A88" i="10"/>
  <c r="B88" i="10"/>
  <c r="C88" i="10"/>
  <c r="D88" i="10"/>
  <c r="F88" i="10"/>
  <c r="G88" i="10"/>
  <c r="H88" i="10"/>
  <c r="I88" i="10"/>
  <c r="K88" i="10"/>
  <c r="L88" i="10"/>
  <c r="M88" i="10"/>
  <c r="N88" i="10"/>
  <c r="O88" i="10"/>
  <c r="P88" i="10"/>
  <c r="Q88" i="10"/>
  <c r="U88" i="10"/>
  <c r="A89" i="10"/>
  <c r="B89" i="10"/>
  <c r="C89" i="10"/>
  <c r="D89" i="10"/>
  <c r="F89" i="10"/>
  <c r="G89" i="10"/>
  <c r="H89" i="10"/>
  <c r="I89" i="10"/>
  <c r="K89" i="10"/>
  <c r="L89" i="10"/>
  <c r="M89" i="10"/>
  <c r="N89" i="10"/>
  <c r="O89" i="10"/>
  <c r="P89" i="10"/>
  <c r="Q89" i="10"/>
  <c r="U89" i="10"/>
  <c r="A90" i="10"/>
  <c r="B90" i="10"/>
  <c r="C90" i="10"/>
  <c r="D90" i="10"/>
  <c r="F90" i="10"/>
  <c r="G90" i="10"/>
  <c r="H90" i="10"/>
  <c r="I90" i="10"/>
  <c r="K90" i="10"/>
  <c r="L90" i="10"/>
  <c r="M90" i="10"/>
  <c r="N90" i="10"/>
  <c r="O90" i="10"/>
  <c r="P90" i="10"/>
  <c r="Q90" i="10"/>
  <c r="U90" i="10"/>
  <c r="A91" i="10"/>
  <c r="B91" i="10"/>
  <c r="C91" i="10"/>
  <c r="D91" i="10"/>
  <c r="F91" i="10"/>
  <c r="G91" i="10"/>
  <c r="H91" i="10"/>
  <c r="I91" i="10"/>
  <c r="K91" i="10"/>
  <c r="L91" i="10"/>
  <c r="M91" i="10"/>
  <c r="N91" i="10"/>
  <c r="O91" i="10"/>
  <c r="P91" i="10"/>
  <c r="Q91" i="10"/>
  <c r="U91" i="10"/>
  <c r="A92" i="10"/>
  <c r="B92" i="10"/>
  <c r="C92" i="10"/>
  <c r="D92" i="10"/>
  <c r="F92" i="10"/>
  <c r="G92" i="10"/>
  <c r="H92" i="10"/>
  <c r="I92" i="10"/>
  <c r="K92" i="10"/>
  <c r="L92" i="10"/>
  <c r="M92" i="10"/>
  <c r="N92" i="10"/>
  <c r="O92" i="10"/>
  <c r="P92" i="10"/>
  <c r="Q92" i="10"/>
  <c r="U92" i="10"/>
  <c r="A93" i="10"/>
  <c r="B93" i="10"/>
  <c r="C93" i="10"/>
  <c r="D93" i="10"/>
  <c r="F93" i="10"/>
  <c r="G93" i="10"/>
  <c r="H93" i="10"/>
  <c r="I93" i="10"/>
  <c r="K93" i="10"/>
  <c r="L93" i="10"/>
  <c r="M93" i="10"/>
  <c r="N93" i="10"/>
  <c r="O93" i="10"/>
  <c r="P93" i="10"/>
  <c r="Q93" i="10"/>
  <c r="U93" i="10"/>
  <c r="A94" i="10"/>
  <c r="B94" i="10"/>
  <c r="C94" i="10"/>
  <c r="D94" i="10"/>
  <c r="F94" i="10"/>
  <c r="G94" i="10"/>
  <c r="H94" i="10"/>
  <c r="I94" i="10"/>
  <c r="K94" i="10"/>
  <c r="L94" i="10"/>
  <c r="M94" i="10"/>
  <c r="N94" i="10"/>
  <c r="O94" i="10"/>
  <c r="P94" i="10"/>
  <c r="Q94" i="10"/>
  <c r="U94" i="10"/>
  <c r="A95" i="10"/>
  <c r="B95" i="10"/>
  <c r="C95" i="10"/>
  <c r="D95" i="10"/>
  <c r="F95" i="10"/>
  <c r="G95" i="10"/>
  <c r="H95" i="10"/>
  <c r="I95" i="10"/>
  <c r="K95" i="10"/>
  <c r="L95" i="10"/>
  <c r="M95" i="10"/>
  <c r="N95" i="10"/>
  <c r="O95" i="10"/>
  <c r="P95" i="10"/>
  <c r="Q95" i="10"/>
  <c r="U95" i="10"/>
  <c r="A96" i="10"/>
  <c r="B96" i="10"/>
  <c r="C96" i="10"/>
  <c r="D96" i="10"/>
  <c r="F96" i="10"/>
  <c r="G96" i="10"/>
  <c r="H96" i="10"/>
  <c r="I96" i="10"/>
  <c r="K96" i="10"/>
  <c r="L96" i="10"/>
  <c r="M96" i="10"/>
  <c r="N96" i="10"/>
  <c r="O96" i="10"/>
  <c r="P96" i="10"/>
  <c r="Q96" i="10"/>
  <c r="U96" i="10"/>
  <c r="A97" i="10"/>
  <c r="B97" i="10"/>
  <c r="C97" i="10"/>
  <c r="D97" i="10"/>
  <c r="F97" i="10"/>
  <c r="G97" i="10"/>
  <c r="H97" i="10"/>
  <c r="I97" i="10"/>
  <c r="K97" i="10"/>
  <c r="L97" i="10"/>
  <c r="M97" i="10"/>
  <c r="N97" i="10"/>
  <c r="O97" i="10"/>
  <c r="P97" i="10"/>
  <c r="Q97" i="10"/>
  <c r="U97" i="10"/>
  <c r="A98" i="10"/>
  <c r="B98" i="10"/>
  <c r="C98" i="10"/>
  <c r="D98" i="10"/>
  <c r="F98" i="10"/>
  <c r="G98" i="10"/>
  <c r="H98" i="10"/>
  <c r="I98" i="10"/>
  <c r="K98" i="10"/>
  <c r="L98" i="10"/>
  <c r="M98" i="10"/>
  <c r="N98" i="10"/>
  <c r="O98" i="10"/>
  <c r="P98" i="10"/>
  <c r="Q98" i="10"/>
  <c r="U98" i="10"/>
  <c r="A99" i="10"/>
  <c r="B99" i="10"/>
  <c r="C99" i="10"/>
  <c r="D99" i="10"/>
  <c r="F99" i="10"/>
  <c r="G99" i="10"/>
  <c r="H99" i="10"/>
  <c r="I99" i="10"/>
  <c r="K99" i="10"/>
  <c r="L99" i="10"/>
  <c r="M99" i="10"/>
  <c r="N99" i="10"/>
  <c r="O99" i="10"/>
  <c r="P99" i="10"/>
  <c r="Q99" i="10"/>
  <c r="U99" i="10"/>
  <c r="A100" i="10"/>
  <c r="B100" i="10"/>
  <c r="C100" i="10"/>
  <c r="D100" i="10"/>
  <c r="F100" i="10"/>
  <c r="G100" i="10"/>
  <c r="H100" i="10"/>
  <c r="I100" i="10"/>
  <c r="K100" i="10"/>
  <c r="L100" i="10"/>
  <c r="M100" i="10"/>
  <c r="N100" i="10"/>
  <c r="O100" i="10"/>
  <c r="P100" i="10"/>
  <c r="Q100" i="10"/>
  <c r="U100" i="10"/>
  <c r="A101" i="10"/>
  <c r="B101" i="10"/>
  <c r="C101" i="10"/>
  <c r="D101" i="10"/>
  <c r="F101" i="10"/>
  <c r="G101" i="10"/>
  <c r="H101" i="10"/>
  <c r="I101" i="10"/>
  <c r="K101" i="10"/>
  <c r="L101" i="10"/>
  <c r="M101" i="10"/>
  <c r="N101" i="10"/>
  <c r="O101" i="10"/>
  <c r="P101" i="10"/>
  <c r="Q101" i="10"/>
  <c r="U101" i="10"/>
  <c r="A102" i="10"/>
  <c r="B102" i="10"/>
  <c r="C102" i="10"/>
  <c r="D102" i="10"/>
  <c r="F102" i="10"/>
  <c r="G102" i="10"/>
  <c r="H102" i="10"/>
  <c r="I102" i="10"/>
  <c r="K102" i="10"/>
  <c r="L102" i="10"/>
  <c r="M102" i="10"/>
  <c r="N102" i="10"/>
  <c r="O102" i="10"/>
  <c r="P102" i="10"/>
  <c r="Q102" i="10"/>
  <c r="U102" i="10"/>
  <c r="A103" i="10"/>
  <c r="B103" i="10"/>
  <c r="C103" i="10"/>
  <c r="D103" i="10"/>
  <c r="F103" i="10"/>
  <c r="G103" i="10"/>
  <c r="H103" i="10"/>
  <c r="I103" i="10"/>
  <c r="K103" i="10"/>
  <c r="L103" i="10"/>
  <c r="M103" i="10"/>
  <c r="N103" i="10"/>
  <c r="O103" i="10"/>
  <c r="P103" i="10"/>
  <c r="Q103" i="10"/>
  <c r="U103" i="10"/>
  <c r="A104" i="10"/>
  <c r="B104" i="10"/>
  <c r="C104" i="10"/>
  <c r="D104" i="10"/>
  <c r="F104" i="10"/>
  <c r="G104" i="10"/>
  <c r="H104" i="10"/>
  <c r="I104" i="10"/>
  <c r="K104" i="10"/>
  <c r="L104" i="10"/>
  <c r="M104" i="10"/>
  <c r="N104" i="10"/>
  <c r="O104" i="10"/>
  <c r="P104" i="10"/>
  <c r="Q104" i="10"/>
  <c r="U104" i="10"/>
  <c r="A105" i="10"/>
  <c r="B105" i="10"/>
  <c r="C105" i="10"/>
  <c r="D105" i="10"/>
  <c r="F105" i="10"/>
  <c r="G105" i="10"/>
  <c r="H105" i="10"/>
  <c r="I105" i="10"/>
  <c r="K105" i="10"/>
  <c r="L105" i="10"/>
  <c r="M105" i="10"/>
  <c r="N105" i="10"/>
  <c r="O105" i="10"/>
  <c r="P105" i="10"/>
  <c r="Q105" i="10"/>
  <c r="U105" i="10"/>
  <c r="A106" i="10"/>
  <c r="B106" i="10"/>
  <c r="C106" i="10"/>
  <c r="D106" i="10"/>
  <c r="F106" i="10"/>
  <c r="G106" i="10"/>
  <c r="H106" i="10"/>
  <c r="I106" i="10"/>
  <c r="K106" i="10"/>
  <c r="L106" i="10"/>
  <c r="M106" i="10"/>
  <c r="N106" i="10"/>
  <c r="O106" i="10"/>
  <c r="P106" i="10"/>
  <c r="Q106" i="10"/>
  <c r="U106" i="10"/>
  <c r="A107" i="10"/>
  <c r="B107" i="10"/>
  <c r="C107" i="10"/>
  <c r="D107" i="10"/>
  <c r="F107" i="10"/>
  <c r="G107" i="10"/>
  <c r="H107" i="10"/>
  <c r="I107" i="10"/>
  <c r="K107" i="10"/>
  <c r="L107" i="10"/>
  <c r="M107" i="10"/>
  <c r="N107" i="10"/>
  <c r="O107" i="10"/>
  <c r="P107" i="10"/>
  <c r="Q107" i="10"/>
  <c r="U107" i="10"/>
  <c r="A108" i="10"/>
  <c r="B108" i="10"/>
  <c r="C108" i="10"/>
  <c r="D108" i="10"/>
  <c r="F108" i="10"/>
  <c r="G108" i="10"/>
  <c r="H108" i="10"/>
  <c r="I108" i="10"/>
  <c r="K108" i="10"/>
  <c r="L108" i="10"/>
  <c r="M108" i="10"/>
  <c r="N108" i="10"/>
  <c r="O108" i="10"/>
  <c r="P108" i="10"/>
  <c r="Q108" i="10"/>
  <c r="U108" i="10"/>
  <c r="A109" i="10"/>
  <c r="B109" i="10"/>
  <c r="C109" i="10"/>
  <c r="D109" i="10"/>
  <c r="F109" i="10"/>
  <c r="G109" i="10"/>
  <c r="H109" i="10"/>
  <c r="I109" i="10"/>
  <c r="K109" i="10"/>
  <c r="L109" i="10"/>
  <c r="M109" i="10"/>
  <c r="N109" i="10"/>
  <c r="O109" i="10"/>
  <c r="P109" i="10"/>
  <c r="Q109" i="10"/>
  <c r="U109" i="10"/>
  <c r="A110" i="10"/>
  <c r="B110" i="10"/>
  <c r="C110" i="10"/>
  <c r="D110" i="10"/>
  <c r="F110" i="10"/>
  <c r="G110" i="10"/>
  <c r="H110" i="10"/>
  <c r="I110" i="10"/>
  <c r="K110" i="10"/>
  <c r="L110" i="10"/>
  <c r="M110" i="10"/>
  <c r="N110" i="10"/>
  <c r="O110" i="10"/>
  <c r="P110" i="10"/>
  <c r="Q110" i="10"/>
  <c r="U110" i="10"/>
  <c r="A111" i="10"/>
  <c r="B111" i="10"/>
  <c r="C111" i="10"/>
  <c r="D111" i="10"/>
  <c r="F111" i="10"/>
  <c r="G111" i="10"/>
  <c r="H111" i="10"/>
  <c r="I111" i="10"/>
  <c r="K111" i="10"/>
  <c r="L111" i="10"/>
  <c r="M111" i="10"/>
  <c r="N111" i="10"/>
  <c r="O111" i="10"/>
  <c r="P111" i="10"/>
  <c r="Q111" i="10"/>
  <c r="U111" i="10"/>
  <c r="A112" i="10"/>
  <c r="B112" i="10"/>
  <c r="C112" i="10"/>
  <c r="D112" i="10"/>
  <c r="F112" i="10"/>
  <c r="G112" i="10"/>
  <c r="H112" i="10"/>
  <c r="I112" i="10"/>
  <c r="K112" i="10"/>
  <c r="L112" i="10"/>
  <c r="M112" i="10"/>
  <c r="N112" i="10"/>
  <c r="O112" i="10"/>
  <c r="P112" i="10"/>
  <c r="Q112" i="10"/>
  <c r="U112" i="10"/>
  <c r="A113" i="10"/>
  <c r="B113" i="10"/>
  <c r="C113" i="10"/>
  <c r="D113" i="10"/>
  <c r="F113" i="10"/>
  <c r="G113" i="10"/>
  <c r="H113" i="10"/>
  <c r="I113" i="10"/>
  <c r="K113" i="10"/>
  <c r="L113" i="10"/>
  <c r="M113" i="10"/>
  <c r="N113" i="10"/>
  <c r="O113" i="10"/>
  <c r="P113" i="10"/>
  <c r="Q113" i="10"/>
  <c r="U113" i="10"/>
  <c r="A114" i="10"/>
  <c r="B114" i="10"/>
  <c r="C114" i="10"/>
  <c r="D114" i="10"/>
  <c r="F114" i="10"/>
  <c r="G114" i="10"/>
  <c r="H114" i="10"/>
  <c r="I114" i="10"/>
  <c r="K114" i="10"/>
  <c r="L114" i="10"/>
  <c r="M114" i="10"/>
  <c r="N114" i="10"/>
  <c r="O114" i="10"/>
  <c r="P114" i="10"/>
  <c r="Q114" i="10"/>
  <c r="U114" i="10"/>
  <c r="A115" i="10"/>
  <c r="B115" i="10"/>
  <c r="C115" i="10"/>
  <c r="D115" i="10"/>
  <c r="F115" i="10"/>
  <c r="G115" i="10"/>
  <c r="H115" i="10"/>
  <c r="I115" i="10"/>
  <c r="K115" i="10"/>
  <c r="L115" i="10"/>
  <c r="M115" i="10"/>
  <c r="N115" i="10"/>
  <c r="O115" i="10"/>
  <c r="P115" i="10"/>
  <c r="Q115" i="10"/>
  <c r="U115" i="10"/>
  <c r="A116" i="10"/>
  <c r="B116" i="10"/>
  <c r="C116" i="10"/>
  <c r="D116" i="10"/>
  <c r="F116" i="10"/>
  <c r="G116" i="10"/>
  <c r="H116" i="10"/>
  <c r="I116" i="10"/>
  <c r="K116" i="10"/>
  <c r="L116" i="10"/>
  <c r="M116" i="10"/>
  <c r="N116" i="10"/>
  <c r="O116" i="10"/>
  <c r="P116" i="10"/>
  <c r="Q116" i="10"/>
  <c r="U116" i="10"/>
  <c r="A117" i="10"/>
  <c r="B117" i="10"/>
  <c r="C117" i="10"/>
  <c r="D117" i="10"/>
  <c r="F117" i="10"/>
  <c r="G117" i="10"/>
  <c r="H117" i="10"/>
  <c r="I117" i="10"/>
  <c r="K117" i="10"/>
  <c r="L117" i="10"/>
  <c r="M117" i="10"/>
  <c r="N117" i="10"/>
  <c r="O117" i="10"/>
  <c r="P117" i="10"/>
  <c r="Q117" i="10"/>
  <c r="U117" i="10"/>
  <c r="A118" i="10"/>
  <c r="B118" i="10"/>
  <c r="C118" i="10"/>
  <c r="D118" i="10"/>
  <c r="F118" i="10"/>
  <c r="G118" i="10"/>
  <c r="H118" i="10"/>
  <c r="I118" i="10"/>
  <c r="K118" i="10"/>
  <c r="L118" i="10"/>
  <c r="M118" i="10"/>
  <c r="N118" i="10"/>
  <c r="O118" i="10"/>
  <c r="P118" i="10"/>
  <c r="Q118" i="10"/>
  <c r="U118" i="10"/>
  <c r="A119" i="10"/>
  <c r="B119" i="10"/>
  <c r="C119" i="10"/>
  <c r="D119" i="10"/>
  <c r="F119" i="10"/>
  <c r="G119" i="10"/>
  <c r="H119" i="10"/>
  <c r="I119" i="10"/>
  <c r="K119" i="10"/>
  <c r="L119" i="10"/>
  <c r="M119" i="10"/>
  <c r="N119" i="10"/>
  <c r="O119" i="10"/>
  <c r="P119" i="10"/>
  <c r="Q119" i="10"/>
  <c r="U119" i="10"/>
  <c r="A120" i="10"/>
  <c r="B120" i="10"/>
  <c r="C120" i="10"/>
  <c r="D120" i="10"/>
  <c r="F120" i="10"/>
  <c r="G120" i="10"/>
  <c r="H120" i="10"/>
  <c r="I120" i="10"/>
  <c r="K120" i="10"/>
  <c r="L120" i="10"/>
  <c r="M120" i="10"/>
  <c r="N120" i="10"/>
  <c r="O120" i="10"/>
  <c r="P120" i="10"/>
  <c r="Q120" i="10"/>
  <c r="U120" i="10"/>
  <c r="A121" i="10"/>
  <c r="B121" i="10"/>
  <c r="C121" i="10"/>
  <c r="D121" i="10"/>
  <c r="F121" i="10"/>
  <c r="G121" i="10"/>
  <c r="H121" i="10"/>
  <c r="I121" i="10"/>
  <c r="K121" i="10"/>
  <c r="L121" i="10"/>
  <c r="M121" i="10"/>
  <c r="N121" i="10"/>
  <c r="O121" i="10"/>
  <c r="P121" i="10"/>
  <c r="Q121" i="10"/>
  <c r="U121" i="10"/>
  <c r="A122" i="10"/>
  <c r="B122" i="10"/>
  <c r="C122" i="10"/>
  <c r="D122" i="10"/>
  <c r="F122" i="10"/>
  <c r="G122" i="10"/>
  <c r="H122" i="10"/>
  <c r="I122" i="10"/>
  <c r="K122" i="10"/>
  <c r="L122" i="10"/>
  <c r="M122" i="10"/>
  <c r="N122" i="10"/>
  <c r="O122" i="10"/>
  <c r="P122" i="10"/>
  <c r="Q122" i="10"/>
  <c r="U122" i="10"/>
  <c r="A123" i="10"/>
  <c r="B123" i="10"/>
  <c r="C123" i="10"/>
  <c r="D123" i="10"/>
  <c r="F123" i="10"/>
  <c r="G123" i="10"/>
  <c r="H123" i="10"/>
  <c r="I123" i="10"/>
  <c r="K123" i="10"/>
  <c r="L123" i="10"/>
  <c r="M123" i="10"/>
  <c r="N123" i="10"/>
  <c r="O123" i="10"/>
  <c r="P123" i="10"/>
  <c r="Q123" i="10"/>
  <c r="U123" i="10"/>
  <c r="A124" i="10"/>
  <c r="B124" i="10"/>
  <c r="C124" i="10"/>
  <c r="D124" i="10"/>
  <c r="F124" i="10"/>
  <c r="G124" i="10"/>
  <c r="H124" i="10"/>
  <c r="I124" i="10"/>
  <c r="K124" i="10"/>
  <c r="L124" i="10"/>
  <c r="M124" i="10"/>
  <c r="N124" i="10"/>
  <c r="O124" i="10"/>
  <c r="P124" i="10"/>
  <c r="Q124" i="10"/>
  <c r="U124" i="10"/>
  <c r="A125" i="10"/>
  <c r="B125" i="10"/>
  <c r="C125" i="10"/>
  <c r="D125" i="10"/>
  <c r="F125" i="10"/>
  <c r="G125" i="10"/>
  <c r="H125" i="10"/>
  <c r="I125" i="10"/>
  <c r="K125" i="10"/>
  <c r="L125" i="10"/>
  <c r="M125" i="10"/>
  <c r="N125" i="10"/>
  <c r="O125" i="10"/>
  <c r="P125" i="10"/>
  <c r="Q125" i="10"/>
  <c r="U125" i="10"/>
  <c r="A126" i="10"/>
  <c r="B126" i="10"/>
  <c r="C126" i="10"/>
  <c r="D126" i="10"/>
  <c r="F126" i="10"/>
  <c r="G126" i="10"/>
  <c r="H126" i="10"/>
  <c r="I126" i="10"/>
  <c r="K126" i="10"/>
  <c r="L126" i="10"/>
  <c r="M126" i="10"/>
  <c r="N126" i="10"/>
  <c r="O126" i="10"/>
  <c r="P126" i="10"/>
  <c r="Q126" i="10"/>
  <c r="U126" i="10"/>
  <c r="A127" i="10"/>
  <c r="B127" i="10"/>
  <c r="C127" i="10"/>
  <c r="D127" i="10"/>
  <c r="F127" i="10"/>
  <c r="G127" i="10"/>
  <c r="H127" i="10"/>
  <c r="I127" i="10"/>
  <c r="K127" i="10"/>
  <c r="L127" i="10"/>
  <c r="M127" i="10"/>
  <c r="N127" i="10"/>
  <c r="O127" i="10"/>
  <c r="P127" i="10"/>
  <c r="Q127" i="10"/>
  <c r="U127" i="10"/>
  <c r="A128" i="10"/>
  <c r="B128" i="10"/>
  <c r="C128" i="10"/>
  <c r="D128" i="10"/>
  <c r="F128" i="10"/>
  <c r="G128" i="10"/>
  <c r="H128" i="10"/>
  <c r="I128" i="10"/>
  <c r="K128" i="10"/>
  <c r="L128" i="10"/>
  <c r="M128" i="10"/>
  <c r="N128" i="10"/>
  <c r="O128" i="10"/>
  <c r="P128" i="10"/>
  <c r="Q128" i="10"/>
  <c r="U128" i="10"/>
  <c r="A129" i="10"/>
  <c r="B129" i="10"/>
  <c r="C129" i="10"/>
  <c r="D129" i="10"/>
  <c r="F129" i="10"/>
  <c r="G129" i="10"/>
  <c r="H129" i="10"/>
  <c r="I129" i="10"/>
  <c r="K129" i="10"/>
  <c r="L129" i="10"/>
  <c r="M129" i="10"/>
  <c r="N129" i="10"/>
  <c r="O129" i="10"/>
  <c r="P129" i="10"/>
  <c r="Q129" i="10"/>
  <c r="U129" i="10"/>
  <c r="A130" i="10"/>
  <c r="B130" i="10"/>
  <c r="C130" i="10"/>
  <c r="D130" i="10"/>
  <c r="F130" i="10"/>
  <c r="G130" i="10"/>
  <c r="H130" i="10"/>
  <c r="I130" i="10"/>
  <c r="K130" i="10"/>
  <c r="L130" i="10"/>
  <c r="M130" i="10"/>
  <c r="N130" i="10"/>
  <c r="O130" i="10"/>
  <c r="P130" i="10"/>
  <c r="Q130" i="10"/>
  <c r="U130" i="10"/>
  <c r="A131" i="10"/>
  <c r="B131" i="10"/>
  <c r="C131" i="10"/>
  <c r="D131" i="10"/>
  <c r="F131" i="10"/>
  <c r="G131" i="10"/>
  <c r="H131" i="10"/>
  <c r="I131" i="10"/>
  <c r="K131" i="10"/>
  <c r="L131" i="10"/>
  <c r="M131" i="10"/>
  <c r="N131" i="10"/>
  <c r="O131" i="10"/>
  <c r="P131" i="10"/>
  <c r="Q131" i="10"/>
  <c r="U131" i="10"/>
  <c r="A132" i="10"/>
  <c r="B132" i="10"/>
  <c r="C132" i="10"/>
  <c r="D132" i="10"/>
  <c r="F132" i="10"/>
  <c r="G132" i="10"/>
  <c r="H132" i="10"/>
  <c r="I132" i="10"/>
  <c r="K132" i="10"/>
  <c r="L132" i="10"/>
  <c r="M132" i="10"/>
  <c r="N132" i="10"/>
  <c r="O132" i="10"/>
  <c r="P132" i="10"/>
  <c r="Q132" i="10"/>
  <c r="U132" i="10"/>
  <c r="A133" i="10"/>
  <c r="B133" i="10"/>
  <c r="C133" i="10"/>
  <c r="D133" i="10"/>
  <c r="F133" i="10"/>
  <c r="G133" i="10"/>
  <c r="H133" i="10"/>
  <c r="I133" i="10"/>
  <c r="K133" i="10"/>
  <c r="L133" i="10"/>
  <c r="M133" i="10"/>
  <c r="N133" i="10"/>
  <c r="O133" i="10"/>
  <c r="P133" i="10"/>
  <c r="Q133" i="10"/>
  <c r="U133" i="10"/>
  <c r="A134" i="10"/>
  <c r="B134" i="10"/>
  <c r="C134" i="10"/>
  <c r="D134" i="10"/>
  <c r="F134" i="10"/>
  <c r="G134" i="10"/>
  <c r="H134" i="10"/>
  <c r="I134" i="10"/>
  <c r="K134" i="10"/>
  <c r="L134" i="10"/>
  <c r="M134" i="10"/>
  <c r="N134" i="10"/>
  <c r="O134" i="10"/>
  <c r="P134" i="10"/>
  <c r="Q134" i="10"/>
  <c r="U134" i="10"/>
  <c r="A135" i="10"/>
  <c r="B135" i="10"/>
  <c r="C135" i="10"/>
  <c r="D135" i="10"/>
  <c r="F135" i="10"/>
  <c r="G135" i="10"/>
  <c r="H135" i="10"/>
  <c r="I135" i="10"/>
  <c r="K135" i="10"/>
  <c r="L135" i="10"/>
  <c r="M135" i="10"/>
  <c r="N135" i="10"/>
  <c r="O135" i="10"/>
  <c r="P135" i="10"/>
  <c r="Q135" i="10"/>
  <c r="U135" i="10"/>
  <c r="A136" i="10"/>
  <c r="B136" i="10"/>
  <c r="C136" i="10"/>
  <c r="D136" i="10"/>
  <c r="F136" i="10"/>
  <c r="G136" i="10"/>
  <c r="H136" i="10"/>
  <c r="I136" i="10"/>
  <c r="K136" i="10"/>
  <c r="L136" i="10"/>
  <c r="M136" i="10"/>
  <c r="N136" i="10"/>
  <c r="O136" i="10"/>
  <c r="P136" i="10"/>
  <c r="Q136" i="10"/>
  <c r="U136" i="10"/>
  <c r="A137" i="10"/>
  <c r="B137" i="10"/>
  <c r="C137" i="10"/>
  <c r="D137" i="10"/>
  <c r="F137" i="10"/>
  <c r="G137" i="10"/>
  <c r="H137" i="10"/>
  <c r="I137" i="10"/>
  <c r="K137" i="10"/>
  <c r="L137" i="10"/>
  <c r="M137" i="10"/>
  <c r="N137" i="10"/>
  <c r="O137" i="10"/>
  <c r="P137" i="10"/>
  <c r="Q137" i="10"/>
  <c r="U137" i="10"/>
  <c r="A138" i="10"/>
  <c r="B138" i="10"/>
  <c r="C138" i="10"/>
  <c r="D138" i="10"/>
  <c r="F138" i="10"/>
  <c r="G138" i="10"/>
  <c r="H138" i="10"/>
  <c r="I138" i="10"/>
  <c r="K138" i="10"/>
  <c r="L138" i="10"/>
  <c r="M138" i="10"/>
  <c r="N138" i="10"/>
  <c r="O138" i="10"/>
  <c r="P138" i="10"/>
  <c r="Q138" i="10"/>
  <c r="U138" i="10"/>
  <c r="A139" i="10"/>
  <c r="B139" i="10"/>
  <c r="C139" i="10"/>
  <c r="D139" i="10"/>
  <c r="F139" i="10"/>
  <c r="G139" i="10"/>
  <c r="H139" i="10"/>
  <c r="I139" i="10"/>
  <c r="K139" i="10"/>
  <c r="L139" i="10"/>
  <c r="M139" i="10"/>
  <c r="N139" i="10"/>
  <c r="O139" i="10"/>
  <c r="P139" i="10"/>
  <c r="Q139" i="10"/>
  <c r="U139" i="10"/>
  <c r="A140" i="10"/>
  <c r="B140" i="10"/>
  <c r="C140" i="10"/>
  <c r="D140" i="10"/>
  <c r="F140" i="10"/>
  <c r="G140" i="10"/>
  <c r="H140" i="10"/>
  <c r="I140" i="10"/>
  <c r="K140" i="10"/>
  <c r="L140" i="10"/>
  <c r="M140" i="10"/>
  <c r="N140" i="10"/>
  <c r="O140" i="10"/>
  <c r="P140" i="10"/>
  <c r="Q140" i="10"/>
  <c r="U140" i="10"/>
  <c r="A141" i="10"/>
  <c r="B141" i="10"/>
  <c r="C141" i="10"/>
  <c r="D141" i="10"/>
  <c r="F141" i="10"/>
  <c r="G141" i="10"/>
  <c r="H141" i="10"/>
  <c r="I141" i="10"/>
  <c r="K141" i="10"/>
  <c r="L141" i="10"/>
  <c r="M141" i="10"/>
  <c r="N141" i="10"/>
  <c r="O141" i="10"/>
  <c r="P141" i="10"/>
  <c r="Q141" i="10"/>
  <c r="U141" i="10"/>
  <c r="A142" i="10"/>
  <c r="B142" i="10"/>
  <c r="C142" i="10"/>
  <c r="D142" i="10"/>
  <c r="F142" i="10"/>
  <c r="G142" i="10"/>
  <c r="H142" i="10"/>
  <c r="I142" i="10"/>
  <c r="K142" i="10"/>
  <c r="L142" i="10"/>
  <c r="M142" i="10"/>
  <c r="N142" i="10"/>
  <c r="O142" i="10"/>
  <c r="P142" i="10"/>
  <c r="Q142" i="10"/>
  <c r="U142" i="10"/>
  <c r="A143" i="10"/>
  <c r="B143" i="10"/>
  <c r="C143" i="10"/>
  <c r="D143" i="10"/>
  <c r="F143" i="10"/>
  <c r="G143" i="10"/>
  <c r="H143" i="10"/>
  <c r="I143" i="10"/>
  <c r="K143" i="10"/>
  <c r="L143" i="10"/>
  <c r="M143" i="10"/>
  <c r="N143" i="10"/>
  <c r="O143" i="10"/>
  <c r="P143" i="10"/>
  <c r="Q143" i="10"/>
  <c r="U143" i="10"/>
  <c r="A144" i="10"/>
  <c r="B144" i="10"/>
  <c r="C144" i="10"/>
  <c r="D144" i="10"/>
  <c r="F144" i="10"/>
  <c r="G144" i="10"/>
  <c r="H144" i="10"/>
  <c r="I144" i="10"/>
  <c r="K144" i="10"/>
  <c r="L144" i="10"/>
  <c r="M144" i="10"/>
  <c r="N144" i="10"/>
  <c r="O144" i="10"/>
  <c r="P144" i="10"/>
  <c r="Q144" i="10"/>
  <c r="U144" i="10"/>
  <c r="A145" i="10"/>
  <c r="B145" i="10"/>
  <c r="C145" i="10"/>
  <c r="D145" i="10"/>
  <c r="F145" i="10"/>
  <c r="G145" i="10"/>
  <c r="H145" i="10"/>
  <c r="I145" i="10"/>
  <c r="K145" i="10"/>
  <c r="L145" i="10"/>
  <c r="M145" i="10"/>
  <c r="N145" i="10"/>
  <c r="O145" i="10"/>
  <c r="P145" i="10"/>
  <c r="Q145" i="10"/>
  <c r="U145" i="10"/>
  <c r="A146" i="10"/>
  <c r="B146" i="10"/>
  <c r="C146" i="10"/>
  <c r="D146" i="10"/>
  <c r="F146" i="10"/>
  <c r="G146" i="10"/>
  <c r="H146" i="10"/>
  <c r="I146" i="10"/>
  <c r="K146" i="10"/>
  <c r="L146" i="10"/>
  <c r="M146" i="10"/>
  <c r="N146" i="10"/>
  <c r="O146" i="10"/>
  <c r="P146" i="10"/>
  <c r="Q146" i="10"/>
  <c r="U146" i="10"/>
  <c r="A147" i="10"/>
  <c r="B147" i="10"/>
  <c r="C147" i="10"/>
  <c r="D147" i="10"/>
  <c r="F147" i="10"/>
  <c r="G147" i="10"/>
  <c r="H147" i="10"/>
  <c r="I147" i="10"/>
  <c r="K147" i="10"/>
  <c r="L147" i="10"/>
  <c r="M147" i="10"/>
  <c r="N147" i="10"/>
  <c r="O147" i="10"/>
  <c r="P147" i="10"/>
  <c r="Q147" i="10"/>
  <c r="U147" i="10"/>
  <c r="A148" i="10"/>
  <c r="B148" i="10"/>
  <c r="C148" i="10"/>
  <c r="D148" i="10"/>
  <c r="F148" i="10"/>
  <c r="G148" i="10"/>
  <c r="H148" i="10"/>
  <c r="I148" i="10"/>
  <c r="K148" i="10"/>
  <c r="L148" i="10"/>
  <c r="M148" i="10"/>
  <c r="N148" i="10"/>
  <c r="O148" i="10"/>
  <c r="P148" i="10"/>
  <c r="Q148" i="10"/>
  <c r="U148" i="10"/>
  <c r="A149" i="10"/>
  <c r="B149" i="10"/>
  <c r="C149" i="10"/>
  <c r="D149" i="10"/>
  <c r="F149" i="10"/>
  <c r="G149" i="10"/>
  <c r="H149" i="10"/>
  <c r="I149" i="10"/>
  <c r="K149" i="10"/>
  <c r="L149" i="10"/>
  <c r="M149" i="10"/>
  <c r="N149" i="10"/>
  <c r="O149" i="10"/>
  <c r="P149" i="10"/>
  <c r="Q149" i="10"/>
  <c r="U149" i="10"/>
  <c r="A150" i="10"/>
  <c r="B150" i="10"/>
  <c r="C150" i="10"/>
  <c r="D150" i="10"/>
  <c r="F150" i="10"/>
  <c r="G150" i="10"/>
  <c r="H150" i="10"/>
  <c r="I150" i="10"/>
  <c r="K150" i="10"/>
  <c r="L150" i="10"/>
  <c r="M150" i="10"/>
  <c r="N150" i="10"/>
  <c r="O150" i="10"/>
  <c r="P150" i="10"/>
  <c r="Q150" i="10"/>
  <c r="U150" i="10"/>
  <c r="A151" i="10"/>
  <c r="B151" i="10"/>
  <c r="C151" i="10"/>
  <c r="D151" i="10"/>
  <c r="F151" i="10"/>
  <c r="G151" i="10"/>
  <c r="H151" i="10"/>
  <c r="I151" i="10"/>
  <c r="K151" i="10"/>
  <c r="L151" i="10"/>
  <c r="M151" i="10"/>
  <c r="N151" i="10"/>
  <c r="O151" i="10"/>
  <c r="P151" i="10"/>
  <c r="Q151" i="10"/>
  <c r="U151" i="10"/>
  <c r="A152" i="10"/>
  <c r="B152" i="10"/>
  <c r="C152" i="10"/>
  <c r="D152" i="10"/>
  <c r="F152" i="10"/>
  <c r="G152" i="10"/>
  <c r="H152" i="10"/>
  <c r="I152" i="10"/>
  <c r="K152" i="10"/>
  <c r="L152" i="10"/>
  <c r="M152" i="10"/>
  <c r="N152" i="10"/>
  <c r="O152" i="10"/>
  <c r="P152" i="10"/>
  <c r="Q152" i="10"/>
  <c r="U152" i="10"/>
  <c r="A153" i="10"/>
  <c r="B153" i="10"/>
  <c r="C153" i="10"/>
  <c r="D153" i="10"/>
  <c r="F153" i="10"/>
  <c r="G153" i="10"/>
  <c r="H153" i="10"/>
  <c r="I153" i="10"/>
  <c r="K153" i="10"/>
  <c r="L153" i="10"/>
  <c r="M153" i="10"/>
  <c r="N153" i="10"/>
  <c r="O153" i="10"/>
  <c r="P153" i="10"/>
  <c r="Q153" i="10"/>
  <c r="U153" i="10"/>
  <c r="A154" i="10"/>
  <c r="B154" i="10"/>
  <c r="C154" i="10"/>
  <c r="D154" i="10"/>
  <c r="F154" i="10"/>
  <c r="G154" i="10"/>
  <c r="H154" i="10"/>
  <c r="I154" i="10"/>
  <c r="K154" i="10"/>
  <c r="L154" i="10"/>
  <c r="M154" i="10"/>
  <c r="N154" i="10"/>
  <c r="O154" i="10"/>
  <c r="P154" i="10"/>
  <c r="Q154" i="10"/>
  <c r="U154" i="10"/>
  <c r="A155" i="10"/>
  <c r="B155" i="10"/>
  <c r="C155" i="10"/>
  <c r="D155" i="10"/>
  <c r="F155" i="10"/>
  <c r="G155" i="10"/>
  <c r="H155" i="10"/>
  <c r="I155" i="10"/>
  <c r="K155" i="10"/>
  <c r="L155" i="10"/>
  <c r="M155" i="10"/>
  <c r="N155" i="10"/>
  <c r="O155" i="10"/>
  <c r="P155" i="10"/>
  <c r="Q155" i="10"/>
  <c r="U155" i="10"/>
  <c r="A156" i="10"/>
  <c r="B156" i="10"/>
  <c r="C156" i="10"/>
  <c r="D156" i="10"/>
  <c r="F156" i="10"/>
  <c r="G156" i="10"/>
  <c r="H156" i="10"/>
  <c r="I156" i="10"/>
  <c r="K156" i="10"/>
  <c r="L156" i="10"/>
  <c r="M156" i="10"/>
  <c r="N156" i="10"/>
  <c r="O156" i="10"/>
  <c r="P156" i="10"/>
  <c r="Q156" i="10"/>
  <c r="U156" i="10"/>
  <c r="A157" i="10"/>
  <c r="B157" i="10"/>
  <c r="C157" i="10"/>
  <c r="D157" i="10"/>
  <c r="F157" i="10"/>
  <c r="G157" i="10"/>
  <c r="H157" i="10"/>
  <c r="I157" i="10"/>
  <c r="K157" i="10"/>
  <c r="L157" i="10"/>
  <c r="M157" i="10"/>
  <c r="N157" i="10"/>
  <c r="O157" i="10"/>
  <c r="P157" i="10"/>
  <c r="Q157" i="10"/>
  <c r="U157" i="10"/>
  <c r="A158" i="10"/>
  <c r="B158" i="10"/>
  <c r="C158" i="10"/>
  <c r="D158" i="10"/>
  <c r="F158" i="10"/>
  <c r="G158" i="10"/>
  <c r="H158" i="10"/>
  <c r="I158" i="10"/>
  <c r="K158" i="10"/>
  <c r="L158" i="10"/>
  <c r="M158" i="10"/>
  <c r="N158" i="10"/>
  <c r="O158" i="10"/>
  <c r="P158" i="10"/>
  <c r="Q158" i="10"/>
  <c r="U158" i="10"/>
  <c r="A159" i="10"/>
  <c r="B159" i="10"/>
  <c r="C159" i="10"/>
  <c r="D159" i="10"/>
  <c r="F159" i="10"/>
  <c r="G159" i="10"/>
  <c r="H159" i="10"/>
  <c r="I159" i="10"/>
  <c r="K159" i="10"/>
  <c r="L159" i="10"/>
  <c r="M159" i="10"/>
  <c r="N159" i="10"/>
  <c r="O159" i="10"/>
  <c r="P159" i="10"/>
  <c r="Q159" i="10"/>
  <c r="U159" i="10"/>
  <c r="A160" i="10"/>
  <c r="B160" i="10"/>
  <c r="C160" i="10"/>
  <c r="D160" i="10"/>
  <c r="F160" i="10"/>
  <c r="G160" i="10"/>
  <c r="H160" i="10"/>
  <c r="I160" i="10"/>
  <c r="K160" i="10"/>
  <c r="L160" i="10"/>
  <c r="M160" i="10"/>
  <c r="N160" i="10"/>
  <c r="O160" i="10"/>
  <c r="P160" i="10"/>
  <c r="Q160" i="10"/>
  <c r="U160" i="10"/>
  <c r="A161" i="10"/>
  <c r="B161" i="10"/>
  <c r="C161" i="10"/>
  <c r="D161" i="10"/>
  <c r="F161" i="10"/>
  <c r="G161" i="10"/>
  <c r="H161" i="10"/>
  <c r="I161" i="10"/>
  <c r="K161" i="10"/>
  <c r="L161" i="10"/>
  <c r="M161" i="10"/>
  <c r="N161" i="10"/>
  <c r="O161" i="10"/>
  <c r="P161" i="10"/>
  <c r="Q161" i="10"/>
  <c r="U161" i="10"/>
  <c r="A162" i="10"/>
  <c r="B162" i="10"/>
  <c r="C162" i="10"/>
  <c r="D162" i="10"/>
  <c r="F162" i="10"/>
  <c r="G162" i="10"/>
  <c r="H162" i="10"/>
  <c r="I162" i="10"/>
  <c r="K162" i="10"/>
  <c r="L162" i="10"/>
  <c r="M162" i="10"/>
  <c r="N162" i="10"/>
  <c r="O162" i="10"/>
  <c r="P162" i="10"/>
  <c r="Q162" i="10"/>
  <c r="U162" i="10"/>
  <c r="A163" i="10"/>
  <c r="B163" i="10"/>
  <c r="C163" i="10"/>
  <c r="D163" i="10"/>
  <c r="F163" i="10"/>
  <c r="G163" i="10"/>
  <c r="H163" i="10"/>
  <c r="I163" i="10"/>
  <c r="K163" i="10"/>
  <c r="L163" i="10"/>
  <c r="M163" i="10"/>
  <c r="N163" i="10"/>
  <c r="O163" i="10"/>
  <c r="P163" i="10"/>
  <c r="Q163" i="10"/>
  <c r="U163" i="10"/>
  <c r="A164" i="10"/>
  <c r="B164" i="10"/>
  <c r="C164" i="10"/>
  <c r="D164" i="10"/>
  <c r="F164" i="10"/>
  <c r="G164" i="10"/>
  <c r="H164" i="10"/>
  <c r="I164" i="10"/>
  <c r="K164" i="10"/>
  <c r="L164" i="10"/>
  <c r="M164" i="10"/>
  <c r="N164" i="10"/>
  <c r="O164" i="10"/>
  <c r="P164" i="10"/>
  <c r="Q164" i="10"/>
  <c r="U164" i="10"/>
  <c r="A165" i="10"/>
  <c r="B165" i="10"/>
  <c r="C165" i="10"/>
  <c r="D165" i="10"/>
  <c r="F165" i="10"/>
  <c r="G165" i="10"/>
  <c r="H165" i="10"/>
  <c r="I165" i="10"/>
  <c r="K165" i="10"/>
  <c r="L165" i="10"/>
  <c r="M165" i="10"/>
  <c r="N165" i="10"/>
  <c r="O165" i="10"/>
  <c r="P165" i="10"/>
  <c r="Q165" i="10"/>
  <c r="U165" i="10"/>
  <c r="A166" i="10"/>
  <c r="B166" i="10"/>
  <c r="C166" i="10"/>
  <c r="D166" i="10"/>
  <c r="F166" i="10"/>
  <c r="G166" i="10"/>
  <c r="H166" i="10"/>
  <c r="I166" i="10"/>
  <c r="K166" i="10"/>
  <c r="L166" i="10"/>
  <c r="M166" i="10"/>
  <c r="N166" i="10"/>
  <c r="O166" i="10"/>
  <c r="P166" i="10"/>
  <c r="Q166" i="10"/>
  <c r="U166" i="10"/>
  <c r="A167" i="10"/>
  <c r="B167" i="10"/>
  <c r="C167" i="10"/>
  <c r="D167" i="10"/>
  <c r="F167" i="10"/>
  <c r="G167" i="10"/>
  <c r="H167" i="10"/>
  <c r="I167" i="10"/>
  <c r="K167" i="10"/>
  <c r="L167" i="10"/>
  <c r="M167" i="10"/>
  <c r="N167" i="10"/>
  <c r="O167" i="10"/>
  <c r="P167" i="10"/>
  <c r="Q167" i="10"/>
  <c r="U167" i="10"/>
  <c r="A168" i="10"/>
  <c r="B168" i="10"/>
  <c r="C168" i="10"/>
  <c r="D168" i="10"/>
  <c r="F168" i="10"/>
  <c r="G168" i="10"/>
  <c r="H168" i="10"/>
  <c r="I168" i="10"/>
  <c r="K168" i="10"/>
  <c r="L168" i="10"/>
  <c r="M168" i="10"/>
  <c r="N168" i="10"/>
  <c r="O168" i="10"/>
  <c r="P168" i="10"/>
  <c r="Q168" i="10"/>
  <c r="U168" i="10"/>
  <c r="A169" i="10"/>
  <c r="B169" i="10"/>
  <c r="C169" i="10"/>
  <c r="D169" i="10"/>
  <c r="F169" i="10"/>
  <c r="G169" i="10"/>
  <c r="H169" i="10"/>
  <c r="I169" i="10"/>
  <c r="K169" i="10"/>
  <c r="L169" i="10"/>
  <c r="M169" i="10"/>
  <c r="N169" i="10"/>
  <c r="O169" i="10"/>
  <c r="P169" i="10"/>
  <c r="Q169" i="10"/>
  <c r="U169" i="10"/>
  <c r="A170" i="10"/>
  <c r="B170" i="10"/>
  <c r="C170" i="10"/>
  <c r="D170" i="10"/>
  <c r="F170" i="10"/>
  <c r="G170" i="10"/>
  <c r="H170" i="10"/>
  <c r="I170" i="10"/>
  <c r="K170" i="10"/>
  <c r="L170" i="10"/>
  <c r="M170" i="10"/>
  <c r="N170" i="10"/>
  <c r="O170" i="10"/>
  <c r="P170" i="10"/>
  <c r="Q170" i="10"/>
  <c r="U170" i="10"/>
  <c r="A171" i="10"/>
  <c r="B171" i="10"/>
  <c r="C171" i="10"/>
  <c r="D171" i="10"/>
  <c r="F171" i="10"/>
  <c r="G171" i="10"/>
  <c r="H171" i="10"/>
  <c r="I171" i="10"/>
  <c r="K171" i="10"/>
  <c r="L171" i="10"/>
  <c r="M171" i="10"/>
  <c r="N171" i="10"/>
  <c r="O171" i="10"/>
  <c r="P171" i="10"/>
  <c r="Q171" i="10"/>
  <c r="U171" i="10"/>
  <c r="A172" i="10"/>
  <c r="B172" i="10"/>
  <c r="C172" i="10"/>
  <c r="D172" i="10"/>
  <c r="F172" i="10"/>
  <c r="G172" i="10"/>
  <c r="H172" i="10"/>
  <c r="I172" i="10"/>
  <c r="K172" i="10"/>
  <c r="L172" i="10"/>
  <c r="M172" i="10"/>
  <c r="N172" i="10"/>
  <c r="O172" i="10"/>
  <c r="P172" i="10"/>
  <c r="Q172" i="10"/>
  <c r="U172" i="10"/>
  <c r="A173" i="10"/>
  <c r="B173" i="10"/>
  <c r="C173" i="10"/>
  <c r="D173" i="10"/>
  <c r="F173" i="10"/>
  <c r="G173" i="10"/>
  <c r="H173" i="10"/>
  <c r="I173" i="10"/>
  <c r="K173" i="10"/>
  <c r="L173" i="10"/>
  <c r="M173" i="10"/>
  <c r="N173" i="10"/>
  <c r="O173" i="10"/>
  <c r="P173" i="10"/>
  <c r="Q173" i="10"/>
  <c r="U173" i="10"/>
  <c r="A174" i="10"/>
  <c r="B174" i="10"/>
  <c r="C174" i="10"/>
  <c r="D174" i="10"/>
  <c r="F174" i="10"/>
  <c r="G174" i="10"/>
  <c r="H174" i="10"/>
  <c r="I174" i="10"/>
  <c r="K174" i="10"/>
  <c r="L174" i="10"/>
  <c r="M174" i="10"/>
  <c r="N174" i="10"/>
  <c r="O174" i="10"/>
  <c r="P174" i="10"/>
  <c r="Q174" i="10"/>
  <c r="U174" i="10"/>
  <c r="A175" i="10"/>
  <c r="B175" i="10"/>
  <c r="C175" i="10"/>
  <c r="D175" i="10"/>
  <c r="F175" i="10"/>
  <c r="G175" i="10"/>
  <c r="H175" i="10"/>
  <c r="I175" i="10"/>
  <c r="K175" i="10"/>
  <c r="L175" i="10"/>
  <c r="M175" i="10"/>
  <c r="N175" i="10"/>
  <c r="O175" i="10"/>
  <c r="P175" i="10"/>
  <c r="Q175" i="10"/>
  <c r="U175" i="10"/>
  <c r="A176" i="10"/>
  <c r="B176" i="10"/>
  <c r="C176" i="10"/>
  <c r="D176" i="10"/>
  <c r="F176" i="10"/>
  <c r="G176" i="10"/>
  <c r="H176" i="10"/>
  <c r="I176" i="10"/>
  <c r="K176" i="10"/>
  <c r="L176" i="10"/>
  <c r="M176" i="10"/>
  <c r="N176" i="10"/>
  <c r="O176" i="10"/>
  <c r="P176" i="10"/>
  <c r="Q176" i="10"/>
  <c r="U176" i="10"/>
  <c r="A177" i="10"/>
  <c r="B177" i="10"/>
  <c r="C177" i="10"/>
  <c r="D177" i="10"/>
  <c r="F177" i="10"/>
  <c r="G177" i="10"/>
  <c r="H177" i="10"/>
  <c r="I177" i="10"/>
  <c r="K177" i="10"/>
  <c r="L177" i="10"/>
  <c r="M177" i="10"/>
  <c r="N177" i="10"/>
  <c r="O177" i="10"/>
  <c r="P177" i="10"/>
  <c r="Q177" i="10"/>
  <c r="U177" i="10"/>
  <c r="A178" i="10"/>
  <c r="B178" i="10"/>
  <c r="C178" i="10"/>
  <c r="D178" i="10"/>
  <c r="F178" i="10"/>
  <c r="G178" i="10"/>
  <c r="H178" i="10"/>
  <c r="I178" i="10"/>
  <c r="K178" i="10"/>
  <c r="L178" i="10"/>
  <c r="M178" i="10"/>
  <c r="N178" i="10"/>
  <c r="O178" i="10"/>
  <c r="P178" i="10"/>
  <c r="Q178" i="10"/>
  <c r="U178" i="10"/>
  <c r="A179" i="10"/>
  <c r="B179" i="10"/>
  <c r="C179" i="10"/>
  <c r="D179" i="10"/>
  <c r="F179" i="10"/>
  <c r="G179" i="10"/>
  <c r="H179" i="10"/>
  <c r="I179" i="10"/>
  <c r="K179" i="10"/>
  <c r="L179" i="10"/>
  <c r="M179" i="10"/>
  <c r="N179" i="10"/>
  <c r="O179" i="10"/>
  <c r="P179" i="10"/>
  <c r="Q179" i="10"/>
  <c r="U179" i="10"/>
  <c r="A180" i="10"/>
  <c r="B180" i="10"/>
  <c r="C180" i="10"/>
  <c r="D180" i="10"/>
  <c r="F180" i="10"/>
  <c r="G180" i="10"/>
  <c r="H180" i="10"/>
  <c r="I180" i="10"/>
  <c r="K180" i="10"/>
  <c r="L180" i="10"/>
  <c r="M180" i="10"/>
  <c r="N180" i="10"/>
  <c r="O180" i="10"/>
  <c r="P180" i="10"/>
  <c r="Q180" i="10"/>
  <c r="U180" i="10"/>
  <c r="A181" i="10"/>
  <c r="B181" i="10"/>
  <c r="C181" i="10"/>
  <c r="D181" i="10"/>
  <c r="F181" i="10"/>
  <c r="G181" i="10"/>
  <c r="H181" i="10"/>
  <c r="I181" i="10"/>
  <c r="K181" i="10"/>
  <c r="L181" i="10"/>
  <c r="M181" i="10"/>
  <c r="N181" i="10"/>
  <c r="O181" i="10"/>
  <c r="P181" i="10"/>
  <c r="Q181" i="10"/>
  <c r="U181" i="10"/>
  <c r="A182" i="10"/>
  <c r="B182" i="10"/>
  <c r="C182" i="10"/>
  <c r="D182" i="10"/>
  <c r="F182" i="10"/>
  <c r="G182" i="10"/>
  <c r="H182" i="10"/>
  <c r="I182" i="10"/>
  <c r="K182" i="10"/>
  <c r="L182" i="10"/>
  <c r="M182" i="10"/>
  <c r="N182" i="10"/>
  <c r="O182" i="10"/>
  <c r="P182" i="10"/>
  <c r="Q182" i="10"/>
  <c r="U182" i="10"/>
  <c r="A183" i="10"/>
  <c r="B183" i="10"/>
  <c r="C183" i="10"/>
  <c r="D183" i="10"/>
  <c r="F183" i="10"/>
  <c r="G183" i="10"/>
  <c r="H183" i="10"/>
  <c r="I183" i="10"/>
  <c r="K183" i="10"/>
  <c r="L183" i="10"/>
  <c r="M183" i="10"/>
  <c r="N183" i="10"/>
  <c r="O183" i="10"/>
  <c r="P183" i="10"/>
  <c r="Q183" i="10"/>
  <c r="U183" i="10"/>
  <c r="A184" i="10"/>
  <c r="B184" i="10"/>
  <c r="C184" i="10"/>
  <c r="D184" i="10"/>
  <c r="F184" i="10"/>
  <c r="G184" i="10"/>
  <c r="H184" i="10"/>
  <c r="I184" i="10"/>
  <c r="K184" i="10"/>
  <c r="L184" i="10"/>
  <c r="M184" i="10"/>
  <c r="N184" i="10"/>
  <c r="O184" i="10"/>
  <c r="P184" i="10"/>
  <c r="Q184" i="10"/>
  <c r="U184" i="10"/>
  <c r="A185" i="10"/>
  <c r="B185" i="10"/>
  <c r="C185" i="10"/>
  <c r="D185" i="10"/>
  <c r="F185" i="10"/>
  <c r="G185" i="10"/>
  <c r="H185" i="10"/>
  <c r="I185" i="10"/>
  <c r="K185" i="10"/>
  <c r="L185" i="10"/>
  <c r="M185" i="10"/>
  <c r="N185" i="10"/>
  <c r="O185" i="10"/>
  <c r="P185" i="10"/>
  <c r="Q185" i="10"/>
  <c r="U185" i="10"/>
  <c r="A186" i="10"/>
  <c r="B186" i="10"/>
  <c r="C186" i="10"/>
  <c r="D186" i="10"/>
  <c r="F186" i="10"/>
  <c r="G186" i="10"/>
  <c r="H186" i="10"/>
  <c r="I186" i="10"/>
  <c r="K186" i="10"/>
  <c r="L186" i="10"/>
  <c r="M186" i="10"/>
  <c r="N186" i="10"/>
  <c r="O186" i="10"/>
  <c r="P186" i="10"/>
  <c r="Q186" i="10"/>
  <c r="U186" i="10"/>
  <c r="A187" i="10"/>
  <c r="B187" i="10"/>
  <c r="C187" i="10"/>
  <c r="D187" i="10"/>
  <c r="F187" i="10"/>
  <c r="G187" i="10"/>
  <c r="H187" i="10"/>
  <c r="I187" i="10"/>
  <c r="K187" i="10"/>
  <c r="L187" i="10"/>
  <c r="M187" i="10"/>
  <c r="N187" i="10"/>
  <c r="O187" i="10"/>
  <c r="P187" i="10"/>
  <c r="Q187" i="10"/>
  <c r="U187" i="10"/>
  <c r="A188" i="10"/>
  <c r="B188" i="10"/>
  <c r="C188" i="10"/>
  <c r="D188" i="10"/>
  <c r="F188" i="10"/>
  <c r="G188" i="10"/>
  <c r="H188" i="10"/>
  <c r="I188" i="10"/>
  <c r="K188" i="10"/>
  <c r="L188" i="10"/>
  <c r="M188" i="10"/>
  <c r="N188" i="10"/>
  <c r="O188" i="10"/>
  <c r="P188" i="10"/>
  <c r="Q188" i="10"/>
  <c r="U188" i="10"/>
  <c r="A189" i="10"/>
  <c r="B189" i="10"/>
  <c r="C189" i="10"/>
  <c r="D189" i="10"/>
  <c r="F189" i="10"/>
  <c r="G189" i="10"/>
  <c r="H189" i="10"/>
  <c r="I189" i="10"/>
  <c r="K189" i="10"/>
  <c r="L189" i="10"/>
  <c r="M189" i="10"/>
  <c r="N189" i="10"/>
  <c r="O189" i="10"/>
  <c r="P189" i="10"/>
  <c r="Q189" i="10"/>
  <c r="U189" i="10"/>
  <c r="A190" i="10"/>
  <c r="B190" i="10"/>
  <c r="C190" i="10"/>
  <c r="D190" i="10"/>
  <c r="F190" i="10"/>
  <c r="G190" i="10"/>
  <c r="H190" i="10"/>
  <c r="I190" i="10"/>
  <c r="K190" i="10"/>
  <c r="L190" i="10"/>
  <c r="M190" i="10"/>
  <c r="N190" i="10"/>
  <c r="O190" i="10"/>
  <c r="P190" i="10"/>
  <c r="Q190" i="10"/>
  <c r="U190" i="10"/>
  <c r="A191" i="10"/>
  <c r="B191" i="10"/>
  <c r="C191" i="10"/>
  <c r="D191" i="10"/>
  <c r="F191" i="10"/>
  <c r="G191" i="10"/>
  <c r="H191" i="10"/>
  <c r="I191" i="10"/>
  <c r="K191" i="10"/>
  <c r="L191" i="10"/>
  <c r="M191" i="10"/>
  <c r="N191" i="10"/>
  <c r="O191" i="10"/>
  <c r="P191" i="10"/>
  <c r="Q191" i="10"/>
  <c r="U191" i="10"/>
  <c r="A192" i="10"/>
  <c r="B192" i="10"/>
  <c r="C192" i="10"/>
  <c r="D192" i="10"/>
  <c r="F192" i="10"/>
  <c r="G192" i="10"/>
  <c r="H192" i="10"/>
  <c r="I192" i="10"/>
  <c r="K192" i="10"/>
  <c r="L192" i="10"/>
  <c r="M192" i="10"/>
  <c r="N192" i="10"/>
  <c r="O192" i="10"/>
  <c r="P192" i="10"/>
  <c r="Q192" i="10"/>
  <c r="U192" i="10"/>
  <c r="A193" i="10"/>
  <c r="B193" i="10"/>
  <c r="C193" i="10"/>
  <c r="D193" i="10"/>
  <c r="F193" i="10"/>
  <c r="G193" i="10"/>
  <c r="H193" i="10"/>
  <c r="I193" i="10"/>
  <c r="K193" i="10"/>
  <c r="L193" i="10"/>
  <c r="M193" i="10"/>
  <c r="N193" i="10"/>
  <c r="O193" i="10"/>
  <c r="P193" i="10"/>
  <c r="Q193" i="10"/>
  <c r="U193" i="10"/>
  <c r="A194" i="10"/>
  <c r="B194" i="10"/>
  <c r="C194" i="10"/>
  <c r="D194" i="10"/>
  <c r="F194" i="10"/>
  <c r="G194" i="10"/>
  <c r="H194" i="10"/>
  <c r="I194" i="10"/>
  <c r="K194" i="10"/>
  <c r="L194" i="10"/>
  <c r="M194" i="10"/>
  <c r="N194" i="10"/>
  <c r="O194" i="10"/>
  <c r="P194" i="10"/>
  <c r="Q194" i="10"/>
  <c r="U194" i="10"/>
  <c r="A195" i="10"/>
  <c r="B195" i="10"/>
  <c r="C195" i="10"/>
  <c r="D195" i="10"/>
  <c r="F195" i="10"/>
  <c r="G195" i="10"/>
  <c r="H195" i="10"/>
  <c r="I195" i="10"/>
  <c r="K195" i="10"/>
  <c r="L195" i="10"/>
  <c r="M195" i="10"/>
  <c r="N195" i="10"/>
  <c r="O195" i="10"/>
  <c r="P195" i="10"/>
  <c r="Q195" i="10"/>
  <c r="U195" i="10"/>
  <c r="A196" i="10"/>
  <c r="B196" i="10"/>
  <c r="C196" i="10"/>
  <c r="D196" i="10"/>
  <c r="F196" i="10"/>
  <c r="G196" i="10"/>
  <c r="H196" i="10"/>
  <c r="I196" i="10"/>
  <c r="K196" i="10"/>
  <c r="L196" i="10"/>
  <c r="M196" i="10"/>
  <c r="N196" i="10"/>
  <c r="O196" i="10"/>
  <c r="P196" i="10"/>
  <c r="Q196" i="10"/>
  <c r="U196" i="10"/>
  <c r="A197" i="10"/>
  <c r="B197" i="10"/>
  <c r="C197" i="10"/>
  <c r="D197" i="10"/>
  <c r="F197" i="10"/>
  <c r="G197" i="10"/>
  <c r="H197" i="10"/>
  <c r="I197" i="10"/>
  <c r="K197" i="10"/>
  <c r="L197" i="10"/>
  <c r="M197" i="10"/>
  <c r="N197" i="10"/>
  <c r="O197" i="10"/>
  <c r="P197" i="10"/>
  <c r="Q197" i="10"/>
  <c r="U197" i="10"/>
  <c r="A198" i="10"/>
  <c r="B198" i="10"/>
  <c r="C198" i="10"/>
  <c r="D198" i="10"/>
  <c r="F198" i="10"/>
  <c r="G198" i="10"/>
  <c r="H198" i="10"/>
  <c r="I198" i="10"/>
  <c r="K198" i="10"/>
  <c r="L198" i="10"/>
  <c r="M198" i="10"/>
  <c r="N198" i="10"/>
  <c r="O198" i="10"/>
  <c r="P198" i="10"/>
  <c r="Q198" i="10"/>
  <c r="U198" i="10"/>
  <c r="A199" i="10"/>
  <c r="B199" i="10"/>
  <c r="C199" i="10"/>
  <c r="D199" i="10"/>
  <c r="F199" i="10"/>
  <c r="G199" i="10"/>
  <c r="H199" i="10"/>
  <c r="I199" i="10"/>
  <c r="K199" i="10"/>
  <c r="L199" i="10"/>
  <c r="M199" i="10"/>
  <c r="N199" i="10"/>
  <c r="O199" i="10"/>
  <c r="P199" i="10"/>
  <c r="Q199" i="10"/>
  <c r="U199" i="10"/>
  <c r="A200" i="10"/>
  <c r="B200" i="10"/>
  <c r="C200" i="10"/>
  <c r="D200" i="10"/>
  <c r="F200" i="10"/>
  <c r="G200" i="10"/>
  <c r="H200" i="10"/>
  <c r="I200" i="10"/>
  <c r="K200" i="10"/>
  <c r="L200" i="10"/>
  <c r="M200" i="10"/>
  <c r="N200" i="10"/>
  <c r="O200" i="10"/>
  <c r="P200" i="10"/>
  <c r="Q200" i="10"/>
  <c r="U200" i="10"/>
  <c r="A201" i="10"/>
  <c r="B201" i="10"/>
  <c r="C201" i="10"/>
  <c r="D201" i="10"/>
  <c r="F201" i="10"/>
  <c r="G201" i="10"/>
  <c r="H201" i="10"/>
  <c r="I201" i="10"/>
  <c r="K201" i="10"/>
  <c r="L201" i="10"/>
  <c r="M201" i="10"/>
  <c r="N201" i="10"/>
  <c r="O201" i="10"/>
  <c r="P201" i="10"/>
  <c r="Q201" i="10"/>
  <c r="U201" i="10"/>
  <c r="A202" i="10"/>
  <c r="B202" i="10"/>
  <c r="C202" i="10"/>
  <c r="D202" i="10"/>
  <c r="F202" i="10"/>
  <c r="G202" i="10"/>
  <c r="H202" i="10"/>
  <c r="I202" i="10"/>
  <c r="K202" i="10"/>
  <c r="L202" i="10"/>
  <c r="M202" i="10"/>
  <c r="N202" i="10"/>
  <c r="O202" i="10"/>
  <c r="P202" i="10"/>
  <c r="Q202" i="10"/>
  <c r="U202" i="10"/>
  <c r="A203" i="10"/>
  <c r="B203" i="10"/>
  <c r="C203" i="10"/>
  <c r="D203" i="10"/>
  <c r="F203" i="10"/>
  <c r="G203" i="10"/>
  <c r="H203" i="10"/>
  <c r="I203" i="10"/>
  <c r="K203" i="10"/>
  <c r="L203" i="10"/>
  <c r="M203" i="10"/>
  <c r="N203" i="10"/>
  <c r="O203" i="10"/>
  <c r="P203" i="10"/>
  <c r="Q203" i="10"/>
  <c r="U203" i="10"/>
  <c r="A204" i="10"/>
  <c r="B204" i="10"/>
  <c r="C204" i="10"/>
  <c r="D204" i="10"/>
  <c r="F204" i="10"/>
  <c r="G204" i="10"/>
  <c r="H204" i="10"/>
  <c r="I204" i="10"/>
  <c r="K204" i="10"/>
  <c r="L204" i="10"/>
  <c r="M204" i="10"/>
  <c r="N204" i="10"/>
  <c r="O204" i="10"/>
  <c r="P204" i="10"/>
  <c r="Q204" i="10"/>
  <c r="U204" i="10"/>
  <c r="A205" i="10"/>
  <c r="B205" i="10"/>
  <c r="C205" i="10"/>
  <c r="D205" i="10"/>
  <c r="F205" i="10"/>
  <c r="G205" i="10"/>
  <c r="H205" i="10"/>
  <c r="I205" i="10"/>
  <c r="K205" i="10"/>
  <c r="L205" i="10"/>
  <c r="M205" i="10"/>
  <c r="N205" i="10"/>
  <c r="O205" i="10"/>
  <c r="P205" i="10"/>
  <c r="Q205" i="10"/>
  <c r="U205" i="10"/>
  <c r="A206" i="10"/>
  <c r="B206" i="10"/>
  <c r="C206" i="10"/>
  <c r="D206" i="10"/>
  <c r="F206" i="10"/>
  <c r="G206" i="10"/>
  <c r="H206" i="10"/>
  <c r="I206" i="10"/>
  <c r="K206" i="10"/>
  <c r="L206" i="10"/>
  <c r="M206" i="10"/>
  <c r="N206" i="10"/>
  <c r="O206" i="10"/>
  <c r="P206" i="10"/>
  <c r="Q206" i="10"/>
  <c r="U206" i="10"/>
  <c r="A207" i="10"/>
  <c r="B207" i="10"/>
  <c r="C207" i="10"/>
  <c r="D207" i="10"/>
  <c r="F207" i="10"/>
  <c r="G207" i="10"/>
  <c r="H207" i="10"/>
  <c r="I207" i="10"/>
  <c r="K207" i="10"/>
  <c r="L207" i="10"/>
  <c r="M207" i="10"/>
  <c r="N207" i="10"/>
  <c r="O207" i="10"/>
  <c r="P207" i="10"/>
  <c r="Q207" i="10"/>
  <c r="U207" i="10"/>
  <c r="A208" i="10"/>
  <c r="B208" i="10"/>
  <c r="C208" i="10"/>
  <c r="D208" i="10"/>
  <c r="F208" i="10"/>
  <c r="G208" i="10"/>
  <c r="H208" i="10"/>
  <c r="I208" i="10"/>
  <c r="K208" i="10"/>
  <c r="L208" i="10"/>
  <c r="M208" i="10"/>
  <c r="N208" i="10"/>
  <c r="O208" i="10"/>
  <c r="P208" i="10"/>
  <c r="Q208" i="10"/>
  <c r="U208" i="10"/>
  <c r="A209" i="10"/>
  <c r="B209" i="10"/>
  <c r="C209" i="10"/>
  <c r="D209" i="10"/>
  <c r="F209" i="10"/>
  <c r="G209" i="10"/>
  <c r="H209" i="10"/>
  <c r="I209" i="10"/>
  <c r="K209" i="10"/>
  <c r="L209" i="10"/>
  <c r="M209" i="10"/>
  <c r="N209" i="10"/>
  <c r="O209" i="10"/>
  <c r="P209" i="10"/>
  <c r="Q209" i="10"/>
  <c r="U209" i="10"/>
  <c r="A210" i="10"/>
  <c r="B210" i="10"/>
  <c r="C210" i="10"/>
  <c r="D210" i="10"/>
  <c r="F210" i="10"/>
  <c r="G210" i="10"/>
  <c r="H210" i="10"/>
  <c r="I210" i="10"/>
  <c r="K210" i="10"/>
  <c r="L210" i="10"/>
  <c r="M210" i="10"/>
  <c r="N210" i="10"/>
  <c r="O210" i="10"/>
  <c r="P210" i="10"/>
  <c r="Q210" i="10"/>
  <c r="U210" i="10"/>
  <c r="A211" i="10"/>
  <c r="B211" i="10"/>
  <c r="C211" i="10"/>
  <c r="D211" i="10"/>
  <c r="F211" i="10"/>
  <c r="G211" i="10"/>
  <c r="H211" i="10"/>
  <c r="I211" i="10"/>
  <c r="K211" i="10"/>
  <c r="L211" i="10"/>
  <c r="M211" i="10"/>
  <c r="N211" i="10"/>
  <c r="O211" i="10"/>
  <c r="P211" i="10"/>
  <c r="Q211" i="10"/>
  <c r="U211" i="10"/>
  <c r="A212" i="10"/>
  <c r="B212" i="10"/>
  <c r="C212" i="10"/>
  <c r="D212" i="10"/>
  <c r="F212" i="10"/>
  <c r="G212" i="10"/>
  <c r="H212" i="10"/>
  <c r="I212" i="10"/>
  <c r="K212" i="10"/>
  <c r="L212" i="10"/>
  <c r="M212" i="10"/>
  <c r="N212" i="10"/>
  <c r="O212" i="10"/>
  <c r="P212" i="10"/>
  <c r="Q212" i="10"/>
  <c r="U212" i="10"/>
  <c r="A213" i="10"/>
  <c r="B213" i="10"/>
  <c r="C213" i="10"/>
  <c r="D213" i="10"/>
  <c r="F213" i="10"/>
  <c r="G213" i="10"/>
  <c r="H213" i="10"/>
  <c r="I213" i="10"/>
  <c r="K213" i="10"/>
  <c r="L213" i="10"/>
  <c r="M213" i="10"/>
  <c r="N213" i="10"/>
  <c r="O213" i="10"/>
  <c r="P213" i="10"/>
  <c r="Q213" i="10"/>
  <c r="U213" i="10"/>
  <c r="A214" i="10"/>
  <c r="B214" i="10"/>
  <c r="C214" i="10"/>
  <c r="D214" i="10"/>
  <c r="F214" i="10"/>
  <c r="G214" i="10"/>
  <c r="H214" i="10"/>
  <c r="I214" i="10"/>
  <c r="K214" i="10"/>
  <c r="L214" i="10"/>
  <c r="M214" i="10"/>
  <c r="N214" i="10"/>
  <c r="O214" i="10"/>
  <c r="P214" i="10"/>
  <c r="Q214" i="10"/>
  <c r="U214" i="10"/>
  <c r="A215" i="10"/>
  <c r="B215" i="10"/>
  <c r="C215" i="10"/>
  <c r="D215" i="10"/>
  <c r="F215" i="10"/>
  <c r="G215" i="10"/>
  <c r="H215" i="10"/>
  <c r="I215" i="10"/>
  <c r="K215" i="10"/>
  <c r="L215" i="10"/>
  <c r="M215" i="10"/>
  <c r="N215" i="10"/>
  <c r="O215" i="10"/>
  <c r="P215" i="10"/>
  <c r="Q215" i="10"/>
  <c r="U215" i="10"/>
  <c r="A216" i="10"/>
  <c r="B216" i="10"/>
  <c r="C216" i="10"/>
  <c r="D216" i="10"/>
  <c r="F216" i="10"/>
  <c r="G216" i="10"/>
  <c r="H216" i="10"/>
  <c r="I216" i="10"/>
  <c r="K216" i="10"/>
  <c r="L216" i="10"/>
  <c r="M216" i="10"/>
  <c r="N216" i="10"/>
  <c r="O216" i="10"/>
  <c r="P216" i="10"/>
  <c r="Q216" i="10"/>
  <c r="U216" i="10"/>
  <c r="A217" i="10"/>
  <c r="B217" i="10"/>
  <c r="C217" i="10"/>
  <c r="D217" i="10"/>
  <c r="F217" i="10"/>
  <c r="G217" i="10"/>
  <c r="H217" i="10"/>
  <c r="I217" i="10"/>
  <c r="K217" i="10"/>
  <c r="L217" i="10"/>
  <c r="M217" i="10"/>
  <c r="N217" i="10"/>
  <c r="O217" i="10"/>
  <c r="P217" i="10"/>
  <c r="Q217" i="10"/>
  <c r="U217" i="10"/>
  <c r="A218" i="10"/>
  <c r="B218" i="10"/>
  <c r="C218" i="10"/>
  <c r="D218" i="10"/>
  <c r="F218" i="10"/>
  <c r="G218" i="10"/>
  <c r="H218" i="10"/>
  <c r="I218" i="10"/>
  <c r="K218" i="10"/>
  <c r="L218" i="10"/>
  <c r="M218" i="10"/>
  <c r="N218" i="10"/>
  <c r="O218" i="10"/>
  <c r="P218" i="10"/>
  <c r="Q218" i="10"/>
  <c r="U218" i="10"/>
  <c r="A219" i="10"/>
  <c r="B219" i="10"/>
  <c r="C219" i="10"/>
  <c r="D219" i="10"/>
  <c r="F219" i="10"/>
  <c r="G219" i="10"/>
  <c r="H219" i="10"/>
  <c r="I219" i="10"/>
  <c r="K219" i="10"/>
  <c r="L219" i="10"/>
  <c r="M219" i="10"/>
  <c r="N219" i="10"/>
  <c r="O219" i="10"/>
  <c r="P219" i="10"/>
  <c r="Q219" i="10"/>
  <c r="U219" i="10"/>
  <c r="A220" i="10"/>
  <c r="B220" i="10"/>
  <c r="C220" i="10"/>
  <c r="D220" i="10"/>
  <c r="F220" i="10"/>
  <c r="G220" i="10"/>
  <c r="H220" i="10"/>
  <c r="I220" i="10"/>
  <c r="K220" i="10"/>
  <c r="L220" i="10"/>
  <c r="M220" i="10"/>
  <c r="N220" i="10"/>
  <c r="O220" i="10"/>
  <c r="P220" i="10"/>
  <c r="Q220" i="10"/>
  <c r="U220" i="10"/>
  <c r="A221" i="10"/>
  <c r="B221" i="10"/>
  <c r="C221" i="10"/>
  <c r="D221" i="10"/>
  <c r="F221" i="10"/>
  <c r="G221" i="10"/>
  <c r="H221" i="10"/>
  <c r="I221" i="10"/>
  <c r="K221" i="10"/>
  <c r="L221" i="10"/>
  <c r="M221" i="10"/>
  <c r="N221" i="10"/>
  <c r="O221" i="10"/>
  <c r="P221" i="10"/>
  <c r="Q221" i="10"/>
  <c r="U221" i="10"/>
  <c r="A222" i="10"/>
  <c r="B222" i="10"/>
  <c r="C222" i="10"/>
  <c r="D222" i="10"/>
  <c r="F222" i="10"/>
  <c r="G222" i="10"/>
  <c r="H222" i="10"/>
  <c r="I222" i="10"/>
  <c r="K222" i="10"/>
  <c r="L222" i="10"/>
  <c r="M222" i="10"/>
  <c r="N222" i="10"/>
  <c r="O222" i="10"/>
  <c r="P222" i="10"/>
  <c r="Q222" i="10"/>
  <c r="U222" i="10"/>
  <c r="A223" i="10"/>
  <c r="B223" i="10"/>
  <c r="C223" i="10"/>
  <c r="D223" i="10"/>
  <c r="F223" i="10"/>
  <c r="G223" i="10"/>
  <c r="H223" i="10"/>
  <c r="I223" i="10"/>
  <c r="K223" i="10"/>
  <c r="L223" i="10"/>
  <c r="M223" i="10"/>
  <c r="N223" i="10"/>
  <c r="O223" i="10"/>
  <c r="P223" i="10"/>
  <c r="Q223" i="10"/>
  <c r="U223" i="10"/>
  <c r="A224" i="10"/>
  <c r="B224" i="10"/>
  <c r="C224" i="10"/>
  <c r="D224" i="10"/>
  <c r="F224" i="10"/>
  <c r="G224" i="10"/>
  <c r="H224" i="10"/>
  <c r="I224" i="10"/>
  <c r="K224" i="10"/>
  <c r="L224" i="10"/>
  <c r="M224" i="10"/>
  <c r="N224" i="10"/>
  <c r="O224" i="10"/>
  <c r="P224" i="10"/>
  <c r="Q224" i="10"/>
  <c r="U224" i="10"/>
  <c r="A225" i="10"/>
  <c r="B225" i="10"/>
  <c r="C225" i="10"/>
  <c r="D225" i="10"/>
  <c r="F225" i="10"/>
  <c r="G225" i="10"/>
  <c r="H225" i="10"/>
  <c r="I225" i="10"/>
  <c r="K225" i="10"/>
  <c r="L225" i="10"/>
  <c r="M225" i="10"/>
  <c r="N225" i="10"/>
  <c r="O225" i="10"/>
  <c r="P225" i="10"/>
  <c r="Q225" i="10"/>
  <c r="U225" i="10"/>
  <c r="A226" i="10"/>
  <c r="B226" i="10"/>
  <c r="C226" i="10"/>
  <c r="D226" i="10"/>
  <c r="F226" i="10"/>
  <c r="G226" i="10"/>
  <c r="H226" i="10"/>
  <c r="I226" i="10"/>
  <c r="K226" i="10"/>
  <c r="L226" i="10"/>
  <c r="M226" i="10"/>
  <c r="N226" i="10"/>
  <c r="O226" i="10"/>
  <c r="P226" i="10"/>
  <c r="Q226" i="10"/>
  <c r="U226" i="10"/>
  <c r="A227" i="10"/>
  <c r="B227" i="10"/>
  <c r="C227" i="10"/>
  <c r="D227" i="10"/>
  <c r="F227" i="10"/>
  <c r="G227" i="10"/>
  <c r="H227" i="10"/>
  <c r="I227" i="10"/>
  <c r="K227" i="10"/>
  <c r="L227" i="10"/>
  <c r="M227" i="10"/>
  <c r="N227" i="10"/>
  <c r="O227" i="10"/>
  <c r="P227" i="10"/>
  <c r="Q227" i="10"/>
  <c r="U227" i="10"/>
  <c r="A228" i="10"/>
  <c r="B228" i="10"/>
  <c r="C228" i="10"/>
  <c r="D228" i="10"/>
  <c r="F228" i="10"/>
  <c r="G228" i="10"/>
  <c r="H228" i="10"/>
  <c r="I228" i="10"/>
  <c r="K228" i="10"/>
  <c r="L228" i="10"/>
  <c r="M228" i="10"/>
  <c r="N228" i="10"/>
  <c r="O228" i="10"/>
  <c r="P228" i="10"/>
  <c r="Q228" i="10"/>
  <c r="U228" i="10"/>
  <c r="A229" i="10"/>
  <c r="B229" i="10"/>
  <c r="C229" i="10"/>
  <c r="D229" i="10"/>
  <c r="F229" i="10"/>
  <c r="G229" i="10"/>
  <c r="H229" i="10"/>
  <c r="I229" i="10"/>
  <c r="K229" i="10"/>
  <c r="L229" i="10"/>
  <c r="M229" i="10"/>
  <c r="N229" i="10"/>
  <c r="O229" i="10"/>
  <c r="P229" i="10"/>
  <c r="Q229" i="10"/>
  <c r="U229" i="10"/>
  <c r="A230" i="10"/>
  <c r="B230" i="10"/>
  <c r="C230" i="10"/>
  <c r="D230" i="10"/>
  <c r="F230" i="10"/>
  <c r="G230" i="10"/>
  <c r="H230" i="10"/>
  <c r="I230" i="10"/>
  <c r="K230" i="10"/>
  <c r="L230" i="10"/>
  <c r="M230" i="10"/>
  <c r="N230" i="10"/>
  <c r="O230" i="10"/>
  <c r="P230" i="10"/>
  <c r="Q230" i="10"/>
  <c r="U230" i="10"/>
  <c r="A231" i="10"/>
  <c r="B231" i="10"/>
  <c r="C231" i="10"/>
  <c r="D231" i="10"/>
  <c r="F231" i="10"/>
  <c r="G231" i="10"/>
  <c r="H231" i="10"/>
  <c r="I231" i="10"/>
  <c r="K231" i="10"/>
  <c r="L231" i="10"/>
  <c r="M231" i="10"/>
  <c r="N231" i="10"/>
  <c r="O231" i="10"/>
  <c r="P231" i="10"/>
  <c r="Q231" i="10"/>
  <c r="U231" i="10"/>
  <c r="A232" i="10"/>
  <c r="B232" i="10"/>
  <c r="C232" i="10"/>
  <c r="D232" i="10"/>
  <c r="F232" i="10"/>
  <c r="G232" i="10"/>
  <c r="H232" i="10"/>
  <c r="I232" i="10"/>
  <c r="K232" i="10"/>
  <c r="L232" i="10"/>
  <c r="M232" i="10"/>
  <c r="N232" i="10"/>
  <c r="O232" i="10"/>
  <c r="P232" i="10"/>
  <c r="Q232" i="10"/>
  <c r="U232" i="10"/>
  <c r="A233" i="10"/>
  <c r="B233" i="10"/>
  <c r="C233" i="10"/>
  <c r="D233" i="10"/>
  <c r="F233" i="10"/>
  <c r="G233" i="10"/>
  <c r="H233" i="10"/>
  <c r="I233" i="10"/>
  <c r="K233" i="10"/>
  <c r="L233" i="10"/>
  <c r="M233" i="10"/>
  <c r="N233" i="10"/>
  <c r="O233" i="10"/>
  <c r="P233" i="10"/>
  <c r="Q233" i="10"/>
  <c r="U233" i="10"/>
  <c r="A234" i="10"/>
  <c r="B234" i="10"/>
  <c r="C234" i="10"/>
  <c r="D234" i="10"/>
  <c r="F234" i="10"/>
  <c r="G234" i="10"/>
  <c r="H234" i="10"/>
  <c r="I234" i="10"/>
  <c r="K234" i="10"/>
  <c r="L234" i="10"/>
  <c r="M234" i="10"/>
  <c r="N234" i="10"/>
  <c r="O234" i="10"/>
  <c r="P234" i="10"/>
  <c r="Q234" i="10"/>
  <c r="U234" i="10"/>
  <c r="A235" i="10"/>
  <c r="B235" i="10"/>
  <c r="C235" i="10"/>
  <c r="D235" i="10"/>
  <c r="F235" i="10"/>
  <c r="G235" i="10"/>
  <c r="H235" i="10"/>
  <c r="I235" i="10"/>
  <c r="K235" i="10"/>
  <c r="L235" i="10"/>
  <c r="M235" i="10"/>
  <c r="N235" i="10"/>
  <c r="O235" i="10"/>
  <c r="P235" i="10"/>
  <c r="Q235" i="10"/>
  <c r="U235" i="10"/>
  <c r="A236" i="10"/>
  <c r="B236" i="10"/>
  <c r="C236" i="10"/>
  <c r="D236" i="10"/>
  <c r="F236" i="10"/>
  <c r="G236" i="10"/>
  <c r="H236" i="10"/>
  <c r="I236" i="10"/>
  <c r="K236" i="10"/>
  <c r="L236" i="10"/>
  <c r="M236" i="10"/>
  <c r="N236" i="10"/>
  <c r="O236" i="10"/>
  <c r="P236" i="10"/>
  <c r="Q236" i="10"/>
  <c r="U236" i="10"/>
  <c r="A237" i="10"/>
  <c r="B237" i="10"/>
  <c r="C237" i="10"/>
  <c r="D237" i="10"/>
  <c r="F237" i="10"/>
  <c r="G237" i="10"/>
  <c r="H237" i="10"/>
  <c r="I237" i="10"/>
  <c r="K237" i="10"/>
  <c r="L237" i="10"/>
  <c r="M237" i="10"/>
  <c r="N237" i="10"/>
  <c r="O237" i="10"/>
  <c r="P237" i="10"/>
  <c r="Q237" i="10"/>
  <c r="U237" i="10"/>
  <c r="A238" i="10"/>
  <c r="B238" i="10"/>
  <c r="C238" i="10"/>
  <c r="D238" i="10"/>
  <c r="F238" i="10"/>
  <c r="G238" i="10"/>
  <c r="H238" i="10"/>
  <c r="I238" i="10"/>
  <c r="K238" i="10"/>
  <c r="L238" i="10"/>
  <c r="M238" i="10"/>
  <c r="N238" i="10"/>
  <c r="O238" i="10"/>
  <c r="P238" i="10"/>
  <c r="Q238" i="10"/>
  <c r="U238" i="10"/>
  <c r="A239" i="10"/>
  <c r="B239" i="10"/>
  <c r="C239" i="10"/>
  <c r="D239" i="10"/>
  <c r="F239" i="10"/>
  <c r="G239" i="10"/>
  <c r="H239" i="10"/>
  <c r="I239" i="10"/>
  <c r="K239" i="10"/>
  <c r="L239" i="10"/>
  <c r="M239" i="10"/>
  <c r="N239" i="10"/>
  <c r="O239" i="10"/>
  <c r="P239" i="10"/>
  <c r="Q239" i="10"/>
  <c r="U239" i="10"/>
  <c r="A240" i="10"/>
  <c r="B240" i="10"/>
  <c r="C240" i="10"/>
  <c r="D240" i="10"/>
  <c r="F240" i="10"/>
  <c r="G240" i="10"/>
  <c r="H240" i="10"/>
  <c r="I240" i="10"/>
  <c r="K240" i="10"/>
  <c r="L240" i="10"/>
  <c r="M240" i="10"/>
  <c r="N240" i="10"/>
  <c r="O240" i="10"/>
  <c r="P240" i="10"/>
  <c r="Q240" i="10"/>
  <c r="U240" i="10"/>
  <c r="A241" i="10"/>
  <c r="B241" i="10"/>
  <c r="C241" i="10"/>
  <c r="D241" i="10"/>
  <c r="F241" i="10"/>
  <c r="G241" i="10"/>
  <c r="H241" i="10"/>
  <c r="I241" i="10"/>
  <c r="K241" i="10"/>
  <c r="L241" i="10"/>
  <c r="M241" i="10"/>
  <c r="N241" i="10"/>
  <c r="O241" i="10"/>
  <c r="P241" i="10"/>
  <c r="Q241" i="10"/>
  <c r="U241" i="10"/>
  <c r="A242" i="10"/>
  <c r="B242" i="10"/>
  <c r="C242" i="10"/>
  <c r="D242" i="10"/>
  <c r="F242" i="10"/>
  <c r="G242" i="10"/>
  <c r="H242" i="10"/>
  <c r="I242" i="10"/>
  <c r="K242" i="10"/>
  <c r="L242" i="10"/>
  <c r="M242" i="10"/>
  <c r="N242" i="10"/>
  <c r="O242" i="10"/>
  <c r="P242" i="10"/>
  <c r="Q242" i="10"/>
  <c r="U242" i="10"/>
  <c r="A243" i="10"/>
  <c r="B243" i="10"/>
  <c r="C243" i="10"/>
  <c r="D243" i="10"/>
  <c r="F243" i="10"/>
  <c r="G243" i="10"/>
  <c r="H243" i="10"/>
  <c r="I243" i="10"/>
  <c r="K243" i="10"/>
  <c r="L243" i="10"/>
  <c r="M243" i="10"/>
  <c r="N243" i="10"/>
  <c r="O243" i="10"/>
  <c r="P243" i="10"/>
  <c r="Q243" i="10"/>
  <c r="U243" i="10"/>
  <c r="A244" i="10"/>
  <c r="B244" i="10"/>
  <c r="C244" i="10"/>
  <c r="D244" i="10"/>
  <c r="F244" i="10"/>
  <c r="G244" i="10"/>
  <c r="H244" i="10"/>
  <c r="I244" i="10"/>
  <c r="K244" i="10"/>
  <c r="L244" i="10"/>
  <c r="M244" i="10"/>
  <c r="N244" i="10"/>
  <c r="O244" i="10"/>
  <c r="P244" i="10"/>
  <c r="Q244" i="10"/>
  <c r="U244" i="10"/>
  <c r="A245" i="10"/>
  <c r="B245" i="10"/>
  <c r="C245" i="10"/>
  <c r="D245" i="10"/>
  <c r="F245" i="10"/>
  <c r="G245" i="10"/>
  <c r="H245" i="10"/>
  <c r="I245" i="10"/>
  <c r="K245" i="10"/>
  <c r="L245" i="10"/>
  <c r="M245" i="10"/>
  <c r="N245" i="10"/>
  <c r="O245" i="10"/>
  <c r="P245" i="10"/>
  <c r="Q245" i="10"/>
  <c r="U245" i="10"/>
  <c r="A246" i="10"/>
  <c r="B246" i="10"/>
  <c r="C246" i="10"/>
  <c r="D246" i="10"/>
  <c r="F246" i="10"/>
  <c r="G246" i="10"/>
  <c r="H246" i="10"/>
  <c r="I246" i="10"/>
  <c r="K246" i="10"/>
  <c r="L246" i="10"/>
  <c r="M246" i="10"/>
  <c r="N246" i="10"/>
  <c r="O246" i="10"/>
  <c r="P246" i="10"/>
  <c r="Q246" i="10"/>
  <c r="U246" i="10"/>
  <c r="A247" i="10"/>
  <c r="B247" i="10"/>
  <c r="C247" i="10"/>
  <c r="D247" i="10"/>
  <c r="F247" i="10"/>
  <c r="G247" i="10"/>
  <c r="H247" i="10"/>
  <c r="I247" i="10"/>
  <c r="K247" i="10"/>
  <c r="L247" i="10"/>
  <c r="M247" i="10"/>
  <c r="N247" i="10"/>
  <c r="O247" i="10"/>
  <c r="P247" i="10"/>
  <c r="Q247" i="10"/>
  <c r="U247" i="10"/>
  <c r="A248" i="10"/>
  <c r="B248" i="10"/>
  <c r="C248" i="10"/>
  <c r="D248" i="10"/>
  <c r="F248" i="10"/>
  <c r="G248" i="10"/>
  <c r="H248" i="10"/>
  <c r="I248" i="10"/>
  <c r="K248" i="10"/>
  <c r="L248" i="10"/>
  <c r="M248" i="10"/>
  <c r="N248" i="10"/>
  <c r="O248" i="10"/>
  <c r="P248" i="10"/>
  <c r="Q248" i="10"/>
  <c r="U248" i="10"/>
  <c r="A249" i="10"/>
  <c r="B249" i="10"/>
  <c r="C249" i="10"/>
  <c r="D249" i="10"/>
  <c r="F249" i="10"/>
  <c r="G249" i="10"/>
  <c r="H249" i="10"/>
  <c r="I249" i="10"/>
  <c r="K249" i="10"/>
  <c r="L249" i="10"/>
  <c r="M249" i="10"/>
  <c r="N249" i="10"/>
  <c r="O249" i="10"/>
  <c r="P249" i="10"/>
  <c r="Q249" i="10"/>
  <c r="U249" i="10"/>
  <c r="A250" i="10"/>
  <c r="B250" i="10"/>
  <c r="C250" i="10"/>
  <c r="D250" i="10"/>
  <c r="F250" i="10"/>
  <c r="G250" i="10"/>
  <c r="H250" i="10"/>
  <c r="I250" i="10"/>
  <c r="K250" i="10"/>
  <c r="L250" i="10"/>
  <c r="M250" i="10"/>
  <c r="N250" i="10"/>
  <c r="O250" i="10"/>
  <c r="P250" i="10"/>
  <c r="Q250" i="10"/>
  <c r="U250" i="10"/>
  <c r="A251" i="10"/>
  <c r="B251" i="10"/>
  <c r="C251" i="10"/>
  <c r="D251" i="10"/>
  <c r="F251" i="10"/>
  <c r="G251" i="10"/>
  <c r="H251" i="10"/>
  <c r="I251" i="10"/>
  <c r="K251" i="10"/>
  <c r="L251" i="10"/>
  <c r="M251" i="10"/>
  <c r="N251" i="10"/>
  <c r="O251" i="10"/>
  <c r="P251" i="10"/>
  <c r="Q251" i="10"/>
  <c r="U251" i="10"/>
  <c r="A252" i="10"/>
  <c r="B252" i="10"/>
  <c r="C252" i="10"/>
  <c r="D252" i="10"/>
  <c r="F252" i="10"/>
  <c r="G252" i="10"/>
  <c r="H252" i="10"/>
  <c r="I252" i="10"/>
  <c r="K252" i="10"/>
  <c r="L252" i="10"/>
  <c r="M252" i="10"/>
  <c r="N252" i="10"/>
  <c r="O252" i="10"/>
  <c r="P252" i="10"/>
  <c r="Q252" i="10"/>
  <c r="U252" i="10"/>
  <c r="A253" i="10"/>
  <c r="B253" i="10"/>
  <c r="C253" i="10"/>
  <c r="D253" i="10"/>
  <c r="F253" i="10"/>
  <c r="G253" i="10"/>
  <c r="H253" i="10"/>
  <c r="I253" i="10"/>
  <c r="K253" i="10"/>
  <c r="L253" i="10"/>
  <c r="M253" i="10"/>
  <c r="N253" i="10"/>
  <c r="O253" i="10"/>
  <c r="P253" i="10"/>
  <c r="Q253" i="10"/>
  <c r="U253" i="10"/>
  <c r="A254" i="10"/>
  <c r="B254" i="10"/>
  <c r="C254" i="10"/>
  <c r="D254" i="10"/>
  <c r="F254" i="10"/>
  <c r="G254" i="10"/>
  <c r="H254" i="10"/>
  <c r="I254" i="10"/>
  <c r="K254" i="10"/>
  <c r="L254" i="10"/>
  <c r="M254" i="10"/>
  <c r="N254" i="10"/>
  <c r="O254" i="10"/>
  <c r="P254" i="10"/>
  <c r="Q254" i="10"/>
  <c r="U254" i="10"/>
  <c r="A255" i="10"/>
  <c r="B255" i="10"/>
  <c r="C255" i="10"/>
  <c r="D255" i="10"/>
  <c r="F255" i="10"/>
  <c r="G255" i="10"/>
  <c r="H255" i="10"/>
  <c r="I255" i="10"/>
  <c r="K255" i="10"/>
  <c r="L255" i="10"/>
  <c r="M255" i="10"/>
  <c r="N255" i="10"/>
  <c r="O255" i="10"/>
  <c r="P255" i="10"/>
  <c r="Q255" i="10"/>
  <c r="U255" i="10"/>
  <c r="A256" i="10"/>
  <c r="B256" i="10"/>
  <c r="C256" i="10"/>
  <c r="D256" i="10"/>
  <c r="F256" i="10"/>
  <c r="G256" i="10"/>
  <c r="H256" i="10"/>
  <c r="I256" i="10"/>
  <c r="K256" i="10"/>
  <c r="L256" i="10"/>
  <c r="M256" i="10"/>
  <c r="N256" i="10"/>
  <c r="O256" i="10"/>
  <c r="P256" i="10"/>
  <c r="Q256" i="10"/>
  <c r="U256" i="10"/>
  <c r="A257" i="10"/>
  <c r="B257" i="10"/>
  <c r="C257" i="10"/>
  <c r="D257" i="10"/>
  <c r="F257" i="10"/>
  <c r="G257" i="10"/>
  <c r="H257" i="10"/>
  <c r="I257" i="10"/>
  <c r="K257" i="10"/>
  <c r="L257" i="10"/>
  <c r="M257" i="10"/>
  <c r="N257" i="10"/>
  <c r="O257" i="10"/>
  <c r="P257" i="10"/>
  <c r="Q257" i="10"/>
  <c r="U257" i="10"/>
  <c r="A258" i="10"/>
  <c r="B258" i="10"/>
  <c r="C258" i="10"/>
  <c r="D258" i="10"/>
  <c r="F258" i="10"/>
  <c r="G258" i="10"/>
  <c r="H258" i="10"/>
  <c r="I258" i="10"/>
  <c r="K258" i="10"/>
  <c r="L258" i="10"/>
  <c r="M258" i="10"/>
  <c r="N258" i="10"/>
  <c r="O258" i="10"/>
  <c r="P258" i="10"/>
  <c r="Q258" i="10"/>
  <c r="U258" i="10"/>
  <c r="A259" i="10"/>
  <c r="B259" i="10"/>
  <c r="C259" i="10"/>
  <c r="D259" i="10"/>
  <c r="F259" i="10"/>
  <c r="G259" i="10"/>
  <c r="H259" i="10"/>
  <c r="I259" i="10"/>
  <c r="K259" i="10"/>
  <c r="L259" i="10"/>
  <c r="M259" i="10"/>
  <c r="N259" i="10"/>
  <c r="O259" i="10"/>
  <c r="P259" i="10"/>
  <c r="Q259" i="10"/>
  <c r="U259" i="10"/>
  <c r="A260" i="10"/>
  <c r="B260" i="10"/>
  <c r="C260" i="10"/>
  <c r="D260" i="10"/>
  <c r="F260" i="10"/>
  <c r="G260" i="10"/>
  <c r="H260" i="10"/>
  <c r="I260" i="10"/>
  <c r="K260" i="10"/>
  <c r="L260" i="10"/>
  <c r="M260" i="10"/>
  <c r="N260" i="10"/>
  <c r="O260" i="10"/>
  <c r="P260" i="10"/>
  <c r="Q260" i="10"/>
  <c r="U260" i="10"/>
  <c r="A261" i="10"/>
  <c r="B261" i="10"/>
  <c r="C261" i="10"/>
  <c r="D261" i="10"/>
  <c r="F261" i="10"/>
  <c r="G261" i="10"/>
  <c r="H261" i="10"/>
  <c r="I261" i="10"/>
  <c r="K261" i="10"/>
  <c r="L261" i="10"/>
  <c r="M261" i="10"/>
  <c r="N261" i="10"/>
  <c r="O261" i="10"/>
  <c r="P261" i="10"/>
  <c r="Q261" i="10"/>
  <c r="U261" i="10"/>
  <c r="A262" i="10"/>
  <c r="B262" i="10"/>
  <c r="C262" i="10"/>
  <c r="D262" i="10"/>
  <c r="F262" i="10"/>
  <c r="G262" i="10"/>
  <c r="H262" i="10"/>
  <c r="I262" i="10"/>
  <c r="K262" i="10"/>
  <c r="L262" i="10"/>
  <c r="M262" i="10"/>
  <c r="N262" i="10"/>
  <c r="O262" i="10"/>
  <c r="P262" i="10"/>
  <c r="Q262" i="10"/>
  <c r="U262" i="10"/>
  <c r="A263" i="10"/>
  <c r="B263" i="10"/>
  <c r="C263" i="10"/>
  <c r="D263" i="10"/>
  <c r="F263" i="10"/>
  <c r="G263" i="10"/>
  <c r="H263" i="10"/>
  <c r="I263" i="10"/>
  <c r="K263" i="10"/>
  <c r="L263" i="10"/>
  <c r="M263" i="10"/>
  <c r="N263" i="10"/>
  <c r="O263" i="10"/>
  <c r="P263" i="10"/>
  <c r="Q263" i="10"/>
  <c r="U263" i="10"/>
  <c r="A264" i="10"/>
  <c r="B264" i="10"/>
  <c r="C264" i="10"/>
  <c r="D264" i="10"/>
  <c r="F264" i="10"/>
  <c r="G264" i="10"/>
  <c r="H264" i="10"/>
  <c r="I264" i="10"/>
  <c r="K264" i="10"/>
  <c r="L264" i="10"/>
  <c r="M264" i="10"/>
  <c r="N264" i="10"/>
  <c r="O264" i="10"/>
  <c r="P264" i="10"/>
  <c r="Q264" i="10"/>
  <c r="U264" i="10"/>
  <c r="A265" i="10"/>
  <c r="B265" i="10"/>
  <c r="C265" i="10"/>
  <c r="D265" i="10"/>
  <c r="F265" i="10"/>
  <c r="G265" i="10"/>
  <c r="H265" i="10"/>
  <c r="I265" i="10"/>
  <c r="K265" i="10"/>
  <c r="L265" i="10"/>
  <c r="M265" i="10"/>
  <c r="N265" i="10"/>
  <c r="O265" i="10"/>
  <c r="P265" i="10"/>
  <c r="Q265" i="10"/>
  <c r="U265" i="10"/>
  <c r="A266" i="10"/>
  <c r="B266" i="10"/>
  <c r="C266" i="10"/>
  <c r="D266" i="10"/>
  <c r="F266" i="10"/>
  <c r="G266" i="10"/>
  <c r="H266" i="10"/>
  <c r="I266" i="10"/>
  <c r="K266" i="10"/>
  <c r="L266" i="10"/>
  <c r="M266" i="10"/>
  <c r="N266" i="10"/>
  <c r="O266" i="10"/>
  <c r="P266" i="10"/>
  <c r="Q266" i="10"/>
  <c r="U266" i="10"/>
  <c r="A267" i="10"/>
  <c r="B267" i="10"/>
  <c r="C267" i="10"/>
  <c r="D267" i="10"/>
  <c r="F267" i="10"/>
  <c r="G267" i="10"/>
  <c r="H267" i="10"/>
  <c r="I267" i="10"/>
  <c r="K267" i="10"/>
  <c r="L267" i="10"/>
  <c r="M267" i="10"/>
  <c r="N267" i="10"/>
  <c r="O267" i="10"/>
  <c r="P267" i="10"/>
  <c r="Q267" i="10"/>
  <c r="U267" i="10"/>
  <c r="A268" i="10"/>
  <c r="B268" i="10"/>
  <c r="C268" i="10"/>
  <c r="D268" i="10"/>
  <c r="F268" i="10"/>
  <c r="G268" i="10"/>
  <c r="H268" i="10"/>
  <c r="I268" i="10"/>
  <c r="K268" i="10"/>
  <c r="L268" i="10"/>
  <c r="M268" i="10"/>
  <c r="N268" i="10"/>
  <c r="O268" i="10"/>
  <c r="P268" i="10"/>
  <c r="Q268" i="10"/>
  <c r="U268" i="10"/>
  <c r="A269" i="10"/>
  <c r="B269" i="10"/>
  <c r="C269" i="10"/>
  <c r="D269" i="10"/>
  <c r="F269" i="10"/>
  <c r="G269" i="10"/>
  <c r="H269" i="10"/>
  <c r="I269" i="10"/>
  <c r="K269" i="10"/>
  <c r="L269" i="10"/>
  <c r="M269" i="10"/>
  <c r="N269" i="10"/>
  <c r="O269" i="10"/>
  <c r="P269" i="10"/>
  <c r="Q269" i="10"/>
  <c r="U269" i="10"/>
  <c r="A270" i="10"/>
  <c r="B270" i="10"/>
  <c r="C270" i="10"/>
  <c r="D270" i="10"/>
  <c r="F270" i="10"/>
  <c r="G270" i="10"/>
  <c r="H270" i="10"/>
  <c r="I270" i="10"/>
  <c r="K270" i="10"/>
  <c r="L270" i="10"/>
  <c r="M270" i="10"/>
  <c r="N270" i="10"/>
  <c r="O270" i="10"/>
  <c r="P270" i="10"/>
  <c r="Q270" i="10"/>
  <c r="U270" i="10"/>
  <c r="A271" i="10"/>
  <c r="B271" i="10"/>
  <c r="C271" i="10"/>
  <c r="D271" i="10"/>
  <c r="F271" i="10"/>
  <c r="G271" i="10"/>
  <c r="H271" i="10"/>
  <c r="I271" i="10"/>
  <c r="K271" i="10"/>
  <c r="L271" i="10"/>
  <c r="M271" i="10"/>
  <c r="N271" i="10"/>
  <c r="O271" i="10"/>
  <c r="P271" i="10"/>
  <c r="Q271" i="10"/>
  <c r="U271" i="10"/>
  <c r="A272" i="10"/>
  <c r="B272" i="10"/>
  <c r="C272" i="10"/>
  <c r="D272" i="10"/>
  <c r="F272" i="10"/>
  <c r="G272" i="10"/>
  <c r="H272" i="10"/>
  <c r="I272" i="10"/>
  <c r="K272" i="10"/>
  <c r="L272" i="10"/>
  <c r="M272" i="10"/>
  <c r="N272" i="10"/>
  <c r="O272" i="10"/>
  <c r="P272" i="10"/>
  <c r="Q272" i="10"/>
  <c r="U272" i="10"/>
  <c r="A273" i="10"/>
  <c r="B273" i="10"/>
  <c r="C273" i="10"/>
  <c r="D273" i="10"/>
  <c r="F273" i="10"/>
  <c r="G273" i="10"/>
  <c r="H273" i="10"/>
  <c r="I273" i="10"/>
  <c r="K273" i="10"/>
  <c r="L273" i="10"/>
  <c r="M273" i="10"/>
  <c r="N273" i="10"/>
  <c r="O273" i="10"/>
  <c r="P273" i="10"/>
  <c r="Q273" i="10"/>
  <c r="U273" i="10"/>
  <c r="A274" i="10"/>
  <c r="B274" i="10"/>
  <c r="C274" i="10"/>
  <c r="D274" i="10"/>
  <c r="F274" i="10"/>
  <c r="G274" i="10"/>
  <c r="H274" i="10"/>
  <c r="I274" i="10"/>
  <c r="K274" i="10"/>
  <c r="L274" i="10"/>
  <c r="M274" i="10"/>
  <c r="N274" i="10"/>
  <c r="O274" i="10"/>
  <c r="P274" i="10"/>
  <c r="Q274" i="10"/>
  <c r="U274" i="10"/>
  <c r="A275" i="10"/>
  <c r="B275" i="10"/>
  <c r="C275" i="10"/>
  <c r="D275" i="10"/>
  <c r="F275" i="10"/>
  <c r="G275" i="10"/>
  <c r="H275" i="10"/>
  <c r="I275" i="10"/>
  <c r="K275" i="10"/>
  <c r="L275" i="10"/>
  <c r="M275" i="10"/>
  <c r="N275" i="10"/>
  <c r="O275" i="10"/>
  <c r="P275" i="10"/>
  <c r="Q275" i="10"/>
  <c r="U275" i="10"/>
  <c r="A276" i="10"/>
  <c r="B276" i="10"/>
  <c r="C276" i="10"/>
  <c r="D276" i="10"/>
  <c r="F276" i="10"/>
  <c r="G276" i="10"/>
  <c r="H276" i="10"/>
  <c r="I276" i="10"/>
  <c r="K276" i="10"/>
  <c r="L276" i="10"/>
  <c r="M276" i="10"/>
  <c r="N276" i="10"/>
  <c r="O276" i="10"/>
  <c r="P276" i="10"/>
  <c r="Q276" i="10"/>
  <c r="U276" i="10"/>
  <c r="A277" i="10"/>
  <c r="B277" i="10"/>
  <c r="C277" i="10"/>
  <c r="D277" i="10"/>
  <c r="F277" i="10"/>
  <c r="G277" i="10"/>
  <c r="H277" i="10"/>
  <c r="I277" i="10"/>
  <c r="K277" i="10"/>
  <c r="L277" i="10"/>
  <c r="M277" i="10"/>
  <c r="N277" i="10"/>
  <c r="O277" i="10"/>
  <c r="P277" i="10"/>
  <c r="Q277" i="10"/>
  <c r="U277" i="10"/>
  <c r="A278" i="10"/>
  <c r="B278" i="10"/>
  <c r="C278" i="10"/>
  <c r="D278" i="10"/>
  <c r="F278" i="10"/>
  <c r="G278" i="10"/>
  <c r="H278" i="10"/>
  <c r="I278" i="10"/>
  <c r="K278" i="10"/>
  <c r="L278" i="10"/>
  <c r="M278" i="10"/>
  <c r="N278" i="10"/>
  <c r="O278" i="10"/>
  <c r="P278" i="10"/>
  <c r="Q278" i="10"/>
  <c r="U278" i="10"/>
  <c r="A279" i="10"/>
  <c r="B279" i="10"/>
  <c r="C279" i="10"/>
  <c r="D279" i="10"/>
  <c r="F279" i="10"/>
  <c r="G279" i="10"/>
  <c r="H279" i="10"/>
  <c r="I279" i="10"/>
  <c r="K279" i="10"/>
  <c r="L279" i="10"/>
  <c r="M279" i="10"/>
  <c r="N279" i="10"/>
  <c r="O279" i="10"/>
  <c r="P279" i="10"/>
  <c r="Q279" i="10"/>
  <c r="U279" i="10"/>
  <c r="A280" i="10"/>
  <c r="B280" i="10"/>
  <c r="C280" i="10"/>
  <c r="D280" i="10"/>
  <c r="F280" i="10"/>
  <c r="G280" i="10"/>
  <c r="H280" i="10"/>
  <c r="I280" i="10"/>
  <c r="K280" i="10"/>
  <c r="L280" i="10"/>
  <c r="M280" i="10"/>
  <c r="N280" i="10"/>
  <c r="O280" i="10"/>
  <c r="P280" i="10"/>
  <c r="Q280" i="10"/>
  <c r="U280" i="10"/>
  <c r="A281" i="10"/>
  <c r="B281" i="10"/>
  <c r="C281" i="10"/>
  <c r="D281" i="10"/>
  <c r="F281" i="10"/>
  <c r="G281" i="10"/>
  <c r="H281" i="10"/>
  <c r="I281" i="10"/>
  <c r="K281" i="10"/>
  <c r="L281" i="10"/>
  <c r="M281" i="10"/>
  <c r="N281" i="10"/>
  <c r="O281" i="10"/>
  <c r="P281" i="10"/>
  <c r="Q281" i="10"/>
  <c r="U281" i="10"/>
  <c r="A282" i="10"/>
  <c r="B282" i="10"/>
  <c r="C282" i="10"/>
  <c r="D282" i="10"/>
  <c r="F282" i="10"/>
  <c r="G282" i="10"/>
  <c r="H282" i="10"/>
  <c r="I282" i="10"/>
  <c r="K282" i="10"/>
  <c r="L282" i="10"/>
  <c r="M282" i="10"/>
  <c r="N282" i="10"/>
  <c r="O282" i="10"/>
  <c r="P282" i="10"/>
  <c r="Q282" i="10"/>
  <c r="U282" i="10"/>
  <c r="A283" i="10"/>
  <c r="B283" i="10"/>
  <c r="C283" i="10"/>
  <c r="D283" i="10"/>
  <c r="F283" i="10"/>
  <c r="G283" i="10"/>
  <c r="H283" i="10"/>
  <c r="I283" i="10"/>
  <c r="K283" i="10"/>
  <c r="L283" i="10"/>
  <c r="M283" i="10"/>
  <c r="N283" i="10"/>
  <c r="O283" i="10"/>
  <c r="P283" i="10"/>
  <c r="Q283" i="10"/>
  <c r="U283" i="10"/>
  <c r="A284" i="10"/>
  <c r="B284" i="10"/>
  <c r="C284" i="10"/>
  <c r="D284" i="10"/>
  <c r="F284" i="10"/>
  <c r="G284" i="10"/>
  <c r="H284" i="10"/>
  <c r="I284" i="10"/>
  <c r="K284" i="10"/>
  <c r="L284" i="10"/>
  <c r="M284" i="10"/>
  <c r="N284" i="10"/>
  <c r="O284" i="10"/>
  <c r="P284" i="10"/>
  <c r="Q284" i="10"/>
  <c r="U284" i="10"/>
  <c r="A285" i="10"/>
  <c r="B285" i="10"/>
  <c r="C285" i="10"/>
  <c r="D285" i="10"/>
  <c r="F285" i="10"/>
  <c r="G285" i="10"/>
  <c r="H285" i="10"/>
  <c r="I285" i="10"/>
  <c r="K285" i="10"/>
  <c r="L285" i="10"/>
  <c r="M285" i="10"/>
  <c r="N285" i="10"/>
  <c r="O285" i="10"/>
  <c r="P285" i="10"/>
  <c r="Q285" i="10"/>
  <c r="U285" i="10"/>
  <c r="A286" i="10"/>
  <c r="B286" i="10"/>
  <c r="C286" i="10"/>
  <c r="D286" i="10"/>
  <c r="F286" i="10"/>
  <c r="G286" i="10"/>
  <c r="H286" i="10"/>
  <c r="I286" i="10"/>
  <c r="K286" i="10"/>
  <c r="L286" i="10"/>
  <c r="M286" i="10"/>
  <c r="N286" i="10"/>
  <c r="O286" i="10"/>
  <c r="P286" i="10"/>
  <c r="Q286" i="10"/>
  <c r="U286" i="10"/>
  <c r="A287" i="10"/>
  <c r="B287" i="10"/>
  <c r="C287" i="10"/>
  <c r="D287" i="10"/>
  <c r="F287" i="10"/>
  <c r="G287" i="10"/>
  <c r="H287" i="10"/>
  <c r="I287" i="10"/>
  <c r="K287" i="10"/>
  <c r="L287" i="10"/>
  <c r="M287" i="10"/>
  <c r="N287" i="10"/>
  <c r="O287" i="10"/>
  <c r="P287" i="10"/>
  <c r="Q287" i="10"/>
  <c r="U287" i="10"/>
  <c r="A288" i="10"/>
  <c r="B288" i="10"/>
  <c r="C288" i="10"/>
  <c r="D288" i="10"/>
  <c r="F288" i="10"/>
  <c r="G288" i="10"/>
  <c r="H288" i="10"/>
  <c r="I288" i="10"/>
  <c r="K288" i="10"/>
  <c r="L288" i="10"/>
  <c r="M288" i="10"/>
  <c r="N288" i="10"/>
  <c r="O288" i="10"/>
  <c r="P288" i="10"/>
  <c r="Q288" i="10"/>
  <c r="U288" i="10"/>
  <c r="A289" i="10"/>
  <c r="B289" i="10"/>
  <c r="C289" i="10"/>
  <c r="D289" i="10"/>
  <c r="F289" i="10"/>
  <c r="G289" i="10"/>
  <c r="H289" i="10"/>
  <c r="I289" i="10"/>
  <c r="K289" i="10"/>
  <c r="L289" i="10"/>
  <c r="M289" i="10"/>
  <c r="N289" i="10"/>
  <c r="O289" i="10"/>
  <c r="P289" i="10"/>
  <c r="Q289" i="10"/>
  <c r="U289" i="10"/>
  <c r="A290" i="10"/>
  <c r="B290" i="10"/>
  <c r="C290" i="10"/>
  <c r="D290" i="10"/>
  <c r="F290" i="10"/>
  <c r="G290" i="10"/>
  <c r="H290" i="10"/>
  <c r="I290" i="10"/>
  <c r="K290" i="10"/>
  <c r="L290" i="10"/>
  <c r="M290" i="10"/>
  <c r="N290" i="10"/>
  <c r="O290" i="10"/>
  <c r="P290" i="10"/>
  <c r="Q290" i="10"/>
  <c r="U290" i="10"/>
  <c r="A291" i="10"/>
  <c r="B291" i="10"/>
  <c r="C291" i="10"/>
  <c r="D291" i="10"/>
  <c r="F291" i="10"/>
  <c r="G291" i="10"/>
  <c r="H291" i="10"/>
  <c r="I291" i="10"/>
  <c r="K291" i="10"/>
  <c r="L291" i="10"/>
  <c r="M291" i="10"/>
  <c r="N291" i="10"/>
  <c r="O291" i="10"/>
  <c r="P291" i="10"/>
  <c r="Q291" i="10"/>
  <c r="U291" i="10"/>
  <c r="A292" i="10"/>
  <c r="B292" i="10"/>
  <c r="C292" i="10"/>
  <c r="D292" i="10"/>
  <c r="F292" i="10"/>
  <c r="G292" i="10"/>
  <c r="H292" i="10"/>
  <c r="I292" i="10"/>
  <c r="K292" i="10"/>
  <c r="L292" i="10"/>
  <c r="M292" i="10"/>
  <c r="N292" i="10"/>
  <c r="O292" i="10"/>
  <c r="P292" i="10"/>
  <c r="Q292" i="10"/>
  <c r="U292" i="10"/>
  <c r="A293" i="10"/>
  <c r="B293" i="10"/>
  <c r="C293" i="10"/>
  <c r="D293" i="10"/>
  <c r="F293" i="10"/>
  <c r="G293" i="10"/>
  <c r="H293" i="10"/>
  <c r="I293" i="10"/>
  <c r="K293" i="10"/>
  <c r="L293" i="10"/>
  <c r="M293" i="10"/>
  <c r="N293" i="10"/>
  <c r="O293" i="10"/>
  <c r="P293" i="10"/>
  <c r="Q293" i="10"/>
  <c r="U293" i="10"/>
  <c r="A294" i="10"/>
  <c r="B294" i="10"/>
  <c r="C294" i="10"/>
  <c r="D294" i="10"/>
  <c r="F294" i="10"/>
  <c r="G294" i="10"/>
  <c r="H294" i="10"/>
  <c r="I294" i="10"/>
  <c r="K294" i="10"/>
  <c r="L294" i="10"/>
  <c r="M294" i="10"/>
  <c r="N294" i="10"/>
  <c r="O294" i="10"/>
  <c r="P294" i="10"/>
  <c r="Q294" i="10"/>
  <c r="U294" i="10"/>
  <c r="A295" i="10"/>
  <c r="B295" i="10"/>
  <c r="C295" i="10"/>
  <c r="D295" i="10"/>
  <c r="F295" i="10"/>
  <c r="G295" i="10"/>
  <c r="H295" i="10"/>
  <c r="I295" i="10"/>
  <c r="K295" i="10"/>
  <c r="L295" i="10"/>
  <c r="M295" i="10"/>
  <c r="N295" i="10"/>
  <c r="O295" i="10"/>
  <c r="P295" i="10"/>
  <c r="Q295" i="10"/>
  <c r="U295" i="10"/>
  <c r="A296" i="10"/>
  <c r="B296" i="10"/>
  <c r="C296" i="10"/>
  <c r="D296" i="10"/>
  <c r="F296" i="10"/>
  <c r="G296" i="10"/>
  <c r="H296" i="10"/>
  <c r="I296" i="10"/>
  <c r="K296" i="10"/>
  <c r="L296" i="10"/>
  <c r="M296" i="10"/>
  <c r="N296" i="10"/>
  <c r="O296" i="10"/>
  <c r="P296" i="10"/>
  <c r="Q296" i="10"/>
  <c r="U296" i="10"/>
  <c r="A297" i="10"/>
  <c r="B297" i="10"/>
  <c r="C297" i="10"/>
  <c r="D297" i="10"/>
  <c r="F297" i="10"/>
  <c r="G297" i="10"/>
  <c r="H297" i="10"/>
  <c r="I297" i="10"/>
  <c r="K297" i="10"/>
  <c r="L297" i="10"/>
  <c r="M297" i="10"/>
  <c r="N297" i="10"/>
  <c r="O297" i="10"/>
  <c r="P297" i="10"/>
  <c r="Q297" i="10"/>
  <c r="U297" i="10"/>
  <c r="A298" i="10"/>
  <c r="B298" i="10"/>
  <c r="C298" i="10"/>
  <c r="D298" i="10"/>
  <c r="F298" i="10"/>
  <c r="G298" i="10"/>
  <c r="H298" i="10"/>
  <c r="I298" i="10"/>
  <c r="K298" i="10"/>
  <c r="L298" i="10"/>
  <c r="M298" i="10"/>
  <c r="N298" i="10"/>
  <c r="O298" i="10"/>
  <c r="P298" i="10"/>
  <c r="Q298" i="10"/>
  <c r="U298" i="10"/>
  <c r="A299" i="10"/>
  <c r="B299" i="10"/>
  <c r="C299" i="10"/>
  <c r="D299" i="10"/>
  <c r="F299" i="10"/>
  <c r="G299" i="10"/>
  <c r="H299" i="10"/>
  <c r="I299" i="10"/>
  <c r="K299" i="10"/>
  <c r="L299" i="10"/>
  <c r="M299" i="10"/>
  <c r="N299" i="10"/>
  <c r="O299" i="10"/>
  <c r="P299" i="10"/>
  <c r="Q299" i="10"/>
  <c r="U299" i="10"/>
  <c r="A300" i="10"/>
  <c r="B300" i="10"/>
  <c r="C300" i="10"/>
  <c r="D300" i="10"/>
  <c r="F300" i="10"/>
  <c r="G300" i="10"/>
  <c r="H300" i="10"/>
  <c r="I300" i="10"/>
  <c r="K300" i="10"/>
  <c r="L300" i="10"/>
  <c r="M300" i="10"/>
  <c r="N300" i="10"/>
  <c r="O300" i="10"/>
  <c r="P300" i="10"/>
  <c r="Q300" i="10"/>
  <c r="U300" i="10"/>
  <c r="A301" i="10"/>
  <c r="B301" i="10"/>
  <c r="C301" i="10"/>
  <c r="D301" i="10"/>
  <c r="F301" i="10"/>
  <c r="G301" i="10"/>
  <c r="H301" i="10"/>
  <c r="I301" i="10"/>
  <c r="K301" i="10"/>
  <c r="L301" i="10"/>
  <c r="M301" i="10"/>
  <c r="N301" i="10"/>
  <c r="O301" i="10"/>
  <c r="P301" i="10"/>
  <c r="Q301" i="10"/>
  <c r="U301" i="10"/>
  <c r="A302" i="10"/>
  <c r="B302" i="10"/>
  <c r="C302" i="10"/>
  <c r="D302" i="10"/>
  <c r="F302" i="10"/>
  <c r="G302" i="10"/>
  <c r="H302" i="10"/>
  <c r="I302" i="10"/>
  <c r="K302" i="10"/>
  <c r="L302" i="10"/>
  <c r="M302" i="10"/>
  <c r="N302" i="10"/>
  <c r="O302" i="10"/>
  <c r="P302" i="10"/>
  <c r="Q302" i="10"/>
  <c r="U302" i="10"/>
  <c r="A303" i="10"/>
  <c r="B303" i="10"/>
  <c r="C303" i="10"/>
  <c r="D303" i="10"/>
  <c r="F303" i="10"/>
  <c r="G303" i="10"/>
  <c r="H303" i="10"/>
  <c r="I303" i="10"/>
  <c r="K303" i="10"/>
  <c r="L303" i="10"/>
  <c r="M303" i="10"/>
  <c r="N303" i="10"/>
  <c r="O303" i="10"/>
  <c r="P303" i="10"/>
  <c r="Q303" i="10"/>
  <c r="U303" i="10"/>
  <c r="A304" i="10"/>
  <c r="B304" i="10"/>
  <c r="C304" i="10"/>
  <c r="D304" i="10"/>
  <c r="F304" i="10"/>
  <c r="G304" i="10"/>
  <c r="H304" i="10"/>
  <c r="I304" i="10"/>
  <c r="K304" i="10"/>
  <c r="L304" i="10"/>
  <c r="M304" i="10"/>
  <c r="N304" i="10"/>
  <c r="O304" i="10"/>
  <c r="P304" i="10"/>
  <c r="Q304" i="10"/>
  <c r="U304" i="10"/>
  <c r="A305" i="10"/>
  <c r="B305" i="10"/>
  <c r="C305" i="10"/>
  <c r="D305" i="10"/>
  <c r="F305" i="10"/>
  <c r="G305" i="10"/>
  <c r="H305" i="10"/>
  <c r="I305" i="10"/>
  <c r="K305" i="10"/>
  <c r="L305" i="10"/>
  <c r="M305" i="10"/>
  <c r="N305" i="10"/>
  <c r="O305" i="10"/>
  <c r="P305" i="10"/>
  <c r="Q305" i="10"/>
  <c r="U305" i="10"/>
  <c r="A306" i="10"/>
  <c r="B306" i="10"/>
  <c r="C306" i="10"/>
  <c r="D306" i="10"/>
  <c r="F306" i="10"/>
  <c r="G306" i="10"/>
  <c r="H306" i="10"/>
  <c r="I306" i="10"/>
  <c r="K306" i="10"/>
  <c r="L306" i="10"/>
  <c r="M306" i="10"/>
  <c r="N306" i="10"/>
  <c r="O306" i="10"/>
  <c r="P306" i="10"/>
  <c r="Q306" i="10"/>
  <c r="U306" i="10"/>
  <c r="A307" i="10"/>
  <c r="B307" i="10"/>
  <c r="C307" i="10"/>
  <c r="D307" i="10"/>
  <c r="F307" i="10"/>
  <c r="G307" i="10"/>
  <c r="H307" i="10"/>
  <c r="I307" i="10"/>
  <c r="K307" i="10"/>
  <c r="L307" i="10"/>
  <c r="M307" i="10"/>
  <c r="N307" i="10"/>
  <c r="O307" i="10"/>
  <c r="P307" i="10"/>
  <c r="Q307" i="10"/>
  <c r="U307" i="10"/>
  <c r="A308" i="10"/>
  <c r="B308" i="10"/>
  <c r="C308" i="10"/>
  <c r="D308" i="10"/>
  <c r="F308" i="10"/>
  <c r="G308" i="10"/>
  <c r="H308" i="10"/>
  <c r="I308" i="10"/>
  <c r="K308" i="10"/>
  <c r="L308" i="10"/>
  <c r="M308" i="10"/>
  <c r="N308" i="10"/>
  <c r="O308" i="10"/>
  <c r="P308" i="10"/>
  <c r="Q308" i="10"/>
  <c r="U308" i="10"/>
  <c r="A309" i="10"/>
  <c r="B309" i="10"/>
  <c r="C309" i="10"/>
  <c r="D309" i="10"/>
  <c r="F309" i="10"/>
  <c r="G309" i="10"/>
  <c r="H309" i="10"/>
  <c r="I309" i="10"/>
  <c r="K309" i="10"/>
  <c r="L309" i="10"/>
  <c r="M309" i="10"/>
  <c r="N309" i="10"/>
  <c r="O309" i="10"/>
  <c r="P309" i="10"/>
  <c r="Q309" i="10"/>
  <c r="U309" i="10"/>
  <c r="A310" i="10"/>
  <c r="B310" i="10"/>
  <c r="C310" i="10"/>
  <c r="D310" i="10"/>
  <c r="F310" i="10"/>
  <c r="G310" i="10"/>
  <c r="H310" i="10"/>
  <c r="I310" i="10"/>
  <c r="K310" i="10"/>
  <c r="L310" i="10"/>
  <c r="M310" i="10"/>
  <c r="N310" i="10"/>
  <c r="O310" i="10"/>
  <c r="P310" i="10"/>
  <c r="Q310" i="10"/>
  <c r="U310" i="10"/>
  <c r="A311" i="10"/>
  <c r="B311" i="10"/>
  <c r="C311" i="10"/>
  <c r="D311" i="10"/>
  <c r="F311" i="10"/>
  <c r="G311" i="10"/>
  <c r="H311" i="10"/>
  <c r="I311" i="10"/>
  <c r="K311" i="10"/>
  <c r="L311" i="10"/>
  <c r="M311" i="10"/>
  <c r="N311" i="10"/>
  <c r="O311" i="10"/>
  <c r="P311" i="10"/>
  <c r="Q311" i="10"/>
  <c r="U311" i="10"/>
  <c r="A312" i="10"/>
  <c r="B312" i="10"/>
  <c r="C312" i="10"/>
  <c r="D312" i="10"/>
  <c r="F312" i="10"/>
  <c r="G312" i="10"/>
  <c r="H312" i="10"/>
  <c r="I312" i="10"/>
  <c r="K312" i="10"/>
  <c r="L312" i="10"/>
  <c r="M312" i="10"/>
  <c r="N312" i="10"/>
  <c r="O312" i="10"/>
  <c r="P312" i="10"/>
  <c r="Q312" i="10"/>
  <c r="U312" i="10"/>
  <c r="A313" i="10"/>
  <c r="B313" i="10"/>
  <c r="C313" i="10"/>
  <c r="D313" i="10"/>
  <c r="F313" i="10"/>
  <c r="G313" i="10"/>
  <c r="H313" i="10"/>
  <c r="I313" i="10"/>
  <c r="K313" i="10"/>
  <c r="L313" i="10"/>
  <c r="M313" i="10"/>
  <c r="N313" i="10"/>
  <c r="O313" i="10"/>
  <c r="P313" i="10"/>
  <c r="Q313" i="10"/>
  <c r="U313" i="10"/>
  <c r="A314" i="10"/>
  <c r="B314" i="10"/>
  <c r="C314" i="10"/>
  <c r="D314" i="10"/>
  <c r="F314" i="10"/>
  <c r="G314" i="10"/>
  <c r="H314" i="10"/>
  <c r="I314" i="10"/>
  <c r="K314" i="10"/>
  <c r="L314" i="10"/>
  <c r="M314" i="10"/>
  <c r="N314" i="10"/>
  <c r="O314" i="10"/>
  <c r="P314" i="10"/>
  <c r="Q314" i="10"/>
  <c r="U314" i="10"/>
  <c r="A315" i="10"/>
  <c r="B315" i="10"/>
  <c r="C315" i="10"/>
  <c r="D315" i="10"/>
  <c r="F315" i="10"/>
  <c r="G315" i="10"/>
  <c r="H315" i="10"/>
  <c r="I315" i="10"/>
  <c r="K315" i="10"/>
  <c r="L315" i="10"/>
  <c r="M315" i="10"/>
  <c r="N315" i="10"/>
  <c r="O315" i="10"/>
  <c r="P315" i="10"/>
  <c r="Q315" i="10"/>
  <c r="U315" i="10"/>
  <c r="A316" i="10"/>
  <c r="B316" i="10"/>
  <c r="C316" i="10"/>
  <c r="D316" i="10"/>
  <c r="F316" i="10"/>
  <c r="G316" i="10"/>
  <c r="H316" i="10"/>
  <c r="I316" i="10"/>
  <c r="K316" i="10"/>
  <c r="L316" i="10"/>
  <c r="M316" i="10"/>
  <c r="N316" i="10"/>
  <c r="O316" i="10"/>
  <c r="P316" i="10"/>
  <c r="Q316" i="10"/>
  <c r="U316" i="10"/>
  <c r="A317" i="10"/>
  <c r="B317" i="10"/>
  <c r="C317" i="10"/>
  <c r="D317" i="10"/>
  <c r="F317" i="10"/>
  <c r="G317" i="10"/>
  <c r="H317" i="10"/>
  <c r="I317" i="10"/>
  <c r="K317" i="10"/>
  <c r="L317" i="10"/>
  <c r="M317" i="10"/>
  <c r="N317" i="10"/>
  <c r="O317" i="10"/>
  <c r="P317" i="10"/>
  <c r="Q317" i="10"/>
  <c r="U317" i="10"/>
  <c r="A318" i="10"/>
  <c r="B318" i="10"/>
  <c r="C318" i="10"/>
  <c r="D318" i="10"/>
  <c r="F318" i="10"/>
  <c r="G318" i="10"/>
  <c r="H318" i="10"/>
  <c r="I318" i="10"/>
  <c r="K318" i="10"/>
  <c r="L318" i="10"/>
  <c r="M318" i="10"/>
  <c r="N318" i="10"/>
  <c r="O318" i="10"/>
  <c r="P318" i="10"/>
  <c r="Q318" i="10"/>
  <c r="U318" i="10"/>
  <c r="A319" i="10"/>
  <c r="B319" i="10"/>
  <c r="C319" i="10"/>
  <c r="D319" i="10"/>
  <c r="F319" i="10"/>
  <c r="G319" i="10"/>
  <c r="H319" i="10"/>
  <c r="I319" i="10"/>
  <c r="K319" i="10"/>
  <c r="L319" i="10"/>
  <c r="M319" i="10"/>
  <c r="N319" i="10"/>
  <c r="O319" i="10"/>
  <c r="P319" i="10"/>
  <c r="Q319" i="10"/>
  <c r="U319" i="10"/>
  <c r="A320" i="10"/>
  <c r="B320" i="10"/>
  <c r="C320" i="10"/>
  <c r="D320" i="10"/>
  <c r="F320" i="10"/>
  <c r="G320" i="10"/>
  <c r="H320" i="10"/>
  <c r="I320" i="10"/>
  <c r="K320" i="10"/>
  <c r="L320" i="10"/>
  <c r="M320" i="10"/>
  <c r="N320" i="10"/>
  <c r="O320" i="10"/>
  <c r="P320" i="10"/>
  <c r="Q320" i="10"/>
  <c r="U320" i="10"/>
  <c r="A321" i="10"/>
  <c r="B321" i="10"/>
  <c r="C321" i="10"/>
  <c r="D321" i="10"/>
  <c r="F321" i="10"/>
  <c r="G321" i="10"/>
  <c r="H321" i="10"/>
  <c r="I321" i="10"/>
  <c r="K321" i="10"/>
  <c r="L321" i="10"/>
  <c r="M321" i="10"/>
  <c r="N321" i="10"/>
  <c r="O321" i="10"/>
  <c r="P321" i="10"/>
  <c r="Q321" i="10"/>
  <c r="U321" i="10"/>
  <c r="A322" i="10"/>
  <c r="B322" i="10"/>
  <c r="C322" i="10"/>
  <c r="D322" i="10"/>
  <c r="F322" i="10"/>
  <c r="G322" i="10"/>
  <c r="H322" i="10"/>
  <c r="I322" i="10"/>
  <c r="K322" i="10"/>
  <c r="L322" i="10"/>
  <c r="M322" i="10"/>
  <c r="N322" i="10"/>
  <c r="O322" i="10"/>
  <c r="P322" i="10"/>
  <c r="Q322" i="10"/>
  <c r="U322" i="10"/>
  <c r="A323" i="10"/>
  <c r="B323" i="10"/>
  <c r="C323" i="10"/>
  <c r="D323" i="10"/>
  <c r="F323" i="10"/>
  <c r="G323" i="10"/>
  <c r="H323" i="10"/>
  <c r="I323" i="10"/>
  <c r="K323" i="10"/>
  <c r="L323" i="10"/>
  <c r="M323" i="10"/>
  <c r="N323" i="10"/>
  <c r="O323" i="10"/>
  <c r="P323" i="10"/>
  <c r="Q323" i="10"/>
  <c r="U323" i="10"/>
  <c r="A324" i="10"/>
  <c r="B324" i="10"/>
  <c r="C324" i="10"/>
  <c r="D324" i="10"/>
  <c r="F324" i="10"/>
  <c r="G324" i="10"/>
  <c r="H324" i="10"/>
  <c r="I324" i="10"/>
  <c r="K324" i="10"/>
  <c r="L324" i="10"/>
  <c r="M324" i="10"/>
  <c r="N324" i="10"/>
  <c r="O324" i="10"/>
  <c r="P324" i="10"/>
  <c r="Q324" i="10"/>
  <c r="U324" i="10"/>
  <c r="A325" i="10"/>
  <c r="B325" i="10"/>
  <c r="C325" i="10"/>
  <c r="D325" i="10"/>
  <c r="F325" i="10"/>
  <c r="G325" i="10"/>
  <c r="H325" i="10"/>
  <c r="I325" i="10"/>
  <c r="K325" i="10"/>
  <c r="L325" i="10"/>
  <c r="M325" i="10"/>
  <c r="N325" i="10"/>
  <c r="O325" i="10"/>
  <c r="P325" i="10"/>
  <c r="Q325" i="10"/>
  <c r="U325" i="10"/>
  <c r="A326" i="10"/>
  <c r="B326" i="10"/>
  <c r="C326" i="10"/>
  <c r="D326" i="10"/>
  <c r="F326" i="10"/>
  <c r="G326" i="10"/>
  <c r="H326" i="10"/>
  <c r="I326" i="10"/>
  <c r="K326" i="10"/>
  <c r="L326" i="10"/>
  <c r="M326" i="10"/>
  <c r="N326" i="10"/>
  <c r="O326" i="10"/>
  <c r="P326" i="10"/>
  <c r="Q326" i="10"/>
  <c r="U326" i="10"/>
  <c r="A327" i="10"/>
  <c r="B327" i="10"/>
  <c r="C327" i="10"/>
  <c r="D327" i="10"/>
  <c r="F327" i="10"/>
  <c r="G327" i="10"/>
  <c r="H327" i="10"/>
  <c r="I327" i="10"/>
  <c r="K327" i="10"/>
  <c r="L327" i="10"/>
  <c r="M327" i="10"/>
  <c r="N327" i="10"/>
  <c r="O327" i="10"/>
  <c r="P327" i="10"/>
  <c r="Q327" i="10"/>
  <c r="U327" i="10"/>
  <c r="A328" i="10"/>
  <c r="B328" i="10"/>
  <c r="C328" i="10"/>
  <c r="D328" i="10"/>
  <c r="F328" i="10"/>
  <c r="G328" i="10"/>
  <c r="H328" i="10"/>
  <c r="I328" i="10"/>
  <c r="K328" i="10"/>
  <c r="L328" i="10"/>
  <c r="M328" i="10"/>
  <c r="N328" i="10"/>
  <c r="O328" i="10"/>
  <c r="P328" i="10"/>
  <c r="Q328" i="10"/>
  <c r="U328" i="10"/>
  <c r="A329" i="10"/>
  <c r="B329" i="10"/>
  <c r="C329" i="10"/>
  <c r="D329" i="10"/>
  <c r="F329" i="10"/>
  <c r="G329" i="10"/>
  <c r="H329" i="10"/>
  <c r="I329" i="10"/>
  <c r="K329" i="10"/>
  <c r="L329" i="10"/>
  <c r="M329" i="10"/>
  <c r="N329" i="10"/>
  <c r="O329" i="10"/>
  <c r="P329" i="10"/>
  <c r="Q329" i="10"/>
  <c r="U329" i="10"/>
  <c r="A330" i="10"/>
  <c r="B330" i="10"/>
  <c r="C330" i="10"/>
  <c r="D330" i="10"/>
  <c r="F330" i="10"/>
  <c r="G330" i="10"/>
  <c r="H330" i="10"/>
  <c r="I330" i="10"/>
  <c r="K330" i="10"/>
  <c r="L330" i="10"/>
  <c r="M330" i="10"/>
  <c r="N330" i="10"/>
  <c r="O330" i="10"/>
  <c r="P330" i="10"/>
  <c r="Q330" i="10"/>
  <c r="U330" i="10"/>
  <c r="A331" i="10"/>
  <c r="B331" i="10"/>
  <c r="C331" i="10"/>
  <c r="D331" i="10"/>
  <c r="F331" i="10"/>
  <c r="G331" i="10"/>
  <c r="H331" i="10"/>
  <c r="I331" i="10"/>
  <c r="K331" i="10"/>
  <c r="L331" i="10"/>
  <c r="M331" i="10"/>
  <c r="N331" i="10"/>
  <c r="O331" i="10"/>
  <c r="P331" i="10"/>
  <c r="Q331" i="10"/>
  <c r="U331" i="10"/>
  <c r="A332" i="10"/>
  <c r="B332" i="10"/>
  <c r="C332" i="10"/>
  <c r="D332" i="10"/>
  <c r="F332" i="10"/>
  <c r="G332" i="10"/>
  <c r="H332" i="10"/>
  <c r="I332" i="10"/>
  <c r="K332" i="10"/>
  <c r="L332" i="10"/>
  <c r="M332" i="10"/>
  <c r="N332" i="10"/>
  <c r="O332" i="10"/>
  <c r="P332" i="10"/>
  <c r="Q332" i="10"/>
  <c r="U332" i="10"/>
  <c r="A333" i="10"/>
  <c r="B333" i="10"/>
  <c r="C333" i="10"/>
  <c r="D333" i="10"/>
  <c r="F333" i="10"/>
  <c r="G333" i="10"/>
  <c r="H333" i="10"/>
  <c r="I333" i="10"/>
  <c r="K333" i="10"/>
  <c r="L333" i="10"/>
  <c r="M333" i="10"/>
  <c r="N333" i="10"/>
  <c r="O333" i="10"/>
  <c r="P333" i="10"/>
  <c r="Q333" i="10"/>
  <c r="U333" i="10"/>
  <c r="A334" i="10"/>
  <c r="B334" i="10"/>
  <c r="C334" i="10"/>
  <c r="D334" i="10"/>
  <c r="F334" i="10"/>
  <c r="G334" i="10"/>
  <c r="H334" i="10"/>
  <c r="I334" i="10"/>
  <c r="K334" i="10"/>
  <c r="L334" i="10"/>
  <c r="M334" i="10"/>
  <c r="N334" i="10"/>
  <c r="O334" i="10"/>
  <c r="P334" i="10"/>
  <c r="Q334" i="10"/>
  <c r="U334" i="10"/>
  <c r="A335" i="10"/>
  <c r="B335" i="10"/>
  <c r="C335" i="10"/>
  <c r="D335" i="10"/>
  <c r="F335" i="10"/>
  <c r="G335" i="10"/>
  <c r="H335" i="10"/>
  <c r="I335" i="10"/>
  <c r="K335" i="10"/>
  <c r="L335" i="10"/>
  <c r="M335" i="10"/>
  <c r="N335" i="10"/>
  <c r="O335" i="10"/>
  <c r="P335" i="10"/>
  <c r="Q335" i="10"/>
  <c r="U335" i="10"/>
  <c r="A336" i="10"/>
  <c r="B336" i="10"/>
  <c r="C336" i="10"/>
  <c r="D336" i="10"/>
  <c r="F336" i="10"/>
  <c r="G336" i="10"/>
  <c r="H336" i="10"/>
  <c r="I336" i="10"/>
  <c r="K336" i="10"/>
  <c r="L336" i="10"/>
  <c r="M336" i="10"/>
  <c r="N336" i="10"/>
  <c r="O336" i="10"/>
  <c r="P336" i="10"/>
  <c r="Q336" i="10"/>
  <c r="U336" i="10"/>
  <c r="A337" i="10"/>
  <c r="B337" i="10"/>
  <c r="C337" i="10"/>
  <c r="D337" i="10"/>
  <c r="F337" i="10"/>
  <c r="G337" i="10"/>
  <c r="H337" i="10"/>
  <c r="I337" i="10"/>
  <c r="K337" i="10"/>
  <c r="L337" i="10"/>
  <c r="M337" i="10"/>
  <c r="N337" i="10"/>
  <c r="O337" i="10"/>
  <c r="P337" i="10"/>
  <c r="Q337" i="10"/>
  <c r="U337" i="10"/>
  <c r="A338" i="10"/>
  <c r="B338" i="10"/>
  <c r="C338" i="10"/>
  <c r="D338" i="10"/>
  <c r="F338" i="10"/>
  <c r="G338" i="10"/>
  <c r="H338" i="10"/>
  <c r="I338" i="10"/>
  <c r="K338" i="10"/>
  <c r="L338" i="10"/>
  <c r="M338" i="10"/>
  <c r="N338" i="10"/>
  <c r="O338" i="10"/>
  <c r="P338" i="10"/>
  <c r="Q338" i="10"/>
  <c r="U338" i="10"/>
  <c r="A339" i="10"/>
  <c r="B339" i="10"/>
  <c r="C339" i="10"/>
  <c r="D339" i="10"/>
  <c r="F339" i="10"/>
  <c r="G339" i="10"/>
  <c r="H339" i="10"/>
  <c r="I339" i="10"/>
  <c r="K339" i="10"/>
  <c r="L339" i="10"/>
  <c r="M339" i="10"/>
  <c r="N339" i="10"/>
  <c r="O339" i="10"/>
  <c r="P339" i="10"/>
  <c r="Q339" i="10"/>
  <c r="U339" i="10"/>
  <c r="A340" i="10"/>
  <c r="B340" i="10"/>
  <c r="C340" i="10"/>
  <c r="D340" i="10"/>
  <c r="F340" i="10"/>
  <c r="G340" i="10"/>
  <c r="H340" i="10"/>
  <c r="I340" i="10"/>
  <c r="K340" i="10"/>
  <c r="L340" i="10"/>
  <c r="M340" i="10"/>
  <c r="N340" i="10"/>
  <c r="O340" i="10"/>
  <c r="P340" i="10"/>
  <c r="Q340" i="10"/>
  <c r="U340" i="10"/>
  <c r="A341" i="10"/>
  <c r="B341" i="10"/>
  <c r="C341" i="10"/>
  <c r="D341" i="10"/>
  <c r="F341" i="10"/>
  <c r="G341" i="10"/>
  <c r="H341" i="10"/>
  <c r="I341" i="10"/>
  <c r="K341" i="10"/>
  <c r="L341" i="10"/>
  <c r="M341" i="10"/>
  <c r="N341" i="10"/>
  <c r="O341" i="10"/>
  <c r="P341" i="10"/>
  <c r="Q341" i="10"/>
  <c r="U341" i="10"/>
  <c r="A342" i="10"/>
  <c r="B342" i="10"/>
  <c r="C342" i="10"/>
  <c r="D342" i="10"/>
  <c r="F342" i="10"/>
  <c r="G342" i="10"/>
  <c r="H342" i="10"/>
  <c r="I342" i="10"/>
  <c r="K342" i="10"/>
  <c r="L342" i="10"/>
  <c r="M342" i="10"/>
  <c r="N342" i="10"/>
  <c r="O342" i="10"/>
  <c r="P342" i="10"/>
  <c r="Q342" i="10"/>
  <c r="U342" i="10"/>
  <c r="A343" i="10"/>
  <c r="B343" i="10"/>
  <c r="C343" i="10"/>
  <c r="D343" i="10"/>
  <c r="F343" i="10"/>
  <c r="G343" i="10"/>
  <c r="H343" i="10"/>
  <c r="I343" i="10"/>
  <c r="K343" i="10"/>
  <c r="L343" i="10"/>
  <c r="M343" i="10"/>
  <c r="N343" i="10"/>
  <c r="O343" i="10"/>
  <c r="P343" i="10"/>
  <c r="Q343" i="10"/>
  <c r="U343" i="10"/>
  <c r="A344" i="10"/>
  <c r="B344" i="10"/>
  <c r="C344" i="10"/>
  <c r="D344" i="10"/>
  <c r="F344" i="10"/>
  <c r="G344" i="10"/>
  <c r="H344" i="10"/>
  <c r="I344" i="10"/>
  <c r="K344" i="10"/>
  <c r="L344" i="10"/>
  <c r="M344" i="10"/>
  <c r="N344" i="10"/>
  <c r="O344" i="10"/>
  <c r="P344" i="10"/>
  <c r="Q344" i="10"/>
  <c r="U344" i="10"/>
  <c r="A345" i="10"/>
  <c r="B345" i="10"/>
  <c r="C345" i="10"/>
  <c r="D345" i="10"/>
  <c r="F345" i="10"/>
  <c r="G345" i="10"/>
  <c r="H345" i="10"/>
  <c r="I345" i="10"/>
  <c r="K345" i="10"/>
  <c r="L345" i="10"/>
  <c r="M345" i="10"/>
  <c r="N345" i="10"/>
  <c r="O345" i="10"/>
  <c r="P345" i="10"/>
  <c r="Q345" i="10"/>
  <c r="U345" i="10"/>
  <c r="A346" i="10"/>
  <c r="B346" i="10"/>
  <c r="C346" i="10"/>
  <c r="D346" i="10"/>
  <c r="F346" i="10"/>
  <c r="G346" i="10"/>
  <c r="H346" i="10"/>
  <c r="I346" i="10"/>
  <c r="K346" i="10"/>
  <c r="L346" i="10"/>
  <c r="M346" i="10"/>
  <c r="N346" i="10"/>
  <c r="O346" i="10"/>
  <c r="P346" i="10"/>
  <c r="Q346" i="10"/>
  <c r="U346" i="10"/>
  <c r="A347" i="10"/>
  <c r="B347" i="10"/>
  <c r="C347" i="10"/>
  <c r="D347" i="10"/>
  <c r="F347" i="10"/>
  <c r="G347" i="10"/>
  <c r="H347" i="10"/>
  <c r="I347" i="10"/>
  <c r="K347" i="10"/>
  <c r="L347" i="10"/>
  <c r="M347" i="10"/>
  <c r="N347" i="10"/>
  <c r="O347" i="10"/>
  <c r="P347" i="10"/>
  <c r="Q347" i="10"/>
  <c r="U347" i="10"/>
  <c r="A348" i="10"/>
  <c r="B348" i="10"/>
  <c r="C348" i="10"/>
  <c r="D348" i="10"/>
  <c r="F348" i="10"/>
  <c r="G348" i="10"/>
  <c r="H348" i="10"/>
  <c r="I348" i="10"/>
  <c r="K348" i="10"/>
  <c r="L348" i="10"/>
  <c r="M348" i="10"/>
  <c r="N348" i="10"/>
  <c r="O348" i="10"/>
  <c r="P348" i="10"/>
  <c r="Q348" i="10"/>
  <c r="U348" i="10"/>
  <c r="A349" i="10"/>
  <c r="B349" i="10"/>
  <c r="C349" i="10"/>
  <c r="D349" i="10"/>
  <c r="F349" i="10"/>
  <c r="G349" i="10"/>
  <c r="H349" i="10"/>
  <c r="I349" i="10"/>
  <c r="K349" i="10"/>
  <c r="L349" i="10"/>
  <c r="M349" i="10"/>
  <c r="N349" i="10"/>
  <c r="O349" i="10"/>
  <c r="P349" i="10"/>
  <c r="Q349" i="10"/>
  <c r="U349" i="10"/>
  <c r="A350" i="10"/>
  <c r="B350" i="10"/>
  <c r="C350" i="10"/>
  <c r="D350" i="10"/>
  <c r="F350" i="10"/>
  <c r="G350" i="10"/>
  <c r="H350" i="10"/>
  <c r="I350" i="10"/>
  <c r="K350" i="10"/>
  <c r="L350" i="10"/>
  <c r="M350" i="10"/>
  <c r="N350" i="10"/>
  <c r="O350" i="10"/>
  <c r="P350" i="10"/>
  <c r="Q350" i="10"/>
  <c r="U350" i="10"/>
  <c r="A351" i="10"/>
  <c r="B351" i="10"/>
  <c r="C351" i="10"/>
  <c r="D351" i="10"/>
  <c r="F351" i="10"/>
  <c r="G351" i="10"/>
  <c r="H351" i="10"/>
  <c r="I351" i="10"/>
  <c r="K351" i="10"/>
  <c r="L351" i="10"/>
  <c r="M351" i="10"/>
  <c r="N351" i="10"/>
  <c r="O351" i="10"/>
  <c r="P351" i="10"/>
  <c r="Q351" i="10"/>
  <c r="U351" i="10"/>
  <c r="A352" i="10"/>
  <c r="B352" i="10"/>
  <c r="C352" i="10"/>
  <c r="D352" i="10"/>
  <c r="F352" i="10"/>
  <c r="G352" i="10"/>
  <c r="H352" i="10"/>
  <c r="I352" i="10"/>
  <c r="K352" i="10"/>
  <c r="L352" i="10"/>
  <c r="M352" i="10"/>
  <c r="N352" i="10"/>
  <c r="O352" i="10"/>
  <c r="P352" i="10"/>
  <c r="Q352" i="10"/>
  <c r="U352" i="10"/>
  <c r="A353" i="10"/>
  <c r="B353" i="10"/>
  <c r="C353" i="10"/>
  <c r="D353" i="10"/>
  <c r="F353" i="10"/>
  <c r="G353" i="10"/>
  <c r="H353" i="10"/>
  <c r="I353" i="10"/>
  <c r="K353" i="10"/>
  <c r="L353" i="10"/>
  <c r="M353" i="10"/>
  <c r="N353" i="10"/>
  <c r="O353" i="10"/>
  <c r="P353" i="10"/>
  <c r="Q353" i="10"/>
  <c r="U353" i="10"/>
  <c r="A354" i="10"/>
  <c r="B354" i="10"/>
  <c r="C354" i="10"/>
  <c r="D354" i="10"/>
  <c r="F354" i="10"/>
  <c r="G354" i="10"/>
  <c r="H354" i="10"/>
  <c r="I354" i="10"/>
  <c r="K354" i="10"/>
  <c r="L354" i="10"/>
  <c r="M354" i="10"/>
  <c r="N354" i="10"/>
  <c r="O354" i="10"/>
  <c r="P354" i="10"/>
  <c r="Q354" i="10"/>
  <c r="U354" i="10"/>
  <c r="A355" i="10"/>
  <c r="B355" i="10"/>
  <c r="C355" i="10"/>
  <c r="D355" i="10"/>
  <c r="F355" i="10"/>
  <c r="G355" i="10"/>
  <c r="H355" i="10"/>
  <c r="I355" i="10"/>
  <c r="K355" i="10"/>
  <c r="L355" i="10"/>
  <c r="M355" i="10"/>
  <c r="N355" i="10"/>
  <c r="O355" i="10"/>
  <c r="P355" i="10"/>
  <c r="Q355" i="10"/>
  <c r="U355" i="10"/>
  <c r="A356" i="10"/>
  <c r="B356" i="10"/>
  <c r="C356" i="10"/>
  <c r="D356" i="10"/>
  <c r="F356" i="10"/>
  <c r="G356" i="10"/>
  <c r="H356" i="10"/>
  <c r="I356" i="10"/>
  <c r="K356" i="10"/>
  <c r="L356" i="10"/>
  <c r="M356" i="10"/>
  <c r="N356" i="10"/>
  <c r="O356" i="10"/>
  <c r="P356" i="10"/>
  <c r="Q356" i="10"/>
  <c r="U356" i="10"/>
  <c r="A357" i="10"/>
  <c r="B357" i="10"/>
  <c r="C357" i="10"/>
  <c r="D357" i="10"/>
  <c r="F357" i="10"/>
  <c r="G357" i="10"/>
  <c r="H357" i="10"/>
  <c r="I357" i="10"/>
  <c r="K357" i="10"/>
  <c r="L357" i="10"/>
  <c r="M357" i="10"/>
  <c r="N357" i="10"/>
  <c r="O357" i="10"/>
  <c r="P357" i="10"/>
  <c r="Q357" i="10"/>
  <c r="U357" i="10"/>
  <c r="S43" i="10" l="1"/>
  <c r="S43" i="11"/>
  <c r="AU358" i="4"/>
  <c r="BB358" i="4"/>
  <c r="BF358" i="4"/>
  <c r="BG358" i="4"/>
  <c r="AX358" i="4"/>
  <c r="BD358" i="4"/>
  <c r="BJ358" i="4"/>
  <c r="BP358" i="4"/>
  <c r="BR358" i="4"/>
  <c r="BN358" i="4"/>
  <c r="BW3" i="4" l="1"/>
  <c r="AF2" i="10"/>
  <c r="AF3" i="10" l="1"/>
  <c r="AM3" i="11"/>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04" i="8"/>
  <c r="AF205" i="8"/>
  <c r="AF206" i="8"/>
  <c r="AF207" i="8"/>
  <c r="AF208" i="8"/>
  <c r="AF209" i="8"/>
  <c r="AF210" i="8"/>
  <c r="AF211" i="8"/>
  <c r="AF212" i="8"/>
  <c r="AF213" i="8"/>
  <c r="AF214" i="8"/>
  <c r="AF215" i="8"/>
  <c r="AF216" i="8"/>
  <c r="AF217" i="8"/>
  <c r="AF218" i="8"/>
  <c r="AF219" i="8"/>
  <c r="AF220" i="8"/>
  <c r="AF221" i="8"/>
  <c r="AF222" i="8"/>
  <c r="AF223" i="8"/>
  <c r="AF224" i="8"/>
  <c r="AF225" i="8"/>
  <c r="AF226" i="8"/>
  <c r="AF227" i="8"/>
  <c r="AF228" i="8"/>
  <c r="AF229" i="8"/>
  <c r="AF230" i="8"/>
  <c r="AF231" i="8"/>
  <c r="AF232" i="8"/>
  <c r="AF233" i="8"/>
  <c r="AF234" i="8"/>
  <c r="AF235" i="8"/>
  <c r="AF236" i="8"/>
  <c r="AF237" i="8"/>
  <c r="AF238" i="8"/>
  <c r="AF239" i="8"/>
  <c r="AF240" i="8"/>
  <c r="AF241" i="8"/>
  <c r="AF242" i="8"/>
  <c r="AF243" i="8"/>
  <c r="AF244" i="8"/>
  <c r="AF245" i="8"/>
  <c r="AF246" i="8"/>
  <c r="AF247" i="8"/>
  <c r="AF248" i="8"/>
  <c r="AF249" i="8"/>
  <c r="AF250" i="8"/>
  <c r="AF251" i="8"/>
  <c r="AF252" i="8"/>
  <c r="AF253" i="8"/>
  <c r="AF254" i="8"/>
  <c r="AF255" i="8"/>
  <c r="AF256" i="8"/>
  <c r="AF257" i="8"/>
  <c r="AF258" i="8"/>
  <c r="AF259" i="8"/>
  <c r="AF260" i="8"/>
  <c r="AF261" i="8"/>
  <c r="AF262" i="8"/>
  <c r="AF263" i="8"/>
  <c r="AF264" i="8"/>
  <c r="AF265" i="8"/>
  <c r="AF266" i="8"/>
  <c r="AF267" i="8"/>
  <c r="AF268" i="8"/>
  <c r="AF269" i="8"/>
  <c r="AF270" i="8"/>
  <c r="AF271" i="8"/>
  <c r="AF272" i="8"/>
  <c r="AF273" i="8"/>
  <c r="AF274" i="8"/>
  <c r="AF275" i="8"/>
  <c r="AF276" i="8"/>
  <c r="AF277" i="8"/>
  <c r="AF278" i="8"/>
  <c r="AF279" i="8"/>
  <c r="AF280" i="8"/>
  <c r="AF281" i="8"/>
  <c r="AF282" i="8"/>
  <c r="AF283" i="8"/>
  <c r="AF284" i="8"/>
  <c r="AF285" i="8"/>
  <c r="AF286" i="8"/>
  <c r="AF287" i="8"/>
  <c r="AF288" i="8"/>
  <c r="AF289" i="8"/>
  <c r="AF290" i="8"/>
  <c r="AF291" i="8"/>
  <c r="AF292" i="8"/>
  <c r="AF293" i="8"/>
  <c r="AF294" i="8"/>
  <c r="AF295" i="8"/>
  <c r="AF296" i="8"/>
  <c r="AF297" i="8"/>
  <c r="AF298" i="8"/>
  <c r="AF299" i="8"/>
  <c r="AF300" i="8"/>
  <c r="AF301" i="8"/>
  <c r="AF302" i="8"/>
  <c r="AF303" i="8"/>
  <c r="AF304" i="8"/>
  <c r="AF305" i="8"/>
  <c r="AF306" i="8"/>
  <c r="AF307" i="8"/>
  <c r="AF308" i="8"/>
  <c r="AF309" i="8"/>
  <c r="AF310" i="8"/>
  <c r="AF311" i="8"/>
  <c r="AF312" i="8"/>
  <c r="AF313" i="8"/>
  <c r="AF314" i="8"/>
  <c r="AF315" i="8"/>
  <c r="AF316" i="8"/>
  <c r="AF317" i="8"/>
  <c r="AF318" i="8"/>
  <c r="AF319" i="8"/>
  <c r="AF320" i="8"/>
  <c r="AF321" i="8"/>
  <c r="AF322" i="8"/>
  <c r="AF323" i="8"/>
  <c r="AF324" i="8"/>
  <c r="AF325" i="8"/>
  <c r="AF326" i="8"/>
  <c r="AF327" i="8"/>
  <c r="AF328" i="8"/>
  <c r="AF329" i="8"/>
  <c r="AF330" i="8"/>
  <c r="AF331" i="8"/>
  <c r="AF332" i="8"/>
  <c r="AF333" i="8"/>
  <c r="AF334" i="8"/>
  <c r="AF335" i="8"/>
  <c r="AF336" i="8"/>
  <c r="AF337" i="8"/>
  <c r="AF338" i="8"/>
  <c r="AF339" i="8"/>
  <c r="AF340" i="8"/>
  <c r="AF341" i="8"/>
  <c r="AF342" i="8"/>
  <c r="AF343" i="8"/>
  <c r="AF344" i="8"/>
  <c r="AF345" i="8"/>
  <c r="AF346" i="8"/>
  <c r="AF347" i="8"/>
  <c r="AF348" i="8"/>
  <c r="AF349" i="8"/>
  <c r="AF350" i="8"/>
  <c r="AF351" i="8"/>
  <c r="AF352" i="8"/>
  <c r="AF353" i="8"/>
  <c r="AF354" i="8"/>
  <c r="AF355" i="8"/>
  <c r="AF356" i="8"/>
  <c r="AF357" i="8"/>
  <c r="AF2" i="8"/>
  <c r="AH28" i="8"/>
  <c r="AJ22" i="8"/>
  <c r="AH22" i="8"/>
  <c r="R97" i="4" l="1"/>
  <c r="BZ97" i="4" s="1"/>
  <c r="AP97" i="11" s="1"/>
  <c r="S97" i="4"/>
  <c r="R97" i="11" l="1"/>
  <c r="BX97" i="4"/>
  <c r="AN97" i="11" s="1"/>
  <c r="S97" i="10"/>
  <c r="S97" i="11"/>
  <c r="R97" i="10"/>
  <c r="AI22" i="8"/>
  <c r="AH322" i="8" l="1"/>
  <c r="AE357" i="8" l="1"/>
  <c r="P357" i="8"/>
  <c r="AH357" i="8" s="1"/>
  <c r="AE356" i="8"/>
  <c r="P356" i="8"/>
  <c r="AI356" i="8" s="1"/>
  <c r="AE355" i="8"/>
  <c r="P355" i="8"/>
  <c r="AH355" i="8" s="1"/>
  <c r="AE354" i="8"/>
  <c r="P354" i="8"/>
  <c r="AH354" i="8" s="1"/>
  <c r="AE353" i="8"/>
  <c r="P353" i="8"/>
  <c r="AH353" i="8" s="1"/>
  <c r="AE352" i="8"/>
  <c r="P352" i="8"/>
  <c r="AI352" i="8" s="1"/>
  <c r="AE351" i="8"/>
  <c r="P351" i="8"/>
  <c r="AH351" i="8" s="1"/>
  <c r="AE350" i="8"/>
  <c r="P350" i="8"/>
  <c r="AI350" i="8" s="1"/>
  <c r="AE349" i="8"/>
  <c r="P349" i="8"/>
  <c r="AH349" i="8" s="1"/>
  <c r="AE348" i="8"/>
  <c r="P348" i="8"/>
  <c r="AH348" i="8" s="1"/>
  <c r="AE347" i="8"/>
  <c r="P347" i="8"/>
  <c r="AH347" i="8" s="1"/>
  <c r="AE346" i="8"/>
  <c r="P346" i="8"/>
  <c r="AI346" i="8" s="1"/>
  <c r="AE345" i="8"/>
  <c r="P345" i="8"/>
  <c r="AH345" i="8" s="1"/>
  <c r="AE344" i="8"/>
  <c r="P344" i="8"/>
  <c r="AI344" i="8" s="1"/>
  <c r="AE343" i="8"/>
  <c r="P343" i="8"/>
  <c r="AH343" i="8" s="1"/>
  <c r="AE342" i="8"/>
  <c r="P342" i="8"/>
  <c r="AI342" i="8" s="1"/>
  <c r="AE341" i="8"/>
  <c r="P341" i="8"/>
  <c r="AH341" i="8" s="1"/>
  <c r="AI340" i="8"/>
  <c r="AH340" i="8"/>
  <c r="AE340" i="8"/>
  <c r="P340" i="8"/>
  <c r="AE339" i="8"/>
  <c r="P339" i="8"/>
  <c r="AH339" i="8" s="1"/>
  <c r="AI338" i="8"/>
  <c r="AH338" i="8"/>
  <c r="AE338" i="8"/>
  <c r="P338" i="8"/>
  <c r="AE337" i="8"/>
  <c r="P337" i="8"/>
  <c r="AH337" i="8" s="1"/>
  <c r="AE336" i="8"/>
  <c r="P336" i="8"/>
  <c r="AI336" i="8" s="1"/>
  <c r="AE335" i="8"/>
  <c r="P335" i="8"/>
  <c r="AH335" i="8" s="1"/>
  <c r="AE334" i="8"/>
  <c r="P334" i="8"/>
  <c r="AH334" i="8" s="1"/>
  <c r="AE333" i="8"/>
  <c r="P333" i="8"/>
  <c r="AH333" i="8" s="1"/>
  <c r="AE332" i="8"/>
  <c r="P332" i="8"/>
  <c r="AI332" i="8" s="1"/>
  <c r="AE331" i="8"/>
  <c r="P331" i="8"/>
  <c r="AH331" i="8" s="1"/>
  <c r="AE330" i="8"/>
  <c r="P330" i="8"/>
  <c r="AI330" i="8" s="1"/>
  <c r="AE329" i="8"/>
  <c r="P329" i="8"/>
  <c r="AH329" i="8" s="1"/>
  <c r="AE328" i="8"/>
  <c r="P328" i="8"/>
  <c r="AH328" i="8" s="1"/>
  <c r="AE327" i="8"/>
  <c r="P327" i="8"/>
  <c r="AH327" i="8" s="1"/>
  <c r="AE326" i="8"/>
  <c r="P326" i="8"/>
  <c r="AI326" i="8" s="1"/>
  <c r="AE325" i="8"/>
  <c r="P325" i="8"/>
  <c r="AH325" i="8" s="1"/>
  <c r="AE324" i="8"/>
  <c r="P324" i="8"/>
  <c r="AI324" i="8" s="1"/>
  <c r="AH323" i="8"/>
  <c r="AE323" i="8"/>
  <c r="P323" i="8"/>
  <c r="AE322" i="8"/>
  <c r="P322" i="8"/>
  <c r="AI322" i="8" s="1"/>
  <c r="AE321" i="8"/>
  <c r="P321" i="8"/>
  <c r="AH321" i="8" s="1"/>
  <c r="AE320" i="8"/>
  <c r="P320" i="8"/>
  <c r="AI320" i="8" s="1"/>
  <c r="AE319" i="8"/>
  <c r="P319" i="8"/>
  <c r="AE318" i="8"/>
  <c r="P318" i="8"/>
  <c r="AI318" i="8" s="1"/>
  <c r="AE317" i="8"/>
  <c r="P317" i="8"/>
  <c r="AH317" i="8" s="1"/>
  <c r="AE316" i="8"/>
  <c r="P316" i="8"/>
  <c r="AI316" i="8" s="1"/>
  <c r="AE315" i="8"/>
  <c r="P315" i="8"/>
  <c r="AH315" i="8" s="1"/>
  <c r="AE314" i="8"/>
  <c r="P314" i="8"/>
  <c r="AI314" i="8" s="1"/>
  <c r="AE313" i="8"/>
  <c r="P313" i="8"/>
  <c r="AH313" i="8" s="1"/>
  <c r="AE312" i="8"/>
  <c r="P312" i="8"/>
  <c r="AI312" i="8" s="1"/>
  <c r="AE311" i="8"/>
  <c r="P311" i="8"/>
  <c r="AE310" i="8"/>
  <c r="P310" i="8"/>
  <c r="AI310" i="8" s="1"/>
  <c r="AE309" i="8"/>
  <c r="P309" i="8"/>
  <c r="AH309" i="8" s="1"/>
  <c r="AE308" i="8"/>
  <c r="P308" i="8"/>
  <c r="AI308" i="8" s="1"/>
  <c r="AE307" i="8"/>
  <c r="P307" i="8"/>
  <c r="AH307" i="8" s="1"/>
  <c r="AE306" i="8"/>
  <c r="P306" i="8"/>
  <c r="AH306" i="8" s="1"/>
  <c r="AE305" i="8"/>
  <c r="P305" i="8"/>
  <c r="AE304" i="8"/>
  <c r="P304" i="8"/>
  <c r="AI304" i="8" s="1"/>
  <c r="AE303" i="8"/>
  <c r="P303" i="8"/>
  <c r="AH303" i="8" s="1"/>
  <c r="AE302" i="8"/>
  <c r="P302" i="8"/>
  <c r="AI302" i="8" s="1"/>
  <c r="AE301" i="8"/>
  <c r="P301" i="8"/>
  <c r="AH301" i="8" s="1"/>
  <c r="AE300" i="8"/>
  <c r="P300" i="8"/>
  <c r="AH300" i="8" s="1"/>
  <c r="AE299" i="8"/>
  <c r="P299" i="8"/>
  <c r="AE298" i="8"/>
  <c r="P298" i="8"/>
  <c r="AI298" i="8" s="1"/>
  <c r="AE297" i="8"/>
  <c r="P297" i="8"/>
  <c r="AH297" i="8" s="1"/>
  <c r="AE296" i="8"/>
  <c r="P296" i="8"/>
  <c r="AI296" i="8" s="1"/>
  <c r="AE295" i="8"/>
  <c r="P295" i="8"/>
  <c r="AH295" i="8" s="1"/>
  <c r="AE294" i="8"/>
  <c r="P294" i="8"/>
  <c r="AI294" i="8" s="1"/>
  <c r="AE293" i="8"/>
  <c r="P293" i="8"/>
  <c r="AH293" i="8" s="1"/>
  <c r="AE292" i="8"/>
  <c r="P292" i="8"/>
  <c r="AI292" i="8" s="1"/>
  <c r="AE291" i="8"/>
  <c r="P291" i="8"/>
  <c r="AE290" i="8"/>
  <c r="P290" i="8"/>
  <c r="AI290" i="8" s="1"/>
  <c r="AE289" i="8"/>
  <c r="P289" i="8"/>
  <c r="AH289" i="8" s="1"/>
  <c r="AE288" i="8"/>
  <c r="P288" i="8"/>
  <c r="AI288" i="8" s="1"/>
  <c r="AE287" i="8"/>
  <c r="P287" i="8"/>
  <c r="AH287" i="8" s="1"/>
  <c r="AE286" i="8"/>
  <c r="P286" i="8"/>
  <c r="AH286" i="8" s="1"/>
  <c r="AE285" i="8"/>
  <c r="P285" i="8"/>
  <c r="AE284" i="8"/>
  <c r="P284" i="8"/>
  <c r="AI284" i="8" s="1"/>
  <c r="AE283" i="8"/>
  <c r="P283" i="8"/>
  <c r="AH283" i="8" s="1"/>
  <c r="AE282" i="8"/>
  <c r="P282" i="8"/>
  <c r="AI282" i="8" s="1"/>
  <c r="AE281" i="8"/>
  <c r="P281" i="8"/>
  <c r="AH281" i="8" s="1"/>
  <c r="AE280" i="8"/>
  <c r="P280" i="8"/>
  <c r="AH280" i="8" s="1"/>
  <c r="AE279" i="8"/>
  <c r="P279" i="8"/>
  <c r="AE278" i="8"/>
  <c r="P278" i="8"/>
  <c r="AI278" i="8" s="1"/>
  <c r="AE277" i="8"/>
  <c r="P277" i="8"/>
  <c r="AH277" i="8" s="1"/>
  <c r="AE276" i="8"/>
  <c r="P276" i="8"/>
  <c r="AI276" i="8" s="1"/>
  <c r="AE275" i="8"/>
  <c r="P275" i="8"/>
  <c r="AH275" i="8" s="1"/>
  <c r="AE274" i="8"/>
  <c r="P274" i="8"/>
  <c r="AI274" i="8" s="1"/>
  <c r="AE273" i="8"/>
  <c r="P273" i="8"/>
  <c r="AH273" i="8" s="1"/>
  <c r="AE272" i="8"/>
  <c r="P272" i="8"/>
  <c r="AI272" i="8" s="1"/>
  <c r="AE271" i="8"/>
  <c r="P271" i="8"/>
  <c r="AE270" i="8"/>
  <c r="P270" i="8"/>
  <c r="AI270" i="8" s="1"/>
  <c r="AE269" i="8"/>
  <c r="P269" i="8"/>
  <c r="AH269" i="8" s="1"/>
  <c r="AE268" i="8"/>
  <c r="P268" i="8"/>
  <c r="AI268" i="8" s="1"/>
  <c r="AE267" i="8"/>
  <c r="P267" i="8"/>
  <c r="AH267" i="8" s="1"/>
  <c r="AE266" i="8"/>
  <c r="P266" i="8"/>
  <c r="AI266" i="8" s="1"/>
  <c r="AE265" i="8"/>
  <c r="P265" i="8"/>
  <c r="AH265" i="8" s="1"/>
  <c r="AE264" i="8"/>
  <c r="P264" i="8"/>
  <c r="AI264" i="8" s="1"/>
  <c r="AE263" i="8"/>
  <c r="P263" i="8"/>
  <c r="AE262" i="8"/>
  <c r="P262" i="8"/>
  <c r="AI262" i="8" s="1"/>
  <c r="AE261" i="8"/>
  <c r="Q261" i="8"/>
  <c r="P261" i="8"/>
  <c r="AH261" i="8" s="1"/>
  <c r="AE260" i="8"/>
  <c r="Q260" i="8"/>
  <c r="P260" i="8"/>
  <c r="AH260" i="8" s="1"/>
  <c r="AE259" i="8"/>
  <c r="Q259" i="8"/>
  <c r="P259" i="8"/>
  <c r="AH259" i="8" s="1"/>
  <c r="AE258" i="8"/>
  <c r="Q258" i="8"/>
  <c r="P258" i="8"/>
  <c r="AH258" i="8" s="1"/>
  <c r="AE257" i="8"/>
  <c r="Q257" i="8"/>
  <c r="P257" i="8"/>
  <c r="AH257" i="8" s="1"/>
  <c r="AE256" i="8"/>
  <c r="Q256" i="8"/>
  <c r="P256" i="8"/>
  <c r="AH256" i="8" s="1"/>
  <c r="AE255" i="8"/>
  <c r="Q255" i="8"/>
  <c r="P255" i="8"/>
  <c r="AH255" i="8" s="1"/>
  <c r="AE254" i="8"/>
  <c r="Q254" i="8"/>
  <c r="P254" i="8"/>
  <c r="AH254" i="8" s="1"/>
  <c r="AE253" i="8"/>
  <c r="Q253" i="8"/>
  <c r="P253" i="8"/>
  <c r="AH253" i="8" s="1"/>
  <c r="AE252" i="8"/>
  <c r="Q252" i="8"/>
  <c r="P252" i="8"/>
  <c r="AH252" i="8" s="1"/>
  <c r="AE251" i="8"/>
  <c r="Q251" i="8"/>
  <c r="P251" i="8"/>
  <c r="AH251" i="8" s="1"/>
  <c r="AE250" i="8"/>
  <c r="Q250" i="8"/>
  <c r="P250" i="8"/>
  <c r="AH250" i="8" s="1"/>
  <c r="AE249" i="8"/>
  <c r="Q249" i="8"/>
  <c r="P249" i="8"/>
  <c r="AH249" i="8" s="1"/>
  <c r="AE248" i="8"/>
  <c r="Q248" i="8"/>
  <c r="P248" i="8"/>
  <c r="AH248" i="8" s="1"/>
  <c r="AE247" i="8"/>
  <c r="Q247" i="8"/>
  <c r="P247" i="8"/>
  <c r="AH247" i="8" s="1"/>
  <c r="AE246" i="8"/>
  <c r="Q246" i="8"/>
  <c r="P246" i="8"/>
  <c r="AH246" i="8" s="1"/>
  <c r="AE245" i="8"/>
  <c r="Q245" i="8"/>
  <c r="P245" i="8"/>
  <c r="AH245" i="8" s="1"/>
  <c r="AE244" i="8"/>
  <c r="Q244" i="8"/>
  <c r="P244" i="8"/>
  <c r="AH244" i="8" s="1"/>
  <c r="AE243" i="8"/>
  <c r="Q243" i="8"/>
  <c r="P243" i="8"/>
  <c r="AH243" i="8" s="1"/>
  <c r="AE242" i="8"/>
  <c r="Q242" i="8"/>
  <c r="P242" i="8"/>
  <c r="AH242" i="8" s="1"/>
  <c r="AE241" i="8"/>
  <c r="Q241" i="8"/>
  <c r="P241" i="8"/>
  <c r="AH241" i="8" s="1"/>
  <c r="AE240" i="8"/>
  <c r="Q240" i="8"/>
  <c r="P240" i="8"/>
  <c r="AH240" i="8" s="1"/>
  <c r="AE239" i="8"/>
  <c r="Q239" i="8"/>
  <c r="P239" i="8"/>
  <c r="AH239" i="8" s="1"/>
  <c r="AE238" i="8"/>
  <c r="Q238" i="8"/>
  <c r="P238" i="8"/>
  <c r="AH238" i="8" s="1"/>
  <c r="AE237" i="8"/>
  <c r="Q237" i="8"/>
  <c r="P237" i="8"/>
  <c r="AH237" i="8" s="1"/>
  <c r="AE236" i="8"/>
  <c r="Q236" i="8"/>
  <c r="P236" i="8"/>
  <c r="AH236" i="8" s="1"/>
  <c r="AE235" i="8"/>
  <c r="Q235" i="8"/>
  <c r="P235" i="8"/>
  <c r="AH235" i="8" s="1"/>
  <c r="AE234" i="8"/>
  <c r="Q234" i="8"/>
  <c r="P234" i="8"/>
  <c r="AH234" i="8" s="1"/>
  <c r="AE233" i="8"/>
  <c r="Q233" i="8"/>
  <c r="P233" i="8"/>
  <c r="AH233" i="8" s="1"/>
  <c r="AE232" i="8"/>
  <c r="Q232" i="8"/>
  <c r="P232" i="8"/>
  <c r="AH232" i="8" s="1"/>
  <c r="AE231" i="8"/>
  <c r="Q231" i="8"/>
  <c r="P231" i="8"/>
  <c r="AH231" i="8" s="1"/>
  <c r="AE230" i="8"/>
  <c r="Q230" i="8"/>
  <c r="P230" i="8"/>
  <c r="AH230" i="8" s="1"/>
  <c r="AE229" i="8"/>
  <c r="Q229" i="8"/>
  <c r="P229" i="8"/>
  <c r="AH229" i="8" s="1"/>
  <c r="AE228" i="8"/>
  <c r="Q228" i="8"/>
  <c r="P228" i="8"/>
  <c r="AH228" i="8" s="1"/>
  <c r="AE227" i="8"/>
  <c r="Q227" i="8"/>
  <c r="P227" i="8"/>
  <c r="AH227" i="8" s="1"/>
  <c r="AE226" i="8"/>
  <c r="Q226" i="8"/>
  <c r="P226" i="8"/>
  <c r="AH226" i="8" s="1"/>
  <c r="AE225" i="8"/>
  <c r="Q225" i="8"/>
  <c r="P225" i="8"/>
  <c r="AH225" i="8" s="1"/>
  <c r="AE224" i="8"/>
  <c r="Q224" i="8"/>
  <c r="P224" i="8"/>
  <c r="AH224" i="8" s="1"/>
  <c r="AE223" i="8"/>
  <c r="Q223" i="8"/>
  <c r="P223" i="8"/>
  <c r="AH223" i="8" s="1"/>
  <c r="AE222" i="8"/>
  <c r="Q222" i="8"/>
  <c r="P222" i="8"/>
  <c r="AH222" i="8" s="1"/>
  <c r="AE221" i="8"/>
  <c r="Q221" i="8"/>
  <c r="P221" i="8"/>
  <c r="AH221" i="8" s="1"/>
  <c r="AE220" i="8"/>
  <c r="Q220" i="8"/>
  <c r="P220" i="8"/>
  <c r="AH220" i="8" s="1"/>
  <c r="AE219" i="8"/>
  <c r="Q219" i="8"/>
  <c r="P219" i="8"/>
  <c r="AH219" i="8" s="1"/>
  <c r="AE218" i="8"/>
  <c r="Q218" i="8"/>
  <c r="P218" i="8"/>
  <c r="AH218" i="8" s="1"/>
  <c r="AE217" i="8"/>
  <c r="Q217" i="8"/>
  <c r="P217" i="8"/>
  <c r="AH217" i="8" s="1"/>
  <c r="AE216" i="8"/>
  <c r="Q216" i="8"/>
  <c r="P216" i="8"/>
  <c r="AH216" i="8" s="1"/>
  <c r="AE215" i="8"/>
  <c r="Q215" i="8"/>
  <c r="P215" i="8"/>
  <c r="AH215" i="8" s="1"/>
  <c r="AE214" i="8"/>
  <c r="Q214" i="8"/>
  <c r="P214" i="8"/>
  <c r="AH214" i="8" s="1"/>
  <c r="AE213" i="8"/>
  <c r="Q213" i="8"/>
  <c r="P213" i="8"/>
  <c r="AH213" i="8" s="1"/>
  <c r="AE212" i="8"/>
  <c r="Q212" i="8"/>
  <c r="P212" i="8"/>
  <c r="AH212" i="8" s="1"/>
  <c r="AE211" i="8"/>
  <c r="Q211" i="8"/>
  <c r="P211" i="8"/>
  <c r="AH211" i="8" s="1"/>
  <c r="AE210" i="8"/>
  <c r="Q210" i="8"/>
  <c r="P210" i="8"/>
  <c r="AH210" i="8" s="1"/>
  <c r="AE209" i="8"/>
  <c r="Q209" i="8"/>
  <c r="P209" i="8"/>
  <c r="AH209" i="8" s="1"/>
  <c r="AE208" i="8"/>
  <c r="Q208" i="8"/>
  <c r="P208" i="8"/>
  <c r="AH208" i="8" s="1"/>
  <c r="AE207" i="8"/>
  <c r="Q207" i="8"/>
  <c r="P207" i="8"/>
  <c r="AH207" i="8" s="1"/>
  <c r="AE206" i="8"/>
  <c r="Q206" i="8"/>
  <c r="P206" i="8"/>
  <c r="AH206" i="8" s="1"/>
  <c r="AE205" i="8"/>
  <c r="Q205" i="8"/>
  <c r="P205" i="8"/>
  <c r="AH205" i="8" s="1"/>
  <c r="AE204" i="8"/>
  <c r="Q204" i="8"/>
  <c r="P204" i="8"/>
  <c r="AH204" i="8" s="1"/>
  <c r="AE203" i="8"/>
  <c r="Q203" i="8"/>
  <c r="P203" i="8"/>
  <c r="AH203" i="8" s="1"/>
  <c r="AE202" i="8"/>
  <c r="Q202" i="8"/>
  <c r="P202" i="8"/>
  <c r="AH202" i="8" s="1"/>
  <c r="AE201" i="8"/>
  <c r="Q201" i="8"/>
  <c r="P201" i="8"/>
  <c r="AH201" i="8" s="1"/>
  <c r="AE200" i="8"/>
  <c r="Q200" i="8"/>
  <c r="P200" i="8"/>
  <c r="AH200" i="8" s="1"/>
  <c r="AH199" i="8"/>
  <c r="AE199" i="8"/>
  <c r="Q199" i="8"/>
  <c r="P199" i="8"/>
  <c r="AI198" i="8"/>
  <c r="AE198" i="8"/>
  <c r="Q198" i="8"/>
  <c r="P198" i="8"/>
  <c r="AH198" i="8" s="1"/>
  <c r="AE197" i="8"/>
  <c r="Q197" i="8"/>
  <c r="P197" i="8"/>
  <c r="AH197" i="8" s="1"/>
  <c r="AE196" i="8"/>
  <c r="Q196" i="8"/>
  <c r="P196" i="8"/>
  <c r="AH196" i="8" s="1"/>
  <c r="AE195" i="8"/>
  <c r="Q195" i="8"/>
  <c r="P195" i="8"/>
  <c r="AH195" i="8" s="1"/>
  <c r="AE194" i="8"/>
  <c r="Q194" i="8"/>
  <c r="P194" i="8"/>
  <c r="AH194" i="8" s="1"/>
  <c r="AE193" i="8"/>
  <c r="Q193" i="8"/>
  <c r="P193" i="8"/>
  <c r="AH193" i="8" s="1"/>
  <c r="AE192" i="8"/>
  <c r="Q192" i="8"/>
  <c r="P192" i="8"/>
  <c r="AH192" i="8" s="1"/>
  <c r="AE191" i="8"/>
  <c r="Q191" i="8"/>
  <c r="P191" i="8"/>
  <c r="AH191" i="8" s="1"/>
  <c r="AE190" i="8"/>
  <c r="Q190" i="8"/>
  <c r="P190" i="8"/>
  <c r="AH190" i="8" s="1"/>
  <c r="AE189" i="8"/>
  <c r="Q189" i="8"/>
  <c r="P189" i="8"/>
  <c r="AH189" i="8" s="1"/>
  <c r="AE188" i="8"/>
  <c r="Q188" i="8"/>
  <c r="P188" i="8"/>
  <c r="AH188" i="8" s="1"/>
  <c r="AE187" i="8"/>
  <c r="Q187" i="8"/>
  <c r="P187" i="8"/>
  <c r="AH187" i="8" s="1"/>
  <c r="AE186" i="8"/>
  <c r="Q186" i="8"/>
  <c r="P186" i="8"/>
  <c r="AH186" i="8" s="1"/>
  <c r="AE185" i="8"/>
  <c r="Q185" i="8"/>
  <c r="P185" i="8"/>
  <c r="AH185" i="8" s="1"/>
  <c r="AE184" i="8"/>
  <c r="Q184" i="8"/>
  <c r="P184" i="8"/>
  <c r="AH184" i="8" s="1"/>
  <c r="AE183" i="8"/>
  <c r="Q183" i="8"/>
  <c r="P183" i="8"/>
  <c r="AH183" i="8" s="1"/>
  <c r="AE182" i="8"/>
  <c r="Q182" i="8"/>
  <c r="P182" i="8"/>
  <c r="AH182" i="8" s="1"/>
  <c r="AE181" i="8"/>
  <c r="Q181" i="8"/>
  <c r="P181" i="8"/>
  <c r="AH181" i="8" s="1"/>
  <c r="AE180" i="8"/>
  <c r="Q180" i="8"/>
  <c r="P180" i="8"/>
  <c r="AI180" i="8" s="1"/>
  <c r="AE179" i="8"/>
  <c r="Q179" i="8"/>
  <c r="P179" i="8"/>
  <c r="AH179" i="8" s="1"/>
  <c r="AE178" i="8"/>
  <c r="Q178" i="8"/>
  <c r="P178" i="8"/>
  <c r="AI178" i="8" s="1"/>
  <c r="AE177" i="8"/>
  <c r="Q177" i="8"/>
  <c r="P177" i="8"/>
  <c r="AH177" i="8" s="1"/>
  <c r="AE176" i="8"/>
  <c r="Q176" i="8"/>
  <c r="P176" i="8"/>
  <c r="AH176" i="8" s="1"/>
  <c r="AE175" i="8"/>
  <c r="Q175" i="8"/>
  <c r="P175" i="8"/>
  <c r="AH175" i="8" s="1"/>
  <c r="AE174" i="8"/>
  <c r="Q174" i="8"/>
  <c r="P174" i="8"/>
  <c r="AI174" i="8" s="1"/>
  <c r="AE173" i="8"/>
  <c r="Q173" i="8"/>
  <c r="P173" i="8"/>
  <c r="AH173" i="8" s="1"/>
  <c r="AE172" i="8"/>
  <c r="Q172" i="8"/>
  <c r="P172" i="8"/>
  <c r="AH172" i="8" s="1"/>
  <c r="AE171" i="8"/>
  <c r="Q171" i="8"/>
  <c r="P171" i="8"/>
  <c r="AH171" i="8" s="1"/>
  <c r="AE170" i="8"/>
  <c r="Q170" i="8"/>
  <c r="P170" i="8"/>
  <c r="AI170" i="8" s="1"/>
  <c r="AE169" i="8"/>
  <c r="Q169" i="8"/>
  <c r="P169" i="8"/>
  <c r="AH169" i="8" s="1"/>
  <c r="AE168" i="8"/>
  <c r="Q168" i="8"/>
  <c r="P168" i="8"/>
  <c r="AH168" i="8" s="1"/>
  <c r="AE167" i="8"/>
  <c r="Q167" i="8"/>
  <c r="P167" i="8"/>
  <c r="AH167" i="8" s="1"/>
  <c r="AE166" i="8"/>
  <c r="Q166" i="8"/>
  <c r="P166" i="8"/>
  <c r="AI166" i="8" s="1"/>
  <c r="AE165" i="8"/>
  <c r="Q165" i="8"/>
  <c r="P165" i="8"/>
  <c r="AH165" i="8" s="1"/>
  <c r="AE164" i="8"/>
  <c r="Q164" i="8"/>
  <c r="P164" i="8"/>
  <c r="AH164" i="8" s="1"/>
  <c r="AE163" i="8"/>
  <c r="Q163" i="8"/>
  <c r="P163" i="8"/>
  <c r="AI163" i="8" s="1"/>
  <c r="AE162" i="8"/>
  <c r="Q162" i="8"/>
  <c r="P162" i="8"/>
  <c r="AH162" i="8" s="1"/>
  <c r="AE161" i="8"/>
  <c r="Q161" i="8"/>
  <c r="P161" i="8"/>
  <c r="AH161" i="8" s="1"/>
  <c r="AE160" i="8"/>
  <c r="Q160" i="8"/>
  <c r="P160" i="8"/>
  <c r="AI160" i="8" s="1"/>
  <c r="AH159" i="8"/>
  <c r="AE159" i="8"/>
  <c r="Q159" i="8"/>
  <c r="P159" i="8"/>
  <c r="AH158" i="8"/>
  <c r="AE158" i="8"/>
  <c r="Q158" i="8"/>
  <c r="P158" i="8"/>
  <c r="AI158" i="8" s="1"/>
  <c r="AH157" i="8"/>
  <c r="AE157" i="8"/>
  <c r="Q157" i="8"/>
  <c r="P157" i="8"/>
  <c r="AI157" i="8" s="1"/>
  <c r="AE156" i="8"/>
  <c r="Q156" i="8"/>
  <c r="P156" i="8"/>
  <c r="AH156" i="8" s="1"/>
  <c r="AE155" i="8"/>
  <c r="Q155" i="8"/>
  <c r="P155" i="8"/>
  <c r="AH155" i="8" s="1"/>
  <c r="AE154" i="8"/>
  <c r="Q154" i="8"/>
  <c r="P154" i="8"/>
  <c r="AI154" i="8" s="1"/>
  <c r="AE153" i="8"/>
  <c r="Q153" i="8"/>
  <c r="P153" i="8"/>
  <c r="AH153" i="8" s="1"/>
  <c r="AE152" i="8"/>
  <c r="Q152" i="8"/>
  <c r="P152" i="8"/>
  <c r="AH152" i="8" s="1"/>
  <c r="AE151" i="8"/>
  <c r="Q151" i="8"/>
  <c r="P151" i="8"/>
  <c r="AH151" i="8" s="1"/>
  <c r="AE150" i="8"/>
  <c r="Q150" i="8"/>
  <c r="P150" i="8"/>
  <c r="AI150" i="8" s="1"/>
  <c r="AE149" i="8"/>
  <c r="Q149" i="8"/>
  <c r="P149" i="8"/>
  <c r="AH149" i="8" s="1"/>
  <c r="AE148" i="8"/>
  <c r="Q148" i="8"/>
  <c r="P148" i="8"/>
  <c r="AH148" i="8" s="1"/>
  <c r="AE147" i="8"/>
  <c r="Q147" i="8"/>
  <c r="P147" i="8"/>
  <c r="AH147" i="8" s="1"/>
  <c r="AE146" i="8"/>
  <c r="Q146" i="8"/>
  <c r="P146" i="8"/>
  <c r="AI146" i="8" s="1"/>
  <c r="AE145" i="8"/>
  <c r="Q145" i="8"/>
  <c r="P145" i="8"/>
  <c r="AH145" i="8" s="1"/>
  <c r="AE144" i="8"/>
  <c r="Q144" i="8"/>
  <c r="P144" i="8"/>
  <c r="AH144" i="8" s="1"/>
  <c r="AE143" i="8"/>
  <c r="Q143" i="8"/>
  <c r="P143" i="8"/>
  <c r="AI143" i="8" s="1"/>
  <c r="AE142" i="8"/>
  <c r="Q142" i="8"/>
  <c r="P142" i="8"/>
  <c r="AH142" i="8" s="1"/>
  <c r="AE141" i="8"/>
  <c r="Q141" i="8"/>
  <c r="P141" i="8"/>
  <c r="AH141" i="8" s="1"/>
  <c r="AE140" i="8"/>
  <c r="Q140" i="8"/>
  <c r="P140" i="8"/>
  <c r="AI140" i="8" s="1"/>
  <c r="AE139" i="8"/>
  <c r="Q139" i="8"/>
  <c r="P139" i="8"/>
  <c r="AH139" i="8" s="1"/>
  <c r="AE138" i="8"/>
  <c r="Q138" i="8"/>
  <c r="P138" i="8"/>
  <c r="AH138" i="8" s="1"/>
  <c r="AE137" i="8"/>
  <c r="Q137" i="8"/>
  <c r="P137" i="8"/>
  <c r="AI137" i="8" s="1"/>
  <c r="AE136" i="8"/>
  <c r="Q136" i="8"/>
  <c r="P136" i="8"/>
  <c r="AH136" i="8" s="1"/>
  <c r="AE135" i="8"/>
  <c r="Q135" i="8"/>
  <c r="P135" i="8"/>
  <c r="AH135" i="8" s="1"/>
  <c r="AE134" i="8"/>
  <c r="Q134" i="8"/>
  <c r="P134" i="8"/>
  <c r="AI134" i="8" s="1"/>
  <c r="AE133" i="8"/>
  <c r="Q133" i="8"/>
  <c r="P133" i="8"/>
  <c r="AH133" i="8" s="1"/>
  <c r="AE132" i="8"/>
  <c r="Q132" i="8"/>
  <c r="P132" i="8"/>
  <c r="AH132" i="8" s="1"/>
  <c r="AE131" i="8"/>
  <c r="Q131" i="8"/>
  <c r="P131" i="8"/>
  <c r="AH131" i="8" s="1"/>
  <c r="AE130" i="8"/>
  <c r="Q130" i="8"/>
  <c r="P130" i="8"/>
  <c r="AI130" i="8" s="1"/>
  <c r="AE129" i="8"/>
  <c r="Q129" i="8"/>
  <c r="P129" i="8"/>
  <c r="AH129" i="8" s="1"/>
  <c r="AE128" i="8"/>
  <c r="Q128" i="8"/>
  <c r="P128" i="8"/>
  <c r="AH128" i="8" s="1"/>
  <c r="AE127" i="8"/>
  <c r="Q127" i="8"/>
  <c r="P127" i="8"/>
  <c r="AH127" i="8" s="1"/>
  <c r="AE126" i="8"/>
  <c r="Q126" i="8"/>
  <c r="P126" i="8"/>
  <c r="AI126" i="8" s="1"/>
  <c r="AE125" i="8"/>
  <c r="Q125" i="8"/>
  <c r="P125" i="8"/>
  <c r="AH125" i="8" s="1"/>
  <c r="AE124" i="8"/>
  <c r="Q124" i="8"/>
  <c r="P124" i="8"/>
  <c r="AH124" i="8" s="1"/>
  <c r="AH123" i="8"/>
  <c r="AE123" i="8"/>
  <c r="Q123" i="8"/>
  <c r="P123" i="8"/>
  <c r="AH122" i="8"/>
  <c r="AE122" i="8"/>
  <c r="Q122" i="8"/>
  <c r="P122" i="8"/>
  <c r="AI122" i="8" s="1"/>
  <c r="AH121" i="8"/>
  <c r="AE121" i="8"/>
  <c r="Q121" i="8"/>
  <c r="P121" i="8"/>
  <c r="AH120" i="8"/>
  <c r="AE120" i="8"/>
  <c r="Q120" i="8"/>
  <c r="P120" i="8"/>
  <c r="AI120" i="8" s="1"/>
  <c r="AE119" i="8"/>
  <c r="Q119" i="8"/>
  <c r="P119" i="8"/>
  <c r="AH119" i="8" s="1"/>
  <c r="AE118" i="8"/>
  <c r="Q118" i="8"/>
  <c r="P118" i="8"/>
  <c r="AI118" i="8" s="1"/>
  <c r="AE117" i="8"/>
  <c r="Q117" i="8"/>
  <c r="P117" i="8"/>
  <c r="AH117" i="8" s="1"/>
  <c r="AE116" i="8"/>
  <c r="AA116" i="8"/>
  <c r="Q116" i="8"/>
  <c r="P116" i="8"/>
  <c r="AI116" i="8" s="1"/>
  <c r="AE115" i="8"/>
  <c r="Q115" i="8"/>
  <c r="P115" i="8"/>
  <c r="AI115" i="8" s="1"/>
  <c r="AE114" i="8"/>
  <c r="Q114" i="8"/>
  <c r="P114" i="8"/>
  <c r="AH114" i="8" s="1"/>
  <c r="AE113" i="8"/>
  <c r="Q113" i="8"/>
  <c r="P113" i="8"/>
  <c r="AE112" i="8"/>
  <c r="Q112" i="8"/>
  <c r="P112" i="8"/>
  <c r="AH111" i="8"/>
  <c r="AE111" i="8"/>
  <c r="Q111" i="8"/>
  <c r="P111" i="8"/>
  <c r="AI110" i="8"/>
  <c r="AE110" i="8"/>
  <c r="Q110" i="8"/>
  <c r="P110" i="8"/>
  <c r="AH110" i="8" s="1"/>
  <c r="AI109" i="8"/>
  <c r="AE109" i="8"/>
  <c r="Q109" i="8"/>
  <c r="P109" i="8"/>
  <c r="AH109" i="8" s="1"/>
  <c r="AE108" i="8"/>
  <c r="Q108" i="8"/>
  <c r="P108" i="8"/>
  <c r="AH108" i="8" s="1"/>
  <c r="AE107" i="8"/>
  <c r="Q107" i="8"/>
  <c r="P107" i="8"/>
  <c r="AE106" i="8"/>
  <c r="Q106" i="8"/>
  <c r="P106" i="8"/>
  <c r="AE105" i="8"/>
  <c r="Q105" i="8"/>
  <c r="P105" i="8"/>
  <c r="AH105" i="8" s="1"/>
  <c r="AE104" i="8"/>
  <c r="Q104" i="8"/>
  <c r="P104" i="8"/>
  <c r="AH104" i="8" s="1"/>
  <c r="AE103" i="8"/>
  <c r="Q103" i="8"/>
  <c r="P103" i="8"/>
  <c r="AH103" i="8" s="1"/>
  <c r="AE102" i="8"/>
  <c r="Q102" i="8"/>
  <c r="P102" i="8"/>
  <c r="AE101" i="8"/>
  <c r="Q101" i="8"/>
  <c r="P101" i="8"/>
  <c r="AH101" i="8" s="1"/>
  <c r="AE100" i="8"/>
  <c r="Q100" i="8"/>
  <c r="P100" i="8"/>
  <c r="AI100" i="8" s="1"/>
  <c r="AE99" i="8"/>
  <c r="Q99" i="8"/>
  <c r="P99" i="8"/>
  <c r="AH99" i="8" s="1"/>
  <c r="AE98" i="8"/>
  <c r="Q98" i="8"/>
  <c r="P98" i="8"/>
  <c r="AE97" i="8"/>
  <c r="Q97" i="8"/>
  <c r="P97" i="8"/>
  <c r="AH97" i="8" s="1"/>
  <c r="AE96" i="8"/>
  <c r="Q96" i="8"/>
  <c r="P96" i="8"/>
  <c r="AI96" i="8" s="1"/>
  <c r="AE95" i="8"/>
  <c r="Q95" i="8"/>
  <c r="P95" i="8"/>
  <c r="AH95" i="8" s="1"/>
  <c r="AE94" i="8"/>
  <c r="Q94" i="8"/>
  <c r="P94" i="8"/>
  <c r="AH94" i="8" s="1"/>
  <c r="AE93" i="8"/>
  <c r="Q93" i="8"/>
  <c r="P93" i="8"/>
  <c r="AI92" i="8"/>
  <c r="AH92" i="8"/>
  <c r="AE92" i="8"/>
  <c r="Q92" i="8"/>
  <c r="P92" i="8"/>
  <c r="AE91" i="8"/>
  <c r="Q91" i="8"/>
  <c r="P91" i="8"/>
  <c r="AH91" i="8" s="1"/>
  <c r="AI90" i="8"/>
  <c r="AH90" i="8"/>
  <c r="AE90" i="8"/>
  <c r="Q90" i="8"/>
  <c r="P90" i="8"/>
  <c r="AE89" i="8"/>
  <c r="Q89" i="8"/>
  <c r="P89" i="8"/>
  <c r="AE88" i="8"/>
  <c r="Q88" i="8"/>
  <c r="P88" i="8"/>
  <c r="AH88" i="8" s="1"/>
  <c r="AI87" i="8"/>
  <c r="AH87" i="8"/>
  <c r="AE87" i="8"/>
  <c r="Q87" i="8"/>
  <c r="P87" i="8"/>
  <c r="AI86" i="8"/>
  <c r="AH86" i="8"/>
  <c r="AE86" i="8"/>
  <c r="Q86" i="8"/>
  <c r="P86" i="8"/>
  <c r="AE85" i="8"/>
  <c r="Q85" i="8"/>
  <c r="P85" i="8"/>
  <c r="AH85" i="8" s="1"/>
  <c r="AE84" i="8"/>
  <c r="Q84" i="8"/>
  <c r="P84" i="8"/>
  <c r="AI84" i="8" s="1"/>
  <c r="AE83" i="8"/>
  <c r="Q83" i="8"/>
  <c r="P83" i="8"/>
  <c r="AH83" i="8" s="1"/>
  <c r="AE82" i="8"/>
  <c r="Q82" i="8"/>
  <c r="P82" i="8"/>
  <c r="AH82" i="8" s="1"/>
  <c r="AE81" i="8"/>
  <c r="Q81" i="8"/>
  <c r="P81" i="8"/>
  <c r="AH81" i="8" s="1"/>
  <c r="AE80" i="8"/>
  <c r="Q80" i="8"/>
  <c r="P80" i="8"/>
  <c r="AI80" i="8" s="1"/>
  <c r="AE79" i="8"/>
  <c r="Q79" i="8"/>
  <c r="P79" i="8"/>
  <c r="AH79" i="8" s="1"/>
  <c r="AE78" i="8"/>
  <c r="Q78" i="8"/>
  <c r="P78" i="8"/>
  <c r="AH78" i="8" s="1"/>
  <c r="AE77" i="8"/>
  <c r="Q77" i="8"/>
  <c r="P77" i="8"/>
  <c r="AH77" i="8" s="1"/>
  <c r="AE76" i="8"/>
  <c r="Q76" i="8"/>
  <c r="P76" i="8"/>
  <c r="AI76" i="8" s="1"/>
  <c r="AH75" i="8"/>
  <c r="AE75" i="8"/>
  <c r="Q75" i="8"/>
  <c r="P75" i="8"/>
  <c r="AE74" i="8"/>
  <c r="Q74" i="8"/>
  <c r="P74" i="8"/>
  <c r="AH73" i="8"/>
  <c r="AE73" i="8"/>
  <c r="Q73" i="8"/>
  <c r="P73" i="8"/>
  <c r="AE72" i="8"/>
  <c r="Q72" i="8"/>
  <c r="P72" i="8"/>
  <c r="AH72" i="8" s="1"/>
  <c r="AE71" i="8"/>
  <c r="Q71" i="8"/>
  <c r="P71" i="8"/>
  <c r="AH71" i="8" s="1"/>
  <c r="AE70" i="8"/>
  <c r="Q70" i="8"/>
  <c r="P70" i="8"/>
  <c r="AH69" i="8"/>
  <c r="AE69" i="8"/>
  <c r="Q69" i="8"/>
  <c r="P69" i="8"/>
  <c r="AC68" i="8"/>
  <c r="AH68" i="8" s="1"/>
  <c r="Q68" i="8"/>
  <c r="P68" i="8"/>
  <c r="AH67" i="8"/>
  <c r="AE67" i="8"/>
  <c r="Q67" i="8"/>
  <c r="P67" i="8"/>
  <c r="AH66" i="8"/>
  <c r="AE66" i="8"/>
  <c r="Q66" i="8"/>
  <c r="P66" i="8"/>
  <c r="AH65" i="8"/>
  <c r="AE65" i="8"/>
  <c r="Q65" i="8"/>
  <c r="P65" i="8"/>
  <c r="AI65" i="8" s="1"/>
  <c r="AH64" i="8"/>
  <c r="AE64" i="8"/>
  <c r="Q64" i="8"/>
  <c r="P64" i="8"/>
  <c r="AI64" i="8" s="1"/>
  <c r="AH63" i="8"/>
  <c r="AE63" i="8"/>
  <c r="Q63" i="8"/>
  <c r="P63" i="8"/>
  <c r="AH62" i="8"/>
  <c r="AE62" i="8"/>
  <c r="Q62" i="8"/>
  <c r="P62" i="8"/>
  <c r="AI62" i="8" s="1"/>
  <c r="AH61" i="8"/>
  <c r="AE61" i="8"/>
  <c r="Q61" i="8"/>
  <c r="P61" i="8"/>
  <c r="AI61" i="8" s="1"/>
  <c r="AH60" i="8"/>
  <c r="AE60" i="8"/>
  <c r="Q60" i="8"/>
  <c r="P60" i="8"/>
  <c r="AH59" i="8"/>
  <c r="AE59" i="8"/>
  <c r="Q59" i="8"/>
  <c r="P59" i="8"/>
  <c r="AI59" i="8" s="1"/>
  <c r="AH58" i="8"/>
  <c r="AE58" i="8"/>
  <c r="Q58" i="8"/>
  <c r="P58" i="8"/>
  <c r="AI58" i="8" s="1"/>
  <c r="AE57" i="8"/>
  <c r="Q57" i="8"/>
  <c r="P57" i="8"/>
  <c r="AE56" i="8"/>
  <c r="Q56" i="8"/>
  <c r="P56" i="8"/>
  <c r="AH56" i="8" s="1"/>
  <c r="AE55" i="8"/>
  <c r="Q55" i="8"/>
  <c r="P55" i="8"/>
  <c r="AH55" i="8" s="1"/>
  <c r="AI54" i="8"/>
  <c r="AH54" i="8"/>
  <c r="AE54" i="8"/>
  <c r="Q54" i="8"/>
  <c r="P54" i="8"/>
  <c r="AE53" i="8"/>
  <c r="Q53" i="8"/>
  <c r="P53" i="8"/>
  <c r="AH53" i="8" s="1"/>
  <c r="AE52" i="8"/>
  <c r="Q52" i="8"/>
  <c r="P52" i="8"/>
  <c r="AH52" i="8" s="1"/>
  <c r="AE51" i="8"/>
  <c r="Q51" i="8"/>
  <c r="P51" i="8"/>
  <c r="AH51" i="8" s="1"/>
  <c r="AE50" i="8"/>
  <c r="Q50" i="8"/>
  <c r="P50" i="8"/>
  <c r="AE49" i="8"/>
  <c r="Q49" i="8"/>
  <c r="P49" i="8"/>
  <c r="AH49" i="8" s="1"/>
  <c r="AE48" i="8"/>
  <c r="Q48" i="8"/>
  <c r="P48" i="8"/>
  <c r="AH48" i="8" s="1"/>
  <c r="AE47" i="8"/>
  <c r="Q47" i="8"/>
  <c r="P47" i="8"/>
  <c r="AI47" i="8" s="1"/>
  <c r="AE46" i="8"/>
  <c r="Q46" i="8"/>
  <c r="P46" i="8"/>
  <c r="AH46" i="8" s="1"/>
  <c r="AE45" i="8"/>
  <c r="Q45" i="8"/>
  <c r="P45" i="8"/>
  <c r="AE44" i="8"/>
  <c r="Q44" i="8"/>
  <c r="P44" i="8"/>
  <c r="AH44" i="8" s="1"/>
  <c r="AE43" i="8"/>
  <c r="Q43" i="8"/>
  <c r="P43" i="8"/>
  <c r="AH43" i="8" s="1"/>
  <c r="AE42" i="8"/>
  <c r="Q42" i="8"/>
  <c r="P42" i="8"/>
  <c r="AI42" i="8" s="1"/>
  <c r="AE41" i="8"/>
  <c r="Q41" i="8"/>
  <c r="P41" i="8"/>
  <c r="AI41" i="8" s="1"/>
  <c r="AE40" i="8"/>
  <c r="Q40" i="8"/>
  <c r="P40" i="8"/>
  <c r="AH40" i="8" s="1"/>
  <c r="AE39" i="8"/>
  <c r="Q39" i="8"/>
  <c r="P39" i="8"/>
  <c r="AI39" i="8" s="1"/>
  <c r="AE38" i="8"/>
  <c r="Q38" i="8"/>
  <c r="P38" i="8"/>
  <c r="AH38" i="8" s="1"/>
  <c r="AE37" i="8"/>
  <c r="Q37" i="8"/>
  <c r="P37" i="8"/>
  <c r="AH37" i="8" s="1"/>
  <c r="AE36" i="8"/>
  <c r="Q36" i="8"/>
  <c r="P36" i="8"/>
  <c r="AI36" i="8" s="1"/>
  <c r="AH35" i="8"/>
  <c r="AE35" i="8"/>
  <c r="Q35" i="8"/>
  <c r="P35" i="8"/>
  <c r="AH34" i="8"/>
  <c r="AE34" i="8"/>
  <c r="Q34" i="8"/>
  <c r="P34" i="8"/>
  <c r="AI34" i="8" s="1"/>
  <c r="AE33" i="8"/>
  <c r="Q33" i="8"/>
  <c r="P33" i="8"/>
  <c r="AH33" i="8" s="1"/>
  <c r="AE32" i="8"/>
  <c r="Q32" i="8"/>
  <c r="P32" i="8"/>
  <c r="AH32" i="8" s="1"/>
  <c r="AE31" i="8"/>
  <c r="Q31" i="8"/>
  <c r="P31" i="8"/>
  <c r="AH31" i="8" s="1"/>
  <c r="AE30" i="8"/>
  <c r="Q30" i="8"/>
  <c r="P30" i="8"/>
  <c r="AH30" i="8" s="1"/>
  <c r="AH29" i="8"/>
  <c r="AE29" i="8"/>
  <c r="Q29" i="8"/>
  <c r="P29" i="8"/>
  <c r="AE28" i="8"/>
  <c r="Q28" i="8"/>
  <c r="P28" i="8"/>
  <c r="AI28" i="8" s="1"/>
  <c r="AE27" i="8"/>
  <c r="Q27" i="8"/>
  <c r="P27" i="8"/>
  <c r="AH27" i="8" s="1"/>
  <c r="AE26" i="8"/>
  <c r="Q26" i="8"/>
  <c r="P26" i="8"/>
  <c r="AH26" i="8" s="1"/>
  <c r="AE25" i="8"/>
  <c r="Q25" i="8"/>
  <c r="P25" i="8"/>
  <c r="AH25" i="8" s="1"/>
  <c r="AE24" i="8"/>
  <c r="Q24" i="8"/>
  <c r="P24" i="8"/>
  <c r="AI24" i="8" s="1"/>
  <c r="AE23" i="8"/>
  <c r="T23" i="8"/>
  <c r="Q23" i="8"/>
  <c r="P23" i="8"/>
  <c r="AH23" i="8" s="1"/>
  <c r="AE22" i="8"/>
  <c r="T22" i="8"/>
  <c r="Q22" i="8"/>
  <c r="P22" i="8"/>
  <c r="AE21" i="8"/>
  <c r="AE20" i="8"/>
  <c r="AE19" i="8"/>
  <c r="AE18" i="8"/>
  <c r="AE17" i="8"/>
  <c r="AE16" i="8"/>
  <c r="AE15" i="8"/>
  <c r="AE14" i="8"/>
  <c r="AE13" i="8"/>
  <c r="AE12" i="8"/>
  <c r="AC11" i="8"/>
  <c r="AE11" i="8" s="1"/>
  <c r="AE10" i="8"/>
  <c r="AE9" i="8"/>
  <c r="AE8" i="8"/>
  <c r="AE7" i="8"/>
  <c r="AE6" i="8"/>
  <c r="AE5" i="8"/>
  <c r="AE4" i="8"/>
  <c r="AE3" i="8"/>
  <c r="AE2" i="8"/>
  <c r="T2" i="8"/>
  <c r="BX35" i="4"/>
  <c r="AN35" i="11" s="1"/>
  <c r="BY198" i="4"/>
  <c r="AO198" i="11" s="1"/>
  <c r="BY200" i="4"/>
  <c r="AO200" i="11" s="1"/>
  <c r="BX199" i="4"/>
  <c r="AN199" i="11" s="1"/>
  <c r="BX201" i="4"/>
  <c r="AN201" i="11" s="1"/>
  <c r="BX120" i="4"/>
  <c r="AN120" i="11" s="1"/>
  <c r="BX121" i="4"/>
  <c r="AN121" i="11" s="1"/>
  <c r="BX122" i="4"/>
  <c r="AN122" i="11" s="1"/>
  <c r="BX123" i="4"/>
  <c r="AN123" i="11" s="1"/>
  <c r="BX157" i="4"/>
  <c r="AN157" i="11" s="1"/>
  <c r="BX158" i="4"/>
  <c r="AN158" i="11" s="1"/>
  <c r="BX159" i="4"/>
  <c r="AN159" i="11" s="1"/>
  <c r="BY110" i="4"/>
  <c r="AO110" i="11" s="1"/>
  <c r="BX111" i="4"/>
  <c r="AN111" i="11" s="1"/>
  <c r="BY109" i="4"/>
  <c r="AO109" i="11" s="1"/>
  <c r="BY54" i="4"/>
  <c r="AO54" i="11" s="1"/>
  <c r="BX73" i="4"/>
  <c r="AN73" i="11" s="1"/>
  <c r="BX75" i="4"/>
  <c r="AN75" i="11" s="1"/>
  <c r="BX86" i="4"/>
  <c r="AN86" i="11" s="1"/>
  <c r="BX61" i="4"/>
  <c r="AN61" i="11" s="1"/>
  <c r="BX62" i="4"/>
  <c r="AN62" i="11" s="1"/>
  <c r="BX63" i="4"/>
  <c r="AN63" i="11" s="1"/>
  <c r="BX64" i="4"/>
  <c r="AN64" i="11" s="1"/>
  <c r="BX65" i="4"/>
  <c r="AN65" i="11" s="1"/>
  <c r="BX66" i="4"/>
  <c r="AN66" i="11" s="1"/>
  <c r="BX67" i="4"/>
  <c r="AN67" i="11" s="1"/>
  <c r="BX69" i="4"/>
  <c r="AN69" i="11" s="1"/>
  <c r="BX60" i="4"/>
  <c r="AN60" i="11" s="1"/>
  <c r="BX59" i="4"/>
  <c r="AN59" i="11" s="1"/>
  <c r="BX58" i="4"/>
  <c r="AN58" i="11" s="1"/>
  <c r="BX54" i="4"/>
  <c r="AN54" i="11" s="1"/>
  <c r="BX28" i="4"/>
  <c r="AN28" i="11" s="1"/>
  <c r="BX29" i="4"/>
  <c r="AN29" i="11" s="1"/>
  <c r="BX34" i="4"/>
  <c r="AN34" i="11" s="1"/>
  <c r="AK256" i="8" l="1"/>
  <c r="AJ302" i="8"/>
  <c r="AJ306" i="8"/>
  <c r="AJ308" i="8"/>
  <c r="AJ310" i="8"/>
  <c r="AJ57" i="8"/>
  <c r="AJ138" i="8"/>
  <c r="AJ167" i="8"/>
  <c r="AJ171" i="8"/>
  <c r="AJ183" i="8"/>
  <c r="AH326" i="8"/>
  <c r="AJ74" i="8"/>
  <c r="AK80" i="8"/>
  <c r="AK242" i="8"/>
  <c r="AJ338" i="8"/>
  <c r="AJ342" i="8"/>
  <c r="AJ67" i="8"/>
  <c r="AK212" i="8"/>
  <c r="AK228" i="8"/>
  <c r="AK240" i="8"/>
  <c r="AJ135" i="8"/>
  <c r="AJ155" i="8"/>
  <c r="AJ164" i="8"/>
  <c r="AJ206" i="8"/>
  <c r="AJ250" i="8"/>
  <c r="AJ45" i="8"/>
  <c r="AJ70" i="8"/>
  <c r="AJ50" i="8"/>
  <c r="AE68" i="8"/>
  <c r="AK68" i="8" s="1"/>
  <c r="AI44" i="8"/>
  <c r="AI26" i="8"/>
  <c r="AJ327" i="8"/>
  <c r="AH342" i="8"/>
  <c r="AJ152" i="8"/>
  <c r="AJ161" i="8"/>
  <c r="AJ251" i="8"/>
  <c r="AI301" i="8"/>
  <c r="AJ111" i="8"/>
  <c r="AK203" i="8"/>
  <c r="AJ240" i="8"/>
  <c r="AK326" i="8"/>
  <c r="AJ86" i="8"/>
  <c r="AJ88" i="8"/>
  <c r="AJ186" i="8"/>
  <c r="AJ105" i="8"/>
  <c r="AJ123" i="8"/>
  <c r="AH308" i="8"/>
  <c r="AJ344" i="8"/>
  <c r="AK107" i="8"/>
  <c r="AH310" i="8"/>
  <c r="AH292" i="8"/>
  <c r="AJ294" i="8"/>
  <c r="AJ296" i="8"/>
  <c r="AK298" i="8"/>
  <c r="AK299" i="8"/>
  <c r="AJ340" i="8"/>
  <c r="AH344" i="8"/>
  <c r="AK346" i="8"/>
  <c r="AJ350" i="8"/>
  <c r="AJ351" i="8"/>
  <c r="AJ325" i="8"/>
  <c r="AH352" i="8"/>
  <c r="AJ132" i="8"/>
  <c r="AJ168" i="8"/>
  <c r="AJ172" i="8"/>
  <c r="AJ176" i="8"/>
  <c r="AJ192" i="8"/>
  <c r="AI104" i="8"/>
  <c r="AJ147" i="8"/>
  <c r="AJ154" i="8"/>
  <c r="AK189" i="8"/>
  <c r="AJ261" i="8"/>
  <c r="AK285" i="8"/>
  <c r="AJ52" i="8"/>
  <c r="AJ73" i="8"/>
  <c r="AJ194" i="8"/>
  <c r="AK214" i="8"/>
  <c r="AK222" i="8"/>
  <c r="AJ239" i="8"/>
  <c r="AH266" i="8"/>
  <c r="AJ268" i="8"/>
  <c r="AH290" i="8"/>
  <c r="AK290" i="8"/>
  <c r="AH304" i="8"/>
  <c r="AJ324" i="8"/>
  <c r="AI335" i="8"/>
  <c r="AK38" i="8"/>
  <c r="AK56" i="8"/>
  <c r="AJ51" i="8"/>
  <c r="AK78" i="8"/>
  <c r="AH100" i="8"/>
  <c r="AJ101" i="8"/>
  <c r="AJ216" i="8"/>
  <c r="AH268" i="8"/>
  <c r="AJ270" i="8"/>
  <c r="AI355" i="8"/>
  <c r="AJ25" i="8"/>
  <c r="AJ27" i="8"/>
  <c r="AJ40" i="8"/>
  <c r="AJ59" i="8"/>
  <c r="AK61" i="8"/>
  <c r="AJ92" i="8"/>
  <c r="AK310" i="8"/>
  <c r="AJ312" i="8"/>
  <c r="AJ321" i="8"/>
  <c r="AJ24" i="8"/>
  <c r="AK39" i="8"/>
  <c r="AK90" i="8"/>
  <c r="AJ97" i="8"/>
  <c r="AK102" i="8"/>
  <c r="AK192" i="8"/>
  <c r="AK257" i="8"/>
  <c r="AJ265" i="8"/>
  <c r="AJ287" i="8"/>
  <c r="AH302" i="8"/>
  <c r="AJ304" i="8"/>
  <c r="AH330" i="8"/>
  <c r="AK330" i="8"/>
  <c r="AJ333" i="8"/>
  <c r="AJ335" i="8"/>
  <c r="AJ28" i="8"/>
  <c r="AJ31" i="8"/>
  <c r="AJ32" i="8"/>
  <c r="AJ42" i="8"/>
  <c r="AI78" i="8"/>
  <c r="AJ84" i="8"/>
  <c r="AJ94" i="8"/>
  <c r="AI95" i="8"/>
  <c r="AH96" i="8"/>
  <c r="AJ98" i="8"/>
  <c r="AH262" i="8"/>
  <c r="AJ264" i="8"/>
  <c r="AH270" i="8"/>
  <c r="AK270" i="8"/>
  <c r="AJ272" i="8"/>
  <c r="AI287" i="8"/>
  <c r="AJ46" i="8"/>
  <c r="AJ55" i="8"/>
  <c r="AJ75" i="8"/>
  <c r="AJ37" i="8"/>
  <c r="AI38" i="8"/>
  <c r="AH39" i="8"/>
  <c r="AK41" i="8"/>
  <c r="AI56" i="8"/>
  <c r="AH57" i="8"/>
  <c r="AJ71" i="8"/>
  <c r="AK72" i="8"/>
  <c r="AH74" i="8"/>
  <c r="AK89" i="8"/>
  <c r="AJ93" i="8"/>
  <c r="AK109" i="8"/>
  <c r="AJ114" i="8"/>
  <c r="AH115" i="8"/>
  <c r="AJ120" i="8"/>
  <c r="AJ127" i="8"/>
  <c r="AJ134" i="8"/>
  <c r="AJ137" i="8"/>
  <c r="AJ144" i="8"/>
  <c r="AJ162" i="8"/>
  <c r="AJ180" i="8"/>
  <c r="AJ196" i="8"/>
  <c r="AJ199" i="8"/>
  <c r="AK211" i="8"/>
  <c r="AK220" i="8"/>
  <c r="AJ228" i="8"/>
  <c r="AK231" i="8"/>
  <c r="AJ266" i="8"/>
  <c r="AH272" i="8"/>
  <c r="AK272" i="8"/>
  <c r="AH288" i="8"/>
  <c r="AK288" i="8"/>
  <c r="AH312" i="8"/>
  <c r="AK312" i="8"/>
  <c r="AH324" i="8"/>
  <c r="AI329" i="8"/>
  <c r="AJ330" i="8"/>
  <c r="AH356" i="8"/>
  <c r="AI30" i="8"/>
  <c r="AH45" i="8"/>
  <c r="AH50" i="8"/>
  <c r="AK76" i="8"/>
  <c r="AK26" i="8"/>
  <c r="AJ33" i="8"/>
  <c r="AJ35" i="8"/>
  <c r="AJ36" i="8"/>
  <c r="AK44" i="8"/>
  <c r="AJ63" i="8"/>
  <c r="AJ64" i="8"/>
  <c r="AJ66" i="8"/>
  <c r="AJ69" i="8"/>
  <c r="AJ80" i="8"/>
  <c r="AJ81" i="8"/>
  <c r="AK87" i="8"/>
  <c r="AK100" i="8"/>
  <c r="AK104" i="8"/>
  <c r="AJ107" i="8"/>
  <c r="AK110" i="8"/>
  <c r="AK113" i="8"/>
  <c r="AJ124" i="8"/>
  <c r="AJ128" i="8"/>
  <c r="AK143" i="8"/>
  <c r="AJ160" i="8"/>
  <c r="AJ181" i="8"/>
  <c r="AJ185" i="8"/>
  <c r="AK188" i="8"/>
  <c r="AJ191" i="8"/>
  <c r="AJ193" i="8"/>
  <c r="AK202" i="8"/>
  <c r="AJ209" i="8"/>
  <c r="AI307" i="8"/>
  <c r="AJ339" i="8"/>
  <c r="AJ341" i="8"/>
  <c r="AJ43" i="8"/>
  <c r="AK95" i="8"/>
  <c r="AK96" i="8"/>
  <c r="AJ99" i="8"/>
  <c r="AJ102" i="8"/>
  <c r="AK106" i="8"/>
  <c r="AK112" i="8"/>
  <c r="AK178" i="8"/>
  <c r="AK191" i="8"/>
  <c r="AK218" i="8"/>
  <c r="AK268" i="8"/>
  <c r="AK292" i="8"/>
  <c r="AK302" i="8"/>
  <c r="AK308" i="8"/>
  <c r="AK322" i="8"/>
  <c r="AK22" i="8"/>
  <c r="AK34" i="8"/>
  <c r="AK54" i="8"/>
  <c r="AK62" i="8"/>
  <c r="AH70" i="8"/>
  <c r="AJ26" i="8"/>
  <c r="AJ39" i="8"/>
  <c r="AJ44" i="8"/>
  <c r="AK45" i="8"/>
  <c r="AK47" i="8"/>
  <c r="AK48" i="8"/>
  <c r="AJ49" i="8"/>
  <c r="AK50" i="8"/>
  <c r="AJ56" i="8"/>
  <c r="AK59" i="8"/>
  <c r="AJ61" i="8"/>
  <c r="AJ65" i="8"/>
  <c r="AI67" i="8"/>
  <c r="AI70" i="8"/>
  <c r="AH76" i="8"/>
  <c r="AH80" i="8"/>
  <c r="AH84" i="8"/>
  <c r="AJ85" i="8"/>
  <c r="AK86" i="8"/>
  <c r="AJ91" i="8"/>
  <c r="AJ100" i="8"/>
  <c r="AJ109" i="8"/>
  <c r="AJ112" i="8"/>
  <c r="AJ115" i="8"/>
  <c r="AJ116" i="8"/>
  <c r="AI124" i="8"/>
  <c r="AK157" i="8"/>
  <c r="AI200" i="8"/>
  <c r="AJ210" i="8"/>
  <c r="AK52" i="8"/>
  <c r="AH116" i="8"/>
  <c r="AJ119" i="8"/>
  <c r="AK122" i="8"/>
  <c r="AJ126" i="8"/>
  <c r="AK134" i="8"/>
  <c r="AK137" i="8"/>
  <c r="AI152" i="8"/>
  <c r="AI155" i="8"/>
  <c r="AJ158" i="8"/>
  <c r="AJ175" i="8"/>
  <c r="AK28" i="8"/>
  <c r="AJ30" i="8"/>
  <c r="AJ34" i="8"/>
  <c r="AJ38" i="8"/>
  <c r="AI45" i="8"/>
  <c r="AI50" i="8"/>
  <c r="AJ58" i="8"/>
  <c r="AJ62" i="8"/>
  <c r="AK70" i="8"/>
  <c r="AI74" i="8"/>
  <c r="AJ89" i="8"/>
  <c r="AK93" i="8"/>
  <c r="AJ104" i="8"/>
  <c r="AJ110" i="8"/>
  <c r="AK116" i="8"/>
  <c r="AH118" i="8"/>
  <c r="AI132" i="8"/>
  <c r="AI135" i="8"/>
  <c r="AI138" i="8"/>
  <c r="AI141" i="8"/>
  <c r="AI148" i="8"/>
  <c r="AJ151" i="8"/>
  <c r="AJ157" i="8"/>
  <c r="AI172" i="8"/>
  <c r="AK200" i="8"/>
  <c r="AK30" i="8"/>
  <c r="AJ78" i="8"/>
  <c r="AJ83" i="8"/>
  <c r="AI128" i="8"/>
  <c r="AJ131" i="8"/>
  <c r="AJ141" i="8"/>
  <c r="AI144" i="8"/>
  <c r="AJ148" i="8"/>
  <c r="AJ187" i="8"/>
  <c r="AK196" i="8"/>
  <c r="AJ197" i="8"/>
  <c r="AJ201" i="8"/>
  <c r="AK166" i="8"/>
  <c r="AJ173" i="8"/>
  <c r="AI176" i="8"/>
  <c r="AJ179" i="8"/>
  <c r="AK186" i="8"/>
  <c r="AI188" i="8"/>
  <c r="AI189" i="8"/>
  <c r="AJ190" i="8"/>
  <c r="AJ198" i="8"/>
  <c r="AJ200" i="8"/>
  <c r="AI202" i="8"/>
  <c r="AI203" i="8"/>
  <c r="AJ204" i="8"/>
  <c r="AK209" i="8"/>
  <c r="AI211" i="8"/>
  <c r="AI212" i="8"/>
  <c r="AJ213" i="8"/>
  <c r="AJ220" i="8"/>
  <c r="AI222" i="8"/>
  <c r="AJ223" i="8"/>
  <c r="AI226" i="8"/>
  <c r="AJ230" i="8"/>
  <c r="AJ231" i="8"/>
  <c r="AI233" i="8"/>
  <c r="AI236" i="8"/>
  <c r="AI242" i="8"/>
  <c r="AJ243" i="8"/>
  <c r="AI246" i="8"/>
  <c r="AJ252" i="8"/>
  <c r="AJ274" i="8"/>
  <c r="AJ276" i="8"/>
  <c r="AJ278" i="8"/>
  <c r="AJ282" i="8"/>
  <c r="AJ284" i="8"/>
  <c r="AJ314" i="8"/>
  <c r="AJ316" i="8"/>
  <c r="AJ318" i="8"/>
  <c r="AJ320" i="8"/>
  <c r="AJ332" i="8"/>
  <c r="AJ336" i="8"/>
  <c r="AK356" i="8"/>
  <c r="AI220" i="8"/>
  <c r="AJ221" i="8"/>
  <c r="AI230" i="8"/>
  <c r="AI231" i="8"/>
  <c r="AJ232" i="8"/>
  <c r="AK237" i="8"/>
  <c r="AI239" i="8"/>
  <c r="AI240" i="8"/>
  <c r="AJ241" i="8"/>
  <c r="AJ248" i="8"/>
  <c r="AI250" i="8"/>
  <c r="AI251" i="8"/>
  <c r="AJ254" i="8"/>
  <c r="AJ259" i="8"/>
  <c r="AJ260" i="8"/>
  <c r="AH264" i="8"/>
  <c r="AJ273" i="8"/>
  <c r="AK276" i="8"/>
  <c r="AI281" i="8"/>
  <c r="AK282" i="8"/>
  <c r="AJ288" i="8"/>
  <c r="AJ290" i="8"/>
  <c r="AJ292" i="8"/>
  <c r="AH294" i="8"/>
  <c r="AH296" i="8"/>
  <c r="AH298" i="8"/>
  <c r="AJ313" i="8"/>
  <c r="AK316" i="8"/>
  <c r="AK318" i="8"/>
  <c r="AK320" i="8"/>
  <c r="AJ322" i="8"/>
  <c r="AJ331" i="8"/>
  <c r="AK336" i="8"/>
  <c r="AK340" i="8"/>
  <c r="AH346" i="8"/>
  <c r="AH350" i="8"/>
  <c r="AJ354" i="8"/>
  <c r="AJ357" i="8"/>
  <c r="AI168" i="8"/>
  <c r="AI183" i="8"/>
  <c r="AI186" i="8"/>
  <c r="AI194" i="8"/>
  <c r="AK198" i="8"/>
  <c r="AJ205" i="8"/>
  <c r="AI206" i="8"/>
  <c r="AJ208" i="8"/>
  <c r="AI209" i="8"/>
  <c r="AJ214" i="8"/>
  <c r="AI216" i="8"/>
  <c r="AJ218" i="8"/>
  <c r="AJ219" i="8"/>
  <c r="AJ224" i="8"/>
  <c r="AK226" i="8"/>
  <c r="AI228" i="8"/>
  <c r="AJ229" i="8"/>
  <c r="AK230" i="8"/>
  <c r="AJ234" i="8"/>
  <c r="AJ237" i="8"/>
  <c r="AJ238" i="8"/>
  <c r="AK239" i="8"/>
  <c r="AJ244" i="8"/>
  <c r="AK246" i="8"/>
  <c r="AI248" i="8"/>
  <c r="AJ249" i="8"/>
  <c r="AK250" i="8"/>
  <c r="AJ253" i="8"/>
  <c r="AI254" i="8"/>
  <c r="AJ256" i="8"/>
  <c r="AJ257" i="8"/>
  <c r="AI259" i="8"/>
  <c r="AI260" i="8"/>
  <c r="AK278" i="8"/>
  <c r="AJ280" i="8"/>
  <c r="AK284" i="8"/>
  <c r="AJ298" i="8"/>
  <c r="AK305" i="8"/>
  <c r="AJ334" i="8"/>
  <c r="AJ337" i="8"/>
  <c r="AK342" i="8"/>
  <c r="AK344" i="8"/>
  <c r="AJ346" i="8"/>
  <c r="AJ348" i="8"/>
  <c r="AJ146" i="8"/>
  <c r="AK154" i="8"/>
  <c r="AI161" i="8"/>
  <c r="AI164" i="8"/>
  <c r="AJ177" i="8"/>
  <c r="AJ182" i="8"/>
  <c r="AI185" i="8"/>
  <c r="AJ188" i="8"/>
  <c r="AJ189" i="8"/>
  <c r="AI191" i="8"/>
  <c r="AI192" i="8"/>
  <c r="AI196" i="8"/>
  <c r="AJ202" i="8"/>
  <c r="AJ203" i="8"/>
  <c r="AI205" i="8"/>
  <c r="AI208" i="8"/>
  <c r="AJ211" i="8"/>
  <c r="AJ212" i="8"/>
  <c r="AI214" i="8"/>
  <c r="AJ215" i="8"/>
  <c r="AI218" i="8"/>
  <c r="AJ222" i="8"/>
  <c r="AI224" i="8"/>
  <c r="AJ226" i="8"/>
  <c r="AJ227" i="8"/>
  <c r="AJ233" i="8"/>
  <c r="AI234" i="8"/>
  <c r="AJ236" i="8"/>
  <c r="AI237" i="8"/>
  <c r="AJ242" i="8"/>
  <c r="AI244" i="8"/>
  <c r="AJ246" i="8"/>
  <c r="AJ247" i="8"/>
  <c r="AK248" i="8"/>
  <c r="AK251" i="8"/>
  <c r="AI253" i="8"/>
  <c r="AI256" i="8"/>
  <c r="AI257" i="8"/>
  <c r="AJ258" i="8"/>
  <c r="AK259" i="8"/>
  <c r="AK264" i="8"/>
  <c r="AH274" i="8"/>
  <c r="AH276" i="8"/>
  <c r="AH278" i="8"/>
  <c r="AK279" i="8"/>
  <c r="AH282" i="8"/>
  <c r="AH284" i="8"/>
  <c r="AJ286" i="8"/>
  <c r="AJ293" i="8"/>
  <c r="AK296" i="8"/>
  <c r="AJ300" i="8"/>
  <c r="AJ307" i="8"/>
  <c r="AH314" i="8"/>
  <c r="AH316" i="8"/>
  <c r="AH318" i="8"/>
  <c r="AH320" i="8"/>
  <c r="AK324" i="8"/>
  <c r="AJ326" i="8"/>
  <c r="AJ328" i="8"/>
  <c r="AH332" i="8"/>
  <c r="AH336" i="8"/>
  <c r="AK338" i="8"/>
  <c r="AJ345" i="8"/>
  <c r="AI349" i="8"/>
  <c r="AK350" i="8"/>
  <c r="AJ352" i="8"/>
  <c r="AJ356" i="8"/>
  <c r="AJ23" i="8"/>
  <c r="AK64" i="8"/>
  <c r="AK65" i="8"/>
  <c r="AI98" i="8"/>
  <c r="AH98" i="8"/>
  <c r="AI106" i="8"/>
  <c r="AH106" i="8"/>
  <c r="AI113" i="8"/>
  <c r="AH113" i="8"/>
  <c r="AK115" i="8"/>
  <c r="AJ117" i="8"/>
  <c r="AH24" i="8"/>
  <c r="AH36" i="8"/>
  <c r="AH41" i="8"/>
  <c r="AH42" i="8"/>
  <c r="AH47" i="8"/>
  <c r="AJ76" i="8"/>
  <c r="AJ87" i="8"/>
  <c r="AK92" i="8"/>
  <c r="AJ103" i="8"/>
  <c r="AJ29" i="8"/>
  <c r="AI32" i="8"/>
  <c r="AI48" i="8"/>
  <c r="AI52" i="8"/>
  <c r="AJ53" i="8"/>
  <c r="AJ60" i="8"/>
  <c r="AK67" i="8"/>
  <c r="AI68" i="8"/>
  <c r="AI72" i="8"/>
  <c r="AK74" i="8"/>
  <c r="AJ77" i="8"/>
  <c r="AJ79" i="8"/>
  <c r="AI82" i="8"/>
  <c r="AK84" i="8"/>
  <c r="AJ90" i="8"/>
  <c r="AI102" i="8"/>
  <c r="AH102" i="8"/>
  <c r="AJ106" i="8"/>
  <c r="AI107" i="8"/>
  <c r="AH107" i="8"/>
  <c r="AI112" i="8"/>
  <c r="AH112" i="8"/>
  <c r="AJ113" i="8"/>
  <c r="AJ122" i="8"/>
  <c r="AJ125" i="8"/>
  <c r="AK124" i="8"/>
  <c r="AH126" i="8"/>
  <c r="AJ133" i="8"/>
  <c r="AK132" i="8"/>
  <c r="AH134" i="8"/>
  <c r="AJ143" i="8"/>
  <c r="AJ145" i="8"/>
  <c r="AK144" i="8"/>
  <c r="AH146" i="8"/>
  <c r="AJ153" i="8"/>
  <c r="AK152" i="8"/>
  <c r="AH154" i="8"/>
  <c r="AK160" i="8"/>
  <c r="AJ165" i="8"/>
  <c r="AH166" i="8"/>
  <c r="AK170" i="8"/>
  <c r="AK183" i="8"/>
  <c r="AK182" i="8"/>
  <c r="AJ184" i="8"/>
  <c r="AK194" i="8"/>
  <c r="AJ195" i="8"/>
  <c r="AK206" i="8"/>
  <c r="AK205" i="8"/>
  <c r="AJ207" i="8"/>
  <c r="AK216" i="8"/>
  <c r="AJ217" i="8"/>
  <c r="AK254" i="8"/>
  <c r="AK253" i="8"/>
  <c r="AJ255" i="8"/>
  <c r="AK24" i="8"/>
  <c r="AK32" i="8"/>
  <c r="AK36" i="8"/>
  <c r="AK42" i="8"/>
  <c r="AK58" i="8"/>
  <c r="AJ41" i="8"/>
  <c r="AJ47" i="8"/>
  <c r="AJ48" i="8"/>
  <c r="AJ54" i="8"/>
  <c r="AJ72" i="8"/>
  <c r="AJ82" i="8"/>
  <c r="AK98" i="8"/>
  <c r="AJ118" i="8"/>
  <c r="AJ121" i="8"/>
  <c r="AK120" i="8"/>
  <c r="AK126" i="8"/>
  <c r="AJ130" i="8"/>
  <c r="AJ140" i="8"/>
  <c r="AJ142" i="8"/>
  <c r="AK141" i="8"/>
  <c r="AH143" i="8"/>
  <c r="AK146" i="8"/>
  <c r="AJ150" i="8"/>
  <c r="AK163" i="8"/>
  <c r="AJ169" i="8"/>
  <c r="AH170" i="8"/>
  <c r="AK174" i="8"/>
  <c r="AK224" i="8"/>
  <c r="AJ225" i="8"/>
  <c r="AK234" i="8"/>
  <c r="AK233" i="8"/>
  <c r="AJ235" i="8"/>
  <c r="AK244" i="8"/>
  <c r="AJ245" i="8"/>
  <c r="AI89" i="8"/>
  <c r="AH89" i="8"/>
  <c r="AI93" i="8"/>
  <c r="AH93" i="8"/>
  <c r="AJ129" i="8"/>
  <c r="AK128" i="8"/>
  <c r="AH130" i="8"/>
  <c r="AJ139" i="8"/>
  <c r="AK138" i="8"/>
  <c r="AH140" i="8"/>
  <c r="AJ149" i="8"/>
  <c r="AK148" i="8"/>
  <c r="AH150" i="8"/>
  <c r="AH163" i="8"/>
  <c r="AH174" i="8"/>
  <c r="AK82" i="8"/>
  <c r="AJ108" i="8"/>
  <c r="AK118" i="8"/>
  <c r="AK130" i="8"/>
  <c r="AJ136" i="8"/>
  <c r="AK135" i="8"/>
  <c r="AH137" i="8"/>
  <c r="AK140" i="8"/>
  <c r="AK150" i="8"/>
  <c r="AJ156" i="8"/>
  <c r="AK155" i="8"/>
  <c r="AJ159" i="8"/>
  <c r="AK158" i="8"/>
  <c r="AH160" i="8"/>
  <c r="AH178" i="8"/>
  <c r="AI182" i="8"/>
  <c r="AK260" i="8"/>
  <c r="AH271" i="8"/>
  <c r="AJ271" i="8"/>
  <c r="AH299" i="8"/>
  <c r="AI299" i="8"/>
  <c r="AJ95" i="8"/>
  <c r="AJ96" i="8"/>
  <c r="AK161" i="8"/>
  <c r="AK164" i="8"/>
  <c r="AK168" i="8"/>
  <c r="AK172" i="8"/>
  <c r="AK176" i="8"/>
  <c r="AK180" i="8"/>
  <c r="AK185" i="8"/>
  <c r="AK208" i="8"/>
  <c r="AK236" i="8"/>
  <c r="AH279" i="8"/>
  <c r="AI279" i="8"/>
  <c r="AH305" i="8"/>
  <c r="AI305" i="8"/>
  <c r="AK314" i="8"/>
  <c r="AJ315" i="8"/>
  <c r="AJ163" i="8"/>
  <c r="AJ166" i="8"/>
  <c r="AJ170" i="8"/>
  <c r="AJ174" i="8"/>
  <c r="AJ178" i="8"/>
  <c r="AH180" i="8"/>
  <c r="AK266" i="8"/>
  <c r="AJ267" i="8"/>
  <c r="AH285" i="8"/>
  <c r="AI285" i="8"/>
  <c r="AK294" i="8"/>
  <c r="AJ295" i="8"/>
  <c r="AH311" i="8"/>
  <c r="AJ311" i="8"/>
  <c r="AH263" i="8"/>
  <c r="AJ263" i="8"/>
  <c r="AK274" i="8"/>
  <c r="AJ275" i="8"/>
  <c r="AH291" i="8"/>
  <c r="AJ291" i="8"/>
  <c r="AH319" i="8"/>
  <c r="AJ319" i="8"/>
  <c r="AI327" i="8"/>
  <c r="AJ329" i="8"/>
  <c r="AI333" i="8"/>
  <c r="AJ343" i="8"/>
  <c r="AK349" i="8"/>
  <c r="AK355" i="8"/>
  <c r="AJ262" i="8"/>
  <c r="AK281" i="8"/>
  <c r="AK287" i="8"/>
  <c r="AK301" i="8"/>
  <c r="AK307" i="8"/>
  <c r="AK327" i="8"/>
  <c r="AK333" i="8"/>
  <c r="AJ347" i="8"/>
  <c r="AJ353" i="8"/>
  <c r="AK262" i="8"/>
  <c r="AJ269" i="8"/>
  <c r="AJ277" i="8"/>
  <c r="AJ279" i="8"/>
  <c r="AJ283" i="8"/>
  <c r="AJ285" i="8"/>
  <c r="AJ289" i="8"/>
  <c r="AJ297" i="8"/>
  <c r="AJ299" i="8"/>
  <c r="AJ303" i="8"/>
  <c r="AJ305" i="8"/>
  <c r="AJ309" i="8"/>
  <c r="AJ317" i="8"/>
  <c r="AJ323" i="8"/>
  <c r="AK329" i="8"/>
  <c r="AK335" i="8"/>
  <c r="AI347" i="8"/>
  <c r="AJ349" i="8"/>
  <c r="AI353" i="8"/>
  <c r="AJ355" i="8"/>
  <c r="AJ281" i="8"/>
  <c r="AJ301" i="8"/>
  <c r="AK347" i="8"/>
  <c r="AK353" i="8"/>
  <c r="AK304" i="8"/>
  <c r="AK332" i="8"/>
  <c r="AK352" i="8"/>
  <c r="BW217" i="4"/>
  <c r="AF217" i="10" l="1"/>
  <c r="AM217" i="11"/>
  <c r="AJ68" i="8"/>
  <c r="BW215" i="4"/>
  <c r="BW214" i="4"/>
  <c r="AL116" i="4"/>
  <c r="AH116" i="11" s="1"/>
  <c r="AF215" i="10" l="1"/>
  <c r="AM215" i="11"/>
  <c r="AF214" i="10"/>
  <c r="AM214" i="11"/>
  <c r="BW357" i="4"/>
  <c r="R357" i="4"/>
  <c r="BW356" i="4"/>
  <c r="R356" i="4"/>
  <c r="BW355" i="4"/>
  <c r="R355" i="4"/>
  <c r="BW354" i="4"/>
  <c r="R354" i="4"/>
  <c r="BW353" i="4"/>
  <c r="R353" i="4"/>
  <c r="BW352" i="4"/>
  <c r="R352" i="4"/>
  <c r="BW351" i="4"/>
  <c r="R351" i="4"/>
  <c r="BW350" i="4"/>
  <c r="R350" i="4"/>
  <c r="BW349" i="4"/>
  <c r="R349" i="4"/>
  <c r="BW348" i="4"/>
  <c r="R348" i="4"/>
  <c r="BW347" i="4"/>
  <c r="R347" i="4"/>
  <c r="BW346" i="4"/>
  <c r="R346" i="4"/>
  <c r="BW345" i="4"/>
  <c r="R345" i="4"/>
  <c r="BW344" i="4"/>
  <c r="R344" i="4"/>
  <c r="BW343" i="4"/>
  <c r="R343" i="4"/>
  <c r="BW342" i="4"/>
  <c r="R342" i="4"/>
  <c r="BW341" i="4"/>
  <c r="R341" i="4"/>
  <c r="BW340" i="4"/>
  <c r="R340" i="4"/>
  <c r="BW339" i="4"/>
  <c r="R339" i="4"/>
  <c r="BW338" i="4"/>
  <c r="R338" i="4"/>
  <c r="BW337" i="4"/>
  <c r="R337" i="4"/>
  <c r="BW336" i="4"/>
  <c r="R336" i="4"/>
  <c r="BW335" i="4"/>
  <c r="R335" i="4"/>
  <c r="BW334" i="4"/>
  <c r="R334" i="4"/>
  <c r="BW333" i="4"/>
  <c r="R333" i="4"/>
  <c r="BW332" i="4"/>
  <c r="R332" i="4"/>
  <c r="BW331" i="4"/>
  <c r="R331" i="4"/>
  <c r="BW330" i="4"/>
  <c r="R330" i="4"/>
  <c r="BW329" i="4"/>
  <c r="R329" i="4"/>
  <c r="BW328" i="4"/>
  <c r="R328" i="4"/>
  <c r="BW327" i="4"/>
  <c r="R327" i="4"/>
  <c r="BW326" i="4"/>
  <c r="R326" i="4"/>
  <c r="BW325" i="4"/>
  <c r="R325" i="4"/>
  <c r="BW324" i="4"/>
  <c r="R324" i="4"/>
  <c r="BW323" i="4"/>
  <c r="R323" i="4"/>
  <c r="BW322" i="4"/>
  <c r="R322" i="4"/>
  <c r="BW321" i="4"/>
  <c r="R321" i="4"/>
  <c r="BW320" i="4"/>
  <c r="R320" i="4"/>
  <c r="BW319" i="4"/>
  <c r="R319" i="4"/>
  <c r="BW318" i="4"/>
  <c r="R318" i="4"/>
  <c r="BW317" i="4"/>
  <c r="R317" i="4"/>
  <c r="BW316" i="4"/>
  <c r="R316" i="4"/>
  <c r="BW315" i="4"/>
  <c r="R315" i="4"/>
  <c r="BW314" i="4"/>
  <c r="R314" i="4"/>
  <c r="BW313" i="4"/>
  <c r="R313" i="4"/>
  <c r="BW312" i="4"/>
  <c r="R312" i="4"/>
  <c r="BW311" i="4"/>
  <c r="R311" i="4"/>
  <c r="BW310" i="4"/>
  <c r="R310" i="4"/>
  <c r="BW309" i="4"/>
  <c r="R309" i="4"/>
  <c r="BW308" i="4"/>
  <c r="R308" i="4"/>
  <c r="BW307" i="4"/>
  <c r="R307" i="4"/>
  <c r="BW306" i="4"/>
  <c r="R306" i="4"/>
  <c r="BW305" i="4"/>
  <c r="R305" i="4"/>
  <c r="BW304" i="4"/>
  <c r="R304" i="4"/>
  <c r="BW303" i="4"/>
  <c r="R303" i="4"/>
  <c r="BW302" i="4"/>
  <c r="R302" i="4"/>
  <c r="BW301" i="4"/>
  <c r="R301" i="4"/>
  <c r="BW300" i="4"/>
  <c r="R300" i="4"/>
  <c r="BW293" i="4"/>
  <c r="R293" i="4"/>
  <c r="BW283" i="4"/>
  <c r="R283" i="4"/>
  <c r="BW273" i="4"/>
  <c r="R273" i="4"/>
  <c r="BW263" i="4"/>
  <c r="R263" i="4"/>
  <c r="BW253" i="4"/>
  <c r="S253" i="4"/>
  <c r="R253" i="4"/>
  <c r="BW243" i="4"/>
  <c r="S243" i="4"/>
  <c r="R243" i="4"/>
  <c r="BW239" i="4"/>
  <c r="S239" i="4"/>
  <c r="R239" i="4"/>
  <c r="BW238" i="4"/>
  <c r="S238" i="4"/>
  <c r="R238" i="4"/>
  <c r="BW237" i="4"/>
  <c r="S237" i="4"/>
  <c r="R237" i="4"/>
  <c r="BW236" i="4"/>
  <c r="S236" i="4"/>
  <c r="R236" i="4"/>
  <c r="BW235" i="4"/>
  <c r="S235" i="4"/>
  <c r="R235" i="4"/>
  <c r="BW234" i="4"/>
  <c r="S234" i="4"/>
  <c r="R234" i="4"/>
  <c r="BW233" i="4"/>
  <c r="S233" i="4"/>
  <c r="R233" i="4"/>
  <c r="BW232" i="4"/>
  <c r="S232" i="4"/>
  <c r="R232" i="4"/>
  <c r="BW231" i="4"/>
  <c r="S231" i="4"/>
  <c r="R231" i="4"/>
  <c r="BW230" i="4"/>
  <c r="S230" i="4"/>
  <c r="R230" i="4"/>
  <c r="BW223" i="4"/>
  <c r="S223" i="4"/>
  <c r="R223" i="4"/>
  <c r="BW213" i="4"/>
  <c r="S213" i="4"/>
  <c r="R213" i="4"/>
  <c r="BW203" i="4"/>
  <c r="S203" i="4"/>
  <c r="R203" i="4"/>
  <c r="BW193" i="4"/>
  <c r="S193" i="4"/>
  <c r="R193" i="4"/>
  <c r="BW183" i="4"/>
  <c r="S183" i="4"/>
  <c r="R183" i="4"/>
  <c r="BW173" i="4"/>
  <c r="S173" i="4"/>
  <c r="R173" i="4"/>
  <c r="BW163" i="4"/>
  <c r="S163" i="4"/>
  <c r="R163" i="4"/>
  <c r="BW153" i="4"/>
  <c r="S153" i="4"/>
  <c r="R153" i="4"/>
  <c r="BW137" i="4"/>
  <c r="S143" i="4"/>
  <c r="R143" i="4"/>
  <c r="BW145" i="4"/>
  <c r="S139" i="4"/>
  <c r="R139" i="4"/>
  <c r="BZ139" i="4" s="1"/>
  <c r="AP139" i="11" s="1"/>
  <c r="BW144" i="4"/>
  <c r="S138" i="4"/>
  <c r="R138" i="4"/>
  <c r="BW143" i="4"/>
  <c r="S137" i="4"/>
  <c r="R137" i="4"/>
  <c r="BW142" i="4"/>
  <c r="S136" i="4"/>
  <c r="R136" i="4"/>
  <c r="BZ136" i="4" s="1"/>
  <c r="AP136" i="11" s="1"/>
  <c r="BW141" i="4"/>
  <c r="S135" i="4"/>
  <c r="R135" i="4"/>
  <c r="BW140" i="4"/>
  <c r="S134" i="4"/>
  <c r="R134" i="4"/>
  <c r="BW133" i="4"/>
  <c r="AM133" i="11" s="1"/>
  <c r="S133" i="4"/>
  <c r="R133" i="4"/>
  <c r="BW132" i="4"/>
  <c r="S132" i="4"/>
  <c r="R132" i="4"/>
  <c r="BW131" i="4"/>
  <c r="S131" i="4"/>
  <c r="R131" i="4"/>
  <c r="BW130" i="4"/>
  <c r="S130" i="4"/>
  <c r="R130" i="4"/>
  <c r="BW123" i="4"/>
  <c r="S123" i="4"/>
  <c r="R123" i="4"/>
  <c r="BZ123" i="4" s="1"/>
  <c r="AP123" i="11" s="1"/>
  <c r="BW113" i="4"/>
  <c r="S113" i="4"/>
  <c r="R113" i="4"/>
  <c r="BW103" i="4"/>
  <c r="S103" i="4"/>
  <c r="R103" i="4"/>
  <c r="S93" i="4"/>
  <c r="R93" i="4"/>
  <c r="BW83" i="4"/>
  <c r="S83" i="4"/>
  <c r="R83" i="4"/>
  <c r="BW73" i="4"/>
  <c r="S73" i="4"/>
  <c r="R73" i="4"/>
  <c r="BZ73" i="4" s="1"/>
  <c r="AP73" i="11" s="1"/>
  <c r="BW63" i="4"/>
  <c r="S63" i="4"/>
  <c r="R63" i="4"/>
  <c r="BW53" i="4"/>
  <c r="S53" i="4"/>
  <c r="R53" i="4"/>
  <c r="BW43" i="4"/>
  <c r="R43" i="4"/>
  <c r="BW39" i="4"/>
  <c r="S39" i="4"/>
  <c r="R39" i="4"/>
  <c r="BW38" i="4"/>
  <c r="S38" i="4"/>
  <c r="R38" i="4"/>
  <c r="BW37" i="4"/>
  <c r="S37" i="4"/>
  <c r="R37" i="4"/>
  <c r="BW36" i="4"/>
  <c r="S36" i="4"/>
  <c r="R36" i="4"/>
  <c r="BW35" i="4"/>
  <c r="S35" i="4"/>
  <c r="R35" i="4"/>
  <c r="BW34" i="4"/>
  <c r="S34" i="4"/>
  <c r="R34" i="4"/>
  <c r="BW33" i="4"/>
  <c r="S33" i="4"/>
  <c r="R33" i="4"/>
  <c r="BW32" i="4"/>
  <c r="S32" i="4"/>
  <c r="R32" i="4"/>
  <c r="BW31" i="4"/>
  <c r="S31" i="4"/>
  <c r="R31" i="4"/>
  <c r="BW30" i="4"/>
  <c r="S30" i="4"/>
  <c r="R30" i="4"/>
  <c r="BW23" i="4"/>
  <c r="AA23" i="4"/>
  <c r="S23" i="4"/>
  <c r="R23" i="4"/>
  <c r="BW13" i="4"/>
  <c r="AO11" i="4"/>
  <c r="BW55" i="4"/>
  <c r="BW56" i="4"/>
  <c r="BW57" i="4"/>
  <c r="BW58" i="4"/>
  <c r="BW59" i="4"/>
  <c r="BW60" i="4"/>
  <c r="BW61" i="4"/>
  <c r="BW62" i="4"/>
  <c r="BW64" i="4"/>
  <c r="BW65" i="4"/>
  <c r="BW66" i="4"/>
  <c r="BW67" i="4"/>
  <c r="BW69" i="4"/>
  <c r="BW70" i="4"/>
  <c r="BW71" i="4"/>
  <c r="BW72" i="4"/>
  <c r="BW74" i="4"/>
  <c r="BW75" i="4"/>
  <c r="BW76" i="4"/>
  <c r="BW77" i="4"/>
  <c r="BW78" i="4"/>
  <c r="BW79" i="4"/>
  <c r="BW80" i="4"/>
  <c r="BW81" i="4"/>
  <c r="BW82" i="4"/>
  <c r="BW84" i="4"/>
  <c r="BW85" i="4"/>
  <c r="BW86" i="4"/>
  <c r="BW97" i="4"/>
  <c r="BW98" i="4"/>
  <c r="BW99" i="4"/>
  <c r="BW100" i="4"/>
  <c r="BW101" i="4"/>
  <c r="BW102" i="4"/>
  <c r="BW104" i="4"/>
  <c r="BW105" i="4"/>
  <c r="BW106" i="4"/>
  <c r="BW107" i="4"/>
  <c r="BW108" i="4"/>
  <c r="BW109" i="4"/>
  <c r="BW110" i="4"/>
  <c r="BW111" i="4"/>
  <c r="BW112" i="4"/>
  <c r="BW114" i="4"/>
  <c r="BW115" i="4"/>
  <c r="BW116" i="4"/>
  <c r="BW117" i="4"/>
  <c r="BW118" i="4"/>
  <c r="BW119" i="4"/>
  <c r="BW120" i="4"/>
  <c r="BW121" i="4"/>
  <c r="BW122" i="4"/>
  <c r="BW124" i="4"/>
  <c r="BW125" i="4"/>
  <c r="BW126" i="4"/>
  <c r="BW127" i="4"/>
  <c r="BW128" i="4"/>
  <c r="BW129" i="4"/>
  <c r="BW134" i="4"/>
  <c r="BW135" i="4"/>
  <c r="BW136" i="4"/>
  <c r="BW138" i="4"/>
  <c r="BW139" i="4"/>
  <c r="BW146" i="4"/>
  <c r="BW147" i="4"/>
  <c r="BW148" i="4"/>
  <c r="BW149" i="4"/>
  <c r="BW150" i="4"/>
  <c r="BW151" i="4"/>
  <c r="BW152" i="4"/>
  <c r="BW154" i="4"/>
  <c r="BW155" i="4"/>
  <c r="BW156" i="4"/>
  <c r="BW157" i="4"/>
  <c r="BW158" i="4"/>
  <c r="BW159" i="4"/>
  <c r="BW160" i="4"/>
  <c r="BW161" i="4"/>
  <c r="BW162" i="4"/>
  <c r="BW164" i="4"/>
  <c r="BW165" i="4"/>
  <c r="BW166" i="4"/>
  <c r="BW167" i="4"/>
  <c r="BW168" i="4"/>
  <c r="BW169" i="4"/>
  <c r="BW170" i="4"/>
  <c r="BW171" i="4"/>
  <c r="BW172" i="4"/>
  <c r="BW174" i="4"/>
  <c r="BW175" i="4"/>
  <c r="BW176" i="4"/>
  <c r="BW177" i="4"/>
  <c r="BW178" i="4"/>
  <c r="BW179" i="4"/>
  <c r="BW180" i="4"/>
  <c r="BW181" i="4"/>
  <c r="BW182" i="4"/>
  <c r="BW184" i="4"/>
  <c r="BW185" i="4"/>
  <c r="BW186" i="4"/>
  <c r="BW187" i="4"/>
  <c r="BW188" i="4"/>
  <c r="BW189" i="4"/>
  <c r="BW190" i="4"/>
  <c r="BW191" i="4"/>
  <c r="BW192" i="4"/>
  <c r="BW194" i="4"/>
  <c r="BW195" i="4"/>
  <c r="BW196" i="4"/>
  <c r="BW197" i="4"/>
  <c r="BW198" i="4"/>
  <c r="BW199" i="4"/>
  <c r="BW200" i="4"/>
  <c r="BW201" i="4"/>
  <c r="BW202" i="4"/>
  <c r="BW204" i="4"/>
  <c r="BW205" i="4"/>
  <c r="BW206" i="4"/>
  <c r="BW207" i="4"/>
  <c r="BW208" i="4"/>
  <c r="BW209" i="4"/>
  <c r="BW210" i="4"/>
  <c r="BW211" i="4"/>
  <c r="BW212" i="4"/>
  <c r="BW216" i="4"/>
  <c r="BW218" i="4"/>
  <c r="BW219" i="4"/>
  <c r="BW220" i="4"/>
  <c r="BW221" i="4"/>
  <c r="BW222" i="4"/>
  <c r="BW224" i="4"/>
  <c r="BW225" i="4"/>
  <c r="BW226" i="4"/>
  <c r="BW227" i="4"/>
  <c r="BW228" i="4"/>
  <c r="BW229" i="4"/>
  <c r="BW240" i="4"/>
  <c r="BW241" i="4"/>
  <c r="BW242" i="4"/>
  <c r="BW244" i="4"/>
  <c r="BW245" i="4"/>
  <c r="BW246" i="4"/>
  <c r="BW247" i="4"/>
  <c r="BW248" i="4"/>
  <c r="BW249" i="4"/>
  <c r="BW250" i="4"/>
  <c r="BW251" i="4"/>
  <c r="BW252" i="4"/>
  <c r="BW254" i="4"/>
  <c r="BW255" i="4"/>
  <c r="BW256" i="4"/>
  <c r="BW257" i="4"/>
  <c r="BW258" i="4"/>
  <c r="BW259" i="4"/>
  <c r="BW260" i="4"/>
  <c r="BW261" i="4"/>
  <c r="BW262" i="4"/>
  <c r="BW264" i="4"/>
  <c r="BW265" i="4"/>
  <c r="BW266" i="4"/>
  <c r="BW267" i="4"/>
  <c r="BW268" i="4"/>
  <c r="BW269" i="4"/>
  <c r="BW270" i="4"/>
  <c r="BW271" i="4"/>
  <c r="BW272" i="4"/>
  <c r="BW274" i="4"/>
  <c r="BW275" i="4"/>
  <c r="BW276" i="4"/>
  <c r="BW277" i="4"/>
  <c r="BW278" i="4"/>
  <c r="BW279" i="4"/>
  <c r="BW280" i="4"/>
  <c r="BW281" i="4"/>
  <c r="BW282" i="4"/>
  <c r="BW284" i="4"/>
  <c r="BW285" i="4"/>
  <c r="BW286" i="4"/>
  <c r="BW287" i="4"/>
  <c r="BW288" i="4"/>
  <c r="BW289" i="4"/>
  <c r="BW290" i="4"/>
  <c r="BW291" i="4"/>
  <c r="BW292" i="4"/>
  <c r="BW294" i="4"/>
  <c r="BW295" i="4"/>
  <c r="BW296" i="4"/>
  <c r="BW297" i="4"/>
  <c r="BW298" i="4"/>
  <c r="BW299" i="4"/>
  <c r="BW22" i="4"/>
  <c r="BW24" i="4"/>
  <c r="BW25" i="4"/>
  <c r="BW26" i="4"/>
  <c r="BW27" i="4"/>
  <c r="BW28" i="4"/>
  <c r="BW29" i="4"/>
  <c r="BW40" i="4"/>
  <c r="BW41" i="4"/>
  <c r="BW42" i="4"/>
  <c r="BW44" i="4"/>
  <c r="BW45" i="4"/>
  <c r="BW46" i="4"/>
  <c r="BW47" i="4"/>
  <c r="BW48" i="4"/>
  <c r="BW49" i="4"/>
  <c r="BW50" i="4"/>
  <c r="BW51" i="4"/>
  <c r="BW52" i="4"/>
  <c r="BW54" i="4"/>
  <c r="BW9" i="4"/>
  <c r="BW10" i="4"/>
  <c r="BW12" i="4"/>
  <c r="BW14" i="4"/>
  <c r="BW15" i="4"/>
  <c r="BW16" i="4"/>
  <c r="BW17" i="4"/>
  <c r="BW18" i="4"/>
  <c r="BW19" i="4"/>
  <c r="BW20" i="4"/>
  <c r="BW21" i="4"/>
  <c r="BW4" i="4"/>
  <c r="BW5" i="4"/>
  <c r="BW6" i="4"/>
  <c r="BW7" i="4"/>
  <c r="BW8" i="4"/>
  <c r="R269" i="4"/>
  <c r="R270" i="4"/>
  <c r="R271" i="4"/>
  <c r="R272" i="4"/>
  <c r="R274" i="4"/>
  <c r="R275" i="4"/>
  <c r="R276" i="4"/>
  <c r="R277" i="4"/>
  <c r="R278" i="4"/>
  <c r="R279" i="4"/>
  <c r="R280" i="4"/>
  <c r="R281" i="4"/>
  <c r="R282" i="4"/>
  <c r="R284" i="4"/>
  <c r="R285" i="4"/>
  <c r="R286" i="4"/>
  <c r="R287" i="4"/>
  <c r="R288" i="4"/>
  <c r="R289" i="4"/>
  <c r="R290" i="4"/>
  <c r="R291" i="4"/>
  <c r="R292" i="4"/>
  <c r="R294" i="4"/>
  <c r="R295" i="4"/>
  <c r="R296" i="4"/>
  <c r="R297" i="4"/>
  <c r="R298" i="4"/>
  <c r="R299" i="4"/>
  <c r="R262" i="4"/>
  <c r="R264" i="4"/>
  <c r="R265" i="4"/>
  <c r="R266" i="4"/>
  <c r="R267" i="4"/>
  <c r="R268" i="4"/>
  <c r="R240" i="4"/>
  <c r="R241" i="4"/>
  <c r="R242" i="4"/>
  <c r="R244" i="4"/>
  <c r="R245" i="4"/>
  <c r="R246" i="4"/>
  <c r="R247" i="4"/>
  <c r="R247" i="11" s="1"/>
  <c r="R248" i="4"/>
  <c r="CA248" i="4" s="1"/>
  <c r="AQ248" i="11" s="1"/>
  <c r="R249" i="4"/>
  <c r="R249" i="11" s="1"/>
  <c r="R250" i="4"/>
  <c r="R251" i="4"/>
  <c r="R252" i="4"/>
  <c r="R254" i="4"/>
  <c r="R255" i="4"/>
  <c r="R256" i="4"/>
  <c r="R257" i="4"/>
  <c r="R258" i="4"/>
  <c r="R259" i="4"/>
  <c r="R260" i="4"/>
  <c r="R261" i="4"/>
  <c r="R178" i="4"/>
  <c r="R179" i="4"/>
  <c r="R180" i="4"/>
  <c r="R181" i="4"/>
  <c r="R182" i="4"/>
  <c r="R184" i="4"/>
  <c r="R185" i="4"/>
  <c r="R186" i="4"/>
  <c r="R187" i="4"/>
  <c r="R188" i="4"/>
  <c r="R189" i="4"/>
  <c r="R190" i="4"/>
  <c r="R191" i="4"/>
  <c r="R192" i="4"/>
  <c r="R194" i="4"/>
  <c r="R195" i="4"/>
  <c r="R196" i="4"/>
  <c r="R197" i="4"/>
  <c r="R198" i="4"/>
  <c r="R199" i="4"/>
  <c r="R200" i="4"/>
  <c r="R201" i="4"/>
  <c r="R202" i="4"/>
  <c r="R204" i="4"/>
  <c r="R205" i="4"/>
  <c r="R206" i="4"/>
  <c r="R207" i="4"/>
  <c r="R208" i="4"/>
  <c r="R209" i="4"/>
  <c r="R210" i="4"/>
  <c r="R211" i="4"/>
  <c r="R212" i="4"/>
  <c r="R214" i="4"/>
  <c r="R215" i="4"/>
  <c r="BZ215" i="4" s="1"/>
  <c r="AP215" i="11" s="1"/>
  <c r="R216" i="4"/>
  <c r="R217" i="4"/>
  <c r="BZ217" i="4" s="1"/>
  <c r="AP217" i="11" s="1"/>
  <c r="R218" i="4"/>
  <c r="R219" i="4"/>
  <c r="R220" i="4"/>
  <c r="R221" i="4"/>
  <c r="R222" i="4"/>
  <c r="R224" i="4"/>
  <c r="R225" i="4"/>
  <c r="R226" i="4"/>
  <c r="R227" i="4"/>
  <c r="R228" i="4"/>
  <c r="R229" i="4"/>
  <c r="R164" i="4"/>
  <c r="R165" i="4"/>
  <c r="R166" i="4"/>
  <c r="R167" i="4"/>
  <c r="R168" i="4"/>
  <c r="R169" i="4"/>
  <c r="R170" i="4"/>
  <c r="R171" i="4"/>
  <c r="R172" i="4"/>
  <c r="R174" i="4"/>
  <c r="R175" i="4"/>
  <c r="R176" i="4"/>
  <c r="R177" i="4"/>
  <c r="S55" i="4"/>
  <c r="S56" i="4"/>
  <c r="S57" i="4"/>
  <c r="S58" i="4"/>
  <c r="S59" i="4"/>
  <c r="S60" i="4"/>
  <c r="S61" i="4"/>
  <c r="S62" i="4"/>
  <c r="S64" i="4"/>
  <c r="S65" i="4"/>
  <c r="S66" i="4"/>
  <c r="S67" i="4"/>
  <c r="S68" i="4"/>
  <c r="S69" i="4"/>
  <c r="S70" i="4"/>
  <c r="S71" i="4"/>
  <c r="S72" i="4"/>
  <c r="S74" i="4"/>
  <c r="S75" i="4"/>
  <c r="S76" i="4"/>
  <c r="S77" i="4"/>
  <c r="S78" i="4"/>
  <c r="S79" i="4"/>
  <c r="S80" i="4"/>
  <c r="S81" i="4"/>
  <c r="S82" i="4"/>
  <c r="S84" i="4"/>
  <c r="S85" i="4"/>
  <c r="S86" i="4"/>
  <c r="S87" i="4"/>
  <c r="S88" i="4"/>
  <c r="S89" i="4"/>
  <c r="S90" i="4"/>
  <c r="S91" i="4"/>
  <c r="S92" i="4"/>
  <c r="S94" i="4"/>
  <c r="S95" i="4"/>
  <c r="S96" i="4"/>
  <c r="S98" i="4"/>
  <c r="S99" i="4"/>
  <c r="S100" i="4"/>
  <c r="S101" i="4"/>
  <c r="S102" i="4"/>
  <c r="S104" i="4"/>
  <c r="S105" i="4"/>
  <c r="S106" i="4"/>
  <c r="S107" i="4"/>
  <c r="S108" i="4"/>
  <c r="S109" i="4"/>
  <c r="S110" i="4"/>
  <c r="S111" i="4"/>
  <c r="S112" i="4"/>
  <c r="S114" i="4"/>
  <c r="S115" i="4"/>
  <c r="S116" i="4"/>
  <c r="S117" i="4"/>
  <c r="S118" i="4"/>
  <c r="S119" i="4"/>
  <c r="S120" i="4"/>
  <c r="S121" i="4"/>
  <c r="S122" i="4"/>
  <c r="S124" i="4"/>
  <c r="S125" i="4"/>
  <c r="S126" i="4"/>
  <c r="S127" i="4"/>
  <c r="S128" i="4"/>
  <c r="S129" i="4"/>
  <c r="S140" i="4"/>
  <c r="S141" i="4"/>
  <c r="S142" i="4"/>
  <c r="S144" i="4"/>
  <c r="S145" i="4"/>
  <c r="S146" i="4"/>
  <c r="S147" i="4"/>
  <c r="S148" i="4"/>
  <c r="S149" i="4"/>
  <c r="S150" i="4"/>
  <c r="S151" i="4"/>
  <c r="S152" i="4"/>
  <c r="S154" i="4"/>
  <c r="S155" i="4"/>
  <c r="S156" i="4"/>
  <c r="S157" i="4"/>
  <c r="S158" i="4"/>
  <c r="S159" i="4"/>
  <c r="S160" i="4"/>
  <c r="S161" i="4"/>
  <c r="S162" i="4"/>
  <c r="S164" i="4"/>
  <c r="S165" i="4"/>
  <c r="S166" i="4"/>
  <c r="S167" i="4"/>
  <c r="S168" i="4"/>
  <c r="S169" i="4"/>
  <c r="S170" i="4"/>
  <c r="S171" i="4"/>
  <c r="S172" i="4"/>
  <c r="S174" i="4"/>
  <c r="S175" i="4"/>
  <c r="S176" i="4"/>
  <c r="S177" i="4"/>
  <c r="S178" i="4"/>
  <c r="S179" i="4"/>
  <c r="S180" i="4"/>
  <c r="S181" i="4"/>
  <c r="S182" i="4"/>
  <c r="S184" i="4"/>
  <c r="S185" i="4"/>
  <c r="S186" i="4"/>
  <c r="S187" i="4"/>
  <c r="S188" i="4"/>
  <c r="S189" i="4"/>
  <c r="S190" i="4"/>
  <c r="S191" i="4"/>
  <c r="S192" i="4"/>
  <c r="S194" i="4"/>
  <c r="S195" i="4"/>
  <c r="S196" i="4"/>
  <c r="S197" i="4"/>
  <c r="S198" i="4"/>
  <c r="S199" i="4"/>
  <c r="S200" i="4"/>
  <c r="S201" i="4"/>
  <c r="S202" i="4"/>
  <c r="S204" i="4"/>
  <c r="S205" i="4"/>
  <c r="S206" i="4"/>
  <c r="S207" i="4"/>
  <c r="S208" i="4"/>
  <c r="S209" i="4"/>
  <c r="S210" i="4"/>
  <c r="S211" i="4"/>
  <c r="S212" i="4"/>
  <c r="S214" i="4"/>
  <c r="S215" i="4"/>
  <c r="S216" i="4"/>
  <c r="S217" i="4"/>
  <c r="S218" i="4"/>
  <c r="S219" i="4"/>
  <c r="S220" i="4"/>
  <c r="S221" i="4"/>
  <c r="S222" i="4"/>
  <c r="S224" i="4"/>
  <c r="S225" i="4"/>
  <c r="S226" i="4"/>
  <c r="S227" i="4"/>
  <c r="S228" i="4"/>
  <c r="S229" i="4"/>
  <c r="S240" i="4"/>
  <c r="S241" i="4"/>
  <c r="S242" i="4"/>
  <c r="S244" i="4"/>
  <c r="S245" i="4"/>
  <c r="S246" i="4"/>
  <c r="S247" i="4"/>
  <c r="S248" i="4"/>
  <c r="S249" i="4"/>
  <c r="S250" i="4"/>
  <c r="S251" i="4"/>
  <c r="S252" i="4"/>
  <c r="S254" i="4"/>
  <c r="S255" i="4"/>
  <c r="S256" i="4"/>
  <c r="S257" i="4"/>
  <c r="S258" i="4"/>
  <c r="S259" i="4"/>
  <c r="S260" i="4"/>
  <c r="S261" i="4"/>
  <c r="S28" i="4"/>
  <c r="S29" i="4"/>
  <c r="S40" i="4"/>
  <c r="S41" i="4"/>
  <c r="S42" i="4"/>
  <c r="S44" i="4"/>
  <c r="S45" i="4"/>
  <c r="S46" i="4"/>
  <c r="S47" i="4"/>
  <c r="S48" i="4"/>
  <c r="S49" i="4"/>
  <c r="S50" i="4"/>
  <c r="S51" i="4"/>
  <c r="S52" i="4"/>
  <c r="S54" i="4"/>
  <c r="S24" i="4"/>
  <c r="S25" i="4"/>
  <c r="S26" i="4"/>
  <c r="S27" i="4"/>
  <c r="S22" i="4"/>
  <c r="R118" i="4"/>
  <c r="R119" i="4"/>
  <c r="R120" i="4"/>
  <c r="R121" i="4"/>
  <c r="BZ121" i="4" s="1"/>
  <c r="AP121" i="11" s="1"/>
  <c r="R122" i="4"/>
  <c r="R124" i="4"/>
  <c r="R125" i="4"/>
  <c r="R126" i="4"/>
  <c r="R127" i="4"/>
  <c r="R128" i="4"/>
  <c r="R129" i="4"/>
  <c r="R140" i="4"/>
  <c r="R141" i="4"/>
  <c r="R142" i="4"/>
  <c r="BZ142" i="4" s="1"/>
  <c r="AP142" i="11" s="1"/>
  <c r="R144" i="4"/>
  <c r="R145" i="4"/>
  <c r="BZ145" i="4" s="1"/>
  <c r="AP145" i="11" s="1"/>
  <c r="R146" i="4"/>
  <c r="R147" i="4"/>
  <c r="R148" i="4"/>
  <c r="R149" i="4"/>
  <c r="R150" i="4"/>
  <c r="R151" i="4"/>
  <c r="R152" i="4"/>
  <c r="R154" i="4"/>
  <c r="R155" i="4"/>
  <c r="R156" i="4"/>
  <c r="R157" i="4"/>
  <c r="R158" i="4"/>
  <c r="R159" i="4"/>
  <c r="BZ159" i="4" s="1"/>
  <c r="AP159" i="11" s="1"/>
  <c r="R160" i="4"/>
  <c r="R161" i="4"/>
  <c r="R162" i="4"/>
  <c r="R98" i="4"/>
  <c r="R99" i="4"/>
  <c r="R100" i="4"/>
  <c r="R101" i="4"/>
  <c r="R102" i="4"/>
  <c r="R104" i="4"/>
  <c r="R105" i="4"/>
  <c r="R106" i="4"/>
  <c r="R107" i="4"/>
  <c r="R108" i="4"/>
  <c r="R109" i="4"/>
  <c r="R110" i="4"/>
  <c r="R111" i="4"/>
  <c r="BZ111" i="4" s="1"/>
  <c r="AP111" i="11" s="1"/>
  <c r="R112" i="4"/>
  <c r="R114" i="4"/>
  <c r="R115" i="4"/>
  <c r="R116" i="4"/>
  <c r="R117" i="4"/>
  <c r="R70" i="4"/>
  <c r="R71" i="4"/>
  <c r="R72" i="4"/>
  <c r="R74" i="4"/>
  <c r="R75" i="4"/>
  <c r="BZ75" i="4" s="1"/>
  <c r="AP75" i="11" s="1"/>
  <c r="R76" i="4"/>
  <c r="R77" i="4"/>
  <c r="R78" i="4"/>
  <c r="R79" i="4"/>
  <c r="R80" i="4"/>
  <c r="R81" i="4"/>
  <c r="R82" i="4"/>
  <c r="R84" i="4"/>
  <c r="R85" i="4"/>
  <c r="R86" i="4"/>
  <c r="R87" i="4"/>
  <c r="R88" i="4"/>
  <c r="R89" i="4"/>
  <c r="R90" i="4"/>
  <c r="R91" i="4"/>
  <c r="BZ91" i="4" s="1"/>
  <c r="AP91" i="11" s="1"/>
  <c r="R92" i="4"/>
  <c r="R94" i="4"/>
  <c r="BZ94" i="4" s="1"/>
  <c r="AP94" i="11" s="1"/>
  <c r="R95" i="4"/>
  <c r="R96" i="4"/>
  <c r="R24" i="4"/>
  <c r="R25" i="4"/>
  <c r="R26" i="4"/>
  <c r="R27" i="4"/>
  <c r="R28" i="4"/>
  <c r="R29" i="4"/>
  <c r="R40" i="4"/>
  <c r="R41" i="4"/>
  <c r="R42" i="4"/>
  <c r="R44" i="4"/>
  <c r="R45" i="4"/>
  <c r="R46" i="4"/>
  <c r="R47" i="4"/>
  <c r="R48" i="4"/>
  <c r="R49" i="4"/>
  <c r="R50" i="4"/>
  <c r="R51" i="4"/>
  <c r="R52" i="4"/>
  <c r="R54" i="4"/>
  <c r="R55" i="4"/>
  <c r="R56" i="4"/>
  <c r="R57" i="4"/>
  <c r="R58" i="4"/>
  <c r="R59" i="4"/>
  <c r="R60" i="4"/>
  <c r="R61" i="4"/>
  <c r="R62" i="4"/>
  <c r="R64" i="4"/>
  <c r="R65" i="4"/>
  <c r="R66" i="4"/>
  <c r="R67" i="4"/>
  <c r="R68" i="4"/>
  <c r="R69" i="4"/>
  <c r="R22" i="4"/>
  <c r="BY22" i="4" l="1"/>
  <c r="BX22" i="4"/>
  <c r="CA22" i="4"/>
  <c r="AQ22" i="11" s="1"/>
  <c r="BZ22" i="4"/>
  <c r="AP22" i="11" s="1"/>
  <c r="CA80" i="4"/>
  <c r="AQ80" i="11" s="1"/>
  <c r="BZ80" i="4"/>
  <c r="AP80" i="11" s="1"/>
  <c r="CA115" i="4"/>
  <c r="AQ115" i="11" s="1"/>
  <c r="BZ115" i="4"/>
  <c r="AP115" i="11" s="1"/>
  <c r="R101" i="11"/>
  <c r="BZ101" i="4"/>
  <c r="AP101" i="11" s="1"/>
  <c r="CA68" i="4"/>
  <c r="AQ68" i="11" s="1"/>
  <c r="BZ68" i="4"/>
  <c r="AP68" i="11" s="1"/>
  <c r="CA50" i="4"/>
  <c r="AQ50" i="11" s="1"/>
  <c r="BZ50" i="4"/>
  <c r="AP50" i="11" s="1"/>
  <c r="CA82" i="4"/>
  <c r="AQ82" i="11" s="1"/>
  <c r="BZ82" i="4"/>
  <c r="AP82" i="11" s="1"/>
  <c r="CA78" i="4"/>
  <c r="AQ78" i="11" s="1"/>
  <c r="BZ78" i="4"/>
  <c r="AP78" i="11" s="1"/>
  <c r="R117" i="11"/>
  <c r="BZ117" i="4"/>
  <c r="AP117" i="11" s="1"/>
  <c r="CA112" i="4"/>
  <c r="AQ112" i="11" s="1"/>
  <c r="BZ112" i="4"/>
  <c r="AP112" i="11" s="1"/>
  <c r="R108" i="11"/>
  <c r="BZ108" i="4"/>
  <c r="AP108" i="11" s="1"/>
  <c r="BZ104" i="4"/>
  <c r="AP104" i="11" s="1"/>
  <c r="CA104" i="4"/>
  <c r="AQ104" i="11" s="1"/>
  <c r="R99" i="11"/>
  <c r="BZ99" i="4"/>
  <c r="AP99" i="11" s="1"/>
  <c r="CA160" i="4"/>
  <c r="AQ160" i="11" s="1"/>
  <c r="BZ160" i="4"/>
  <c r="AP160" i="11" s="1"/>
  <c r="R156" i="11"/>
  <c r="BZ156" i="4"/>
  <c r="AP156" i="11" s="1"/>
  <c r="R151" i="11"/>
  <c r="BZ151" i="4"/>
  <c r="AP151" i="11" s="1"/>
  <c r="R147" i="11"/>
  <c r="BZ147" i="4"/>
  <c r="AP147" i="11" s="1"/>
  <c r="CA128" i="4"/>
  <c r="AQ128" i="11" s="1"/>
  <c r="BZ128" i="4"/>
  <c r="AP128" i="11" s="1"/>
  <c r="BZ124" i="4"/>
  <c r="AP124" i="11" s="1"/>
  <c r="CA124" i="4"/>
  <c r="AQ124" i="11" s="1"/>
  <c r="R119" i="11"/>
  <c r="BZ119" i="4"/>
  <c r="AP119" i="11" s="1"/>
  <c r="R175" i="11"/>
  <c r="BZ175" i="4"/>
  <c r="AP175" i="11" s="1"/>
  <c r="CA170" i="4"/>
  <c r="AQ170" i="11" s="1"/>
  <c r="BZ170" i="4"/>
  <c r="AP170" i="11" s="1"/>
  <c r="CA166" i="4"/>
  <c r="AQ166" i="11" s="1"/>
  <c r="BZ166" i="4"/>
  <c r="AP166" i="11" s="1"/>
  <c r="BZ228" i="4"/>
  <c r="AP228" i="11" s="1"/>
  <c r="CA228" i="4"/>
  <c r="AQ228" i="11" s="1"/>
  <c r="CA224" i="4"/>
  <c r="AQ224" i="11" s="1"/>
  <c r="BZ224" i="4"/>
  <c r="AP224" i="11" s="1"/>
  <c r="R219" i="11"/>
  <c r="BZ219" i="4"/>
  <c r="AP219" i="11" s="1"/>
  <c r="R210" i="11"/>
  <c r="BZ210" i="4"/>
  <c r="AP210" i="11" s="1"/>
  <c r="BZ206" i="4"/>
  <c r="AP206" i="11" s="1"/>
  <c r="CA206" i="4"/>
  <c r="AQ206" i="11" s="1"/>
  <c r="R197" i="11"/>
  <c r="BZ197" i="4"/>
  <c r="AP197" i="11" s="1"/>
  <c r="CA192" i="4"/>
  <c r="AQ192" i="11" s="1"/>
  <c r="BZ192" i="4"/>
  <c r="AP192" i="11" s="1"/>
  <c r="CA188" i="4"/>
  <c r="AQ188" i="11" s="1"/>
  <c r="BZ188" i="4"/>
  <c r="AP188" i="11" s="1"/>
  <c r="R184" i="11"/>
  <c r="BZ184" i="4"/>
  <c r="AP184" i="11" s="1"/>
  <c r="R179" i="11"/>
  <c r="BZ179" i="4"/>
  <c r="AP179" i="11" s="1"/>
  <c r="CA259" i="4"/>
  <c r="AQ259" i="11" s="1"/>
  <c r="BZ259" i="4"/>
  <c r="AP259" i="11" s="1"/>
  <c r="R255" i="11"/>
  <c r="BZ255" i="4"/>
  <c r="AP255" i="11" s="1"/>
  <c r="CA250" i="4"/>
  <c r="AQ250" i="11" s="1"/>
  <c r="BZ250" i="4"/>
  <c r="AP250" i="11" s="1"/>
  <c r="CA246" i="4"/>
  <c r="AQ246" i="11" s="1"/>
  <c r="BY246" i="4"/>
  <c r="R241" i="11"/>
  <c r="BZ241" i="4"/>
  <c r="AP241" i="11" s="1"/>
  <c r="CA266" i="4"/>
  <c r="AQ266" i="11" s="1"/>
  <c r="BZ266" i="4"/>
  <c r="AP266" i="11" s="1"/>
  <c r="CA299" i="4"/>
  <c r="AQ299" i="11" s="1"/>
  <c r="BZ299" i="4"/>
  <c r="AP299" i="11" s="1"/>
  <c r="R295" i="11"/>
  <c r="BZ295" i="4"/>
  <c r="AP295" i="11" s="1"/>
  <c r="CA290" i="4"/>
  <c r="AQ290" i="11" s="1"/>
  <c r="BZ290" i="4"/>
  <c r="AP290" i="11" s="1"/>
  <c r="R286" i="11"/>
  <c r="BZ286" i="4"/>
  <c r="AP286" i="11" s="1"/>
  <c r="CA281" i="4"/>
  <c r="AQ281" i="11" s="1"/>
  <c r="BZ281" i="4"/>
  <c r="AP281" i="11" s="1"/>
  <c r="R277" i="11"/>
  <c r="BZ277" i="4"/>
  <c r="AP277" i="11" s="1"/>
  <c r="CA272" i="4"/>
  <c r="AQ272" i="11" s="1"/>
  <c r="BZ272" i="4"/>
  <c r="AP272" i="11" s="1"/>
  <c r="CB26" i="4"/>
  <c r="CC240" i="4"/>
  <c r="CB84" i="4"/>
  <c r="R23" i="11"/>
  <c r="BZ23" i="4"/>
  <c r="AP23" i="11" s="1"/>
  <c r="BX23" i="4"/>
  <c r="CA30" i="4"/>
  <c r="AQ30" i="11" s="1"/>
  <c r="BZ30" i="4"/>
  <c r="AP30" i="11" s="1"/>
  <c r="R34" i="11"/>
  <c r="CA34" i="4"/>
  <c r="AQ34" i="11" s="1"/>
  <c r="BZ34" i="4"/>
  <c r="AP34" i="11" s="1"/>
  <c r="CA38" i="4"/>
  <c r="AQ38" i="11" s="1"/>
  <c r="BZ38" i="4"/>
  <c r="AP38" i="11" s="1"/>
  <c r="R53" i="11"/>
  <c r="BZ53" i="4"/>
  <c r="AP53" i="11" s="1"/>
  <c r="CC102" i="4"/>
  <c r="R133" i="11"/>
  <c r="BZ133" i="4"/>
  <c r="AP133" i="11" s="1"/>
  <c r="CA137" i="4"/>
  <c r="AQ137" i="11" s="1"/>
  <c r="BZ137" i="4"/>
  <c r="AP137" i="11" s="1"/>
  <c r="R153" i="11"/>
  <c r="BZ153" i="4"/>
  <c r="AP153" i="11" s="1"/>
  <c r="R193" i="11"/>
  <c r="BZ193" i="4"/>
  <c r="AP193" i="11" s="1"/>
  <c r="CA230" i="4"/>
  <c r="AQ230" i="11" s="1"/>
  <c r="BZ230" i="4"/>
  <c r="AP230" i="11" s="1"/>
  <c r="CA234" i="4"/>
  <c r="AQ234" i="11" s="1"/>
  <c r="BZ234" i="4"/>
  <c r="AP234" i="11" s="1"/>
  <c r="R238" i="11"/>
  <c r="BZ238" i="4"/>
  <c r="AP238" i="11" s="1"/>
  <c r="R263" i="11"/>
  <c r="BZ263" i="4"/>
  <c r="AP263" i="11" s="1"/>
  <c r="R283" i="11"/>
  <c r="BZ283" i="4"/>
  <c r="AP283" i="11" s="1"/>
  <c r="R300" i="11"/>
  <c r="BZ300" i="4"/>
  <c r="AP300" i="11" s="1"/>
  <c r="CA302" i="4"/>
  <c r="AQ302" i="11" s="1"/>
  <c r="BZ302" i="4"/>
  <c r="AP302" i="11" s="1"/>
  <c r="CA304" i="4"/>
  <c r="AQ304" i="11" s="1"/>
  <c r="BZ304" i="4"/>
  <c r="AP304" i="11" s="1"/>
  <c r="R306" i="11"/>
  <c r="BZ306" i="4"/>
  <c r="AP306" i="11" s="1"/>
  <c r="CA308" i="4"/>
  <c r="AQ308" i="11" s="1"/>
  <c r="BZ308" i="4"/>
  <c r="AP308" i="11" s="1"/>
  <c r="CA310" i="4"/>
  <c r="AQ310" i="11" s="1"/>
  <c r="BZ310" i="4"/>
  <c r="AP310" i="11" s="1"/>
  <c r="CA312" i="4"/>
  <c r="AQ312" i="11" s="1"/>
  <c r="BZ312" i="4"/>
  <c r="AP312" i="11" s="1"/>
  <c r="CA314" i="4"/>
  <c r="AQ314" i="11" s="1"/>
  <c r="BZ314" i="4"/>
  <c r="AP314" i="11" s="1"/>
  <c r="CA316" i="4"/>
  <c r="AQ316" i="11" s="1"/>
  <c r="BZ316" i="4"/>
  <c r="AP316" i="11" s="1"/>
  <c r="CA318" i="4"/>
  <c r="AQ318" i="11" s="1"/>
  <c r="BZ318" i="4"/>
  <c r="AP318" i="11" s="1"/>
  <c r="CA320" i="4"/>
  <c r="AQ320" i="11" s="1"/>
  <c r="BZ320" i="4"/>
  <c r="AP320" i="11" s="1"/>
  <c r="CA322" i="4"/>
  <c r="AQ322" i="11" s="1"/>
  <c r="BZ322" i="4"/>
  <c r="AP322" i="11" s="1"/>
  <c r="CA324" i="4"/>
  <c r="AQ324" i="11" s="1"/>
  <c r="BZ324" i="4"/>
  <c r="AP324" i="11" s="1"/>
  <c r="BZ326" i="4"/>
  <c r="AP326" i="11" s="1"/>
  <c r="CA326" i="4"/>
  <c r="AQ326" i="11" s="1"/>
  <c r="R328" i="11"/>
  <c r="BZ328" i="4"/>
  <c r="AP328" i="11" s="1"/>
  <c r="CA330" i="4"/>
  <c r="AQ330" i="11" s="1"/>
  <c r="BZ330" i="4"/>
  <c r="AP330" i="11" s="1"/>
  <c r="BZ332" i="4"/>
  <c r="AP332" i="11" s="1"/>
  <c r="CA332" i="4"/>
  <c r="AQ332" i="11" s="1"/>
  <c r="R334" i="11"/>
  <c r="BZ334" i="4"/>
  <c r="AP334" i="11" s="1"/>
  <c r="CA336" i="4"/>
  <c r="AQ336" i="11" s="1"/>
  <c r="BZ336" i="4"/>
  <c r="AP336" i="11" s="1"/>
  <c r="CA338" i="4"/>
  <c r="AQ338" i="11" s="1"/>
  <c r="BZ338" i="4"/>
  <c r="AP338" i="11" s="1"/>
  <c r="CA340" i="4"/>
  <c r="AQ340" i="11" s="1"/>
  <c r="BZ340" i="4"/>
  <c r="AP340" i="11" s="1"/>
  <c r="CA342" i="4"/>
  <c r="AQ342" i="11" s="1"/>
  <c r="BZ342" i="4"/>
  <c r="AP342" i="11" s="1"/>
  <c r="CA344" i="4"/>
  <c r="AQ344" i="11" s="1"/>
  <c r="BZ344" i="4"/>
  <c r="AP344" i="11" s="1"/>
  <c r="CA346" i="4"/>
  <c r="AQ346" i="11" s="1"/>
  <c r="BZ346" i="4"/>
  <c r="AP346" i="11" s="1"/>
  <c r="R348" i="11"/>
  <c r="BZ348" i="4"/>
  <c r="AP348" i="11" s="1"/>
  <c r="CA352" i="4"/>
  <c r="AQ352" i="11" s="1"/>
  <c r="BZ352" i="4"/>
  <c r="AP352" i="11" s="1"/>
  <c r="R354" i="11"/>
  <c r="BZ354" i="4"/>
  <c r="AP354" i="11" s="1"/>
  <c r="CA356" i="4"/>
  <c r="AQ356" i="11" s="1"/>
  <c r="BZ356" i="4"/>
  <c r="AP356" i="11" s="1"/>
  <c r="R57" i="11"/>
  <c r="BZ57" i="4"/>
  <c r="AP57" i="11" s="1"/>
  <c r="CA48" i="4"/>
  <c r="AQ48" i="11" s="1"/>
  <c r="BZ48" i="4"/>
  <c r="AP48" i="11" s="1"/>
  <c r="CA89" i="4"/>
  <c r="AQ89" i="11" s="1"/>
  <c r="BZ89" i="4"/>
  <c r="AP89" i="11" s="1"/>
  <c r="CA76" i="4"/>
  <c r="AQ76" i="11" s="1"/>
  <c r="BZ76" i="4"/>
  <c r="AP76" i="11" s="1"/>
  <c r="CA106" i="4"/>
  <c r="AQ106" i="11" s="1"/>
  <c r="BZ106" i="4"/>
  <c r="AP106" i="11" s="1"/>
  <c r="R64" i="11"/>
  <c r="CA64" i="4"/>
  <c r="AQ64" i="11" s="1"/>
  <c r="BZ64" i="4"/>
  <c r="AP64" i="11" s="1"/>
  <c r="R59" i="11"/>
  <c r="CA59" i="4"/>
  <c r="AQ59" i="11" s="1"/>
  <c r="BZ59" i="4"/>
  <c r="AP59" i="11" s="1"/>
  <c r="R55" i="11"/>
  <c r="BZ55" i="4"/>
  <c r="AP55" i="11" s="1"/>
  <c r="R46" i="11"/>
  <c r="BZ46" i="4"/>
  <c r="AP46" i="11" s="1"/>
  <c r="CA41" i="4"/>
  <c r="AQ41" i="11" s="1"/>
  <c r="BZ41" i="4"/>
  <c r="AP41" i="11" s="1"/>
  <c r="R27" i="11"/>
  <c r="BZ27" i="4"/>
  <c r="AP27" i="11" s="1"/>
  <c r="CA87" i="4"/>
  <c r="AQ87" i="11" s="1"/>
  <c r="BZ87" i="4"/>
  <c r="AP87" i="11" s="1"/>
  <c r="CB87" i="4"/>
  <c r="CC87" i="4"/>
  <c r="CA74" i="4"/>
  <c r="AQ74" i="11" s="1"/>
  <c r="BZ74" i="4"/>
  <c r="AP74" i="11" s="1"/>
  <c r="R67" i="11"/>
  <c r="CA67" i="4"/>
  <c r="AQ67" i="11" s="1"/>
  <c r="BZ67" i="4"/>
  <c r="AP67" i="11" s="1"/>
  <c r="R62" i="11"/>
  <c r="CA62" i="4"/>
  <c r="AQ62" i="11" s="1"/>
  <c r="BZ62" i="4"/>
  <c r="AP62" i="11" s="1"/>
  <c r="R58" i="11"/>
  <c r="CA58" i="4"/>
  <c r="AQ58" i="11" s="1"/>
  <c r="BZ58" i="4"/>
  <c r="AP58" i="11" s="1"/>
  <c r="R49" i="11"/>
  <c r="BZ49" i="4"/>
  <c r="AP49" i="11" s="1"/>
  <c r="BZ45" i="4"/>
  <c r="AP45" i="11" s="1"/>
  <c r="CA45" i="4"/>
  <c r="AQ45" i="11" s="1"/>
  <c r="R40" i="11"/>
  <c r="BZ40" i="4"/>
  <c r="AP40" i="11" s="1"/>
  <c r="CA26" i="4"/>
  <c r="AQ26" i="11" s="1"/>
  <c r="BZ26" i="4"/>
  <c r="AP26" i="11" s="1"/>
  <c r="CA95" i="4"/>
  <c r="AQ95" i="11" s="1"/>
  <c r="BZ95" i="4"/>
  <c r="AP95" i="11" s="1"/>
  <c r="BZ90" i="4"/>
  <c r="AP90" i="11" s="1"/>
  <c r="CA90" i="4"/>
  <c r="AQ90" i="11" s="1"/>
  <c r="R81" i="11"/>
  <c r="BZ81" i="4"/>
  <c r="AP81" i="11" s="1"/>
  <c r="R77" i="11"/>
  <c r="BZ77" i="4"/>
  <c r="AP77" i="11" s="1"/>
  <c r="CA72" i="4"/>
  <c r="AQ72" i="11" s="1"/>
  <c r="BZ72" i="4"/>
  <c r="AP72" i="11" s="1"/>
  <c r="CA116" i="4"/>
  <c r="AQ116" i="11" s="1"/>
  <c r="BZ116" i="4"/>
  <c r="AP116" i="11" s="1"/>
  <c r="CA107" i="4"/>
  <c r="AQ107" i="11" s="1"/>
  <c r="BZ107" i="4"/>
  <c r="AP107" i="11" s="1"/>
  <c r="CA102" i="4"/>
  <c r="AQ102" i="11" s="1"/>
  <c r="BZ102" i="4"/>
  <c r="AP102" i="11" s="1"/>
  <c r="CA98" i="4"/>
  <c r="AQ98" i="11" s="1"/>
  <c r="BZ98" i="4"/>
  <c r="AP98" i="11" s="1"/>
  <c r="CA155" i="4"/>
  <c r="AQ155" i="11" s="1"/>
  <c r="BZ155" i="4"/>
  <c r="AP155" i="11" s="1"/>
  <c r="CA150" i="4"/>
  <c r="AQ150" i="11" s="1"/>
  <c r="BZ150" i="4"/>
  <c r="AP150" i="11" s="1"/>
  <c r="CA146" i="4"/>
  <c r="AQ146" i="11" s="1"/>
  <c r="BZ146" i="4"/>
  <c r="AP146" i="11" s="1"/>
  <c r="CA141" i="4"/>
  <c r="AQ141" i="11" s="1"/>
  <c r="BZ141" i="4"/>
  <c r="AP141" i="11" s="1"/>
  <c r="R127" i="11"/>
  <c r="BZ127" i="4"/>
  <c r="AP127" i="11" s="1"/>
  <c r="R122" i="11"/>
  <c r="CA122" i="4"/>
  <c r="AQ122" i="11" s="1"/>
  <c r="BZ122" i="4"/>
  <c r="AP122" i="11" s="1"/>
  <c r="CA118" i="4"/>
  <c r="AQ118" i="11" s="1"/>
  <c r="BZ118" i="4"/>
  <c r="AP118" i="11" s="1"/>
  <c r="BZ174" i="4"/>
  <c r="AP174" i="11" s="1"/>
  <c r="CA174" i="4"/>
  <c r="AQ174" i="11" s="1"/>
  <c r="R169" i="11"/>
  <c r="BZ169" i="4"/>
  <c r="AP169" i="11" s="1"/>
  <c r="R165" i="11"/>
  <c r="BZ165" i="4"/>
  <c r="AP165" i="11" s="1"/>
  <c r="R227" i="11"/>
  <c r="BZ227" i="4"/>
  <c r="AP227" i="11" s="1"/>
  <c r="BZ222" i="4"/>
  <c r="AP222" i="11" s="1"/>
  <c r="CA222" i="4"/>
  <c r="AQ222" i="11" s="1"/>
  <c r="CA218" i="4"/>
  <c r="AQ218" i="11" s="1"/>
  <c r="BZ218" i="4"/>
  <c r="AP218" i="11" s="1"/>
  <c r="BZ214" i="4"/>
  <c r="AP214" i="11" s="1"/>
  <c r="CA214" i="4"/>
  <c r="AQ214" i="11" s="1"/>
  <c r="CA209" i="4"/>
  <c r="AQ209" i="11" s="1"/>
  <c r="BZ209" i="4"/>
  <c r="AP209" i="11" s="1"/>
  <c r="BZ205" i="4"/>
  <c r="AP205" i="11" s="1"/>
  <c r="CA205" i="4"/>
  <c r="AQ205" i="11" s="1"/>
  <c r="R200" i="11"/>
  <c r="CA200" i="4"/>
  <c r="AQ200" i="11" s="1"/>
  <c r="BZ200" i="4"/>
  <c r="AP200" i="11" s="1"/>
  <c r="CA196" i="4"/>
  <c r="AQ196" i="11" s="1"/>
  <c r="BZ196" i="4"/>
  <c r="AP196" i="11" s="1"/>
  <c r="CA191" i="4"/>
  <c r="AQ191" i="11" s="1"/>
  <c r="BZ191" i="4"/>
  <c r="AP191" i="11" s="1"/>
  <c r="R187" i="11"/>
  <c r="BZ187" i="4"/>
  <c r="AP187" i="11" s="1"/>
  <c r="CA182" i="4"/>
  <c r="AQ182" i="11" s="1"/>
  <c r="BZ182" i="4"/>
  <c r="AP182" i="11" s="1"/>
  <c r="BZ178" i="4"/>
  <c r="AP178" i="11" s="1"/>
  <c r="CA178" i="4"/>
  <c r="AQ178" i="11" s="1"/>
  <c r="R258" i="11"/>
  <c r="BZ258" i="4"/>
  <c r="AP258" i="11" s="1"/>
  <c r="CA254" i="4"/>
  <c r="AQ254" i="11" s="1"/>
  <c r="BZ254" i="4"/>
  <c r="AP254" i="11" s="1"/>
  <c r="R245" i="11"/>
  <c r="BZ245" i="4"/>
  <c r="AP245" i="11" s="1"/>
  <c r="CA240" i="4"/>
  <c r="AQ240" i="11" s="1"/>
  <c r="BZ240" i="4"/>
  <c r="AP240" i="11" s="1"/>
  <c r="R265" i="11"/>
  <c r="BZ265" i="4"/>
  <c r="AP265" i="11" s="1"/>
  <c r="BZ298" i="4"/>
  <c r="AP298" i="11" s="1"/>
  <c r="CA298" i="4"/>
  <c r="AQ298" i="11" s="1"/>
  <c r="CA294" i="4"/>
  <c r="AQ294" i="11" s="1"/>
  <c r="BZ294" i="4"/>
  <c r="AP294" i="11" s="1"/>
  <c r="R289" i="11"/>
  <c r="BZ289" i="4"/>
  <c r="AP289" i="11" s="1"/>
  <c r="CA285" i="4"/>
  <c r="AQ285" i="11" s="1"/>
  <c r="BZ285" i="4"/>
  <c r="AP285" i="11" s="1"/>
  <c r="R280" i="11"/>
  <c r="BZ280" i="4"/>
  <c r="AP280" i="11" s="1"/>
  <c r="CA276" i="4"/>
  <c r="AQ276" i="11" s="1"/>
  <c r="BZ276" i="4"/>
  <c r="AP276" i="11" s="1"/>
  <c r="R271" i="11"/>
  <c r="BZ271" i="4"/>
  <c r="AP271" i="11" s="1"/>
  <c r="CB240" i="4"/>
  <c r="R33" i="11"/>
  <c r="BZ33" i="4"/>
  <c r="AP33" i="11" s="1"/>
  <c r="R37" i="11"/>
  <c r="BZ37" i="4"/>
  <c r="AP37" i="11" s="1"/>
  <c r="R83" i="11"/>
  <c r="BZ83" i="4"/>
  <c r="AP83" i="11" s="1"/>
  <c r="CA113" i="4"/>
  <c r="AQ113" i="11" s="1"/>
  <c r="BZ113" i="4"/>
  <c r="AP113" i="11" s="1"/>
  <c r="BZ132" i="4"/>
  <c r="AP132" i="11" s="1"/>
  <c r="CA132" i="4"/>
  <c r="AQ132" i="11" s="1"/>
  <c r="CA143" i="4"/>
  <c r="AQ143" i="11" s="1"/>
  <c r="BZ143" i="4"/>
  <c r="AP143" i="11" s="1"/>
  <c r="CA183" i="4"/>
  <c r="AQ183" i="11" s="1"/>
  <c r="BZ183" i="4"/>
  <c r="AP183" i="11" s="1"/>
  <c r="R223" i="11"/>
  <c r="BZ223" i="4"/>
  <c r="AP223" i="11" s="1"/>
  <c r="CA233" i="4"/>
  <c r="AQ233" i="11" s="1"/>
  <c r="BZ233" i="4"/>
  <c r="AP233" i="11" s="1"/>
  <c r="CA237" i="4"/>
  <c r="AQ237" i="11" s="1"/>
  <c r="BZ237" i="4"/>
  <c r="AP237" i="11" s="1"/>
  <c r="CA253" i="4"/>
  <c r="AQ253" i="11" s="1"/>
  <c r="BZ253" i="4"/>
  <c r="AP253" i="11" s="1"/>
  <c r="R177" i="11"/>
  <c r="BZ177" i="4"/>
  <c r="AP177" i="11" s="1"/>
  <c r="BZ172" i="4"/>
  <c r="AP172" i="11" s="1"/>
  <c r="CA172" i="4"/>
  <c r="AQ172" i="11" s="1"/>
  <c r="BZ168" i="4"/>
  <c r="AP168" i="11" s="1"/>
  <c r="CA168" i="4"/>
  <c r="AQ168" i="11" s="1"/>
  <c r="BZ164" i="4"/>
  <c r="AP164" i="11" s="1"/>
  <c r="CA164" i="4"/>
  <c r="AQ164" i="11" s="1"/>
  <c r="CA226" i="4"/>
  <c r="AQ226" i="11" s="1"/>
  <c r="BZ226" i="4"/>
  <c r="AP226" i="11" s="1"/>
  <c r="R221" i="11"/>
  <c r="BZ221" i="4"/>
  <c r="AP221" i="11" s="1"/>
  <c r="CA212" i="4"/>
  <c r="AQ212" i="11" s="1"/>
  <c r="BZ212" i="4"/>
  <c r="AP212" i="11" s="1"/>
  <c r="BZ208" i="4"/>
  <c r="AP208" i="11" s="1"/>
  <c r="CA208" i="4"/>
  <c r="AQ208" i="11" s="1"/>
  <c r="R204" i="11"/>
  <c r="BZ204" i="4"/>
  <c r="AP204" i="11" s="1"/>
  <c r="R195" i="11"/>
  <c r="BZ195" i="4"/>
  <c r="AP195" i="11" s="1"/>
  <c r="R190" i="11"/>
  <c r="BZ190" i="4"/>
  <c r="AP190" i="11" s="1"/>
  <c r="BZ186" i="4"/>
  <c r="AP186" i="11" s="1"/>
  <c r="CA186" i="4"/>
  <c r="AQ186" i="11" s="1"/>
  <c r="R181" i="11"/>
  <c r="BZ181" i="4"/>
  <c r="AP181" i="11" s="1"/>
  <c r="R261" i="11"/>
  <c r="BZ261" i="4"/>
  <c r="AP261" i="11" s="1"/>
  <c r="CA257" i="4"/>
  <c r="AQ257" i="11" s="1"/>
  <c r="BZ257" i="4"/>
  <c r="AP257" i="11" s="1"/>
  <c r="R252" i="11"/>
  <c r="BZ252" i="4"/>
  <c r="AP252" i="11" s="1"/>
  <c r="BZ244" i="4"/>
  <c r="AP244" i="11" s="1"/>
  <c r="CA244" i="4"/>
  <c r="AQ244" i="11" s="1"/>
  <c r="BZ268" i="4"/>
  <c r="AP268" i="11" s="1"/>
  <c r="CA268" i="4"/>
  <c r="AQ268" i="11" s="1"/>
  <c r="CA264" i="4"/>
  <c r="AQ264" i="11" s="1"/>
  <c r="BZ264" i="4"/>
  <c r="AP264" i="11" s="1"/>
  <c r="R297" i="11"/>
  <c r="BZ297" i="4"/>
  <c r="AP297" i="11" s="1"/>
  <c r="CA292" i="4"/>
  <c r="AQ292" i="11" s="1"/>
  <c r="BZ292" i="4"/>
  <c r="AP292" i="11" s="1"/>
  <c r="CA288" i="4"/>
  <c r="AQ288" i="11" s="1"/>
  <c r="BZ288" i="4"/>
  <c r="AP288" i="11" s="1"/>
  <c r="CA284" i="4"/>
  <c r="AQ284" i="11" s="1"/>
  <c r="BZ284" i="4"/>
  <c r="AP284" i="11" s="1"/>
  <c r="CA279" i="4"/>
  <c r="AQ279" i="11" s="1"/>
  <c r="BZ279" i="4"/>
  <c r="AP279" i="11" s="1"/>
  <c r="R275" i="11"/>
  <c r="BZ275" i="4"/>
  <c r="AP275" i="11" s="1"/>
  <c r="BZ270" i="4"/>
  <c r="AP270" i="11" s="1"/>
  <c r="CA270" i="4"/>
  <c r="AQ270" i="11" s="1"/>
  <c r="CA32" i="4"/>
  <c r="AQ32" i="11" s="1"/>
  <c r="BZ32" i="4"/>
  <c r="AP32" i="11" s="1"/>
  <c r="CA36" i="4"/>
  <c r="AQ36" i="11" s="1"/>
  <c r="BZ36" i="4"/>
  <c r="AP36" i="11" s="1"/>
  <c r="R43" i="11"/>
  <c r="BZ43" i="4"/>
  <c r="AP43" i="11" s="1"/>
  <c r="R103" i="11"/>
  <c r="BZ103" i="4"/>
  <c r="AP103" i="11" s="1"/>
  <c r="R131" i="11"/>
  <c r="BZ131" i="4"/>
  <c r="AP131" i="11" s="1"/>
  <c r="BZ135" i="4"/>
  <c r="AP135" i="11" s="1"/>
  <c r="CA135" i="4"/>
  <c r="AQ135" i="11" s="1"/>
  <c r="R173" i="11"/>
  <c r="BZ173" i="4"/>
  <c r="AP173" i="11" s="1"/>
  <c r="R213" i="11"/>
  <c r="BZ213" i="4"/>
  <c r="AP213" i="11" s="1"/>
  <c r="R232" i="11"/>
  <c r="BZ232" i="4"/>
  <c r="AP232" i="11" s="1"/>
  <c r="BY236" i="4"/>
  <c r="CA236" i="4"/>
  <c r="AQ236" i="11" s="1"/>
  <c r="BZ236" i="4"/>
  <c r="AP236" i="11" s="1"/>
  <c r="R243" i="11"/>
  <c r="BZ243" i="4"/>
  <c r="AP243" i="11" s="1"/>
  <c r="R273" i="11"/>
  <c r="BZ273" i="4"/>
  <c r="AP273" i="11" s="1"/>
  <c r="R293" i="11"/>
  <c r="BZ293" i="4"/>
  <c r="AP293" i="11" s="1"/>
  <c r="CA301" i="4"/>
  <c r="AQ301" i="11" s="1"/>
  <c r="BZ301" i="4"/>
  <c r="AP301" i="11" s="1"/>
  <c r="R303" i="11"/>
  <c r="BZ303" i="4"/>
  <c r="AP303" i="11" s="1"/>
  <c r="CA305" i="4"/>
  <c r="AQ305" i="11" s="1"/>
  <c r="BZ305" i="4"/>
  <c r="AP305" i="11" s="1"/>
  <c r="CA307" i="4"/>
  <c r="AQ307" i="11" s="1"/>
  <c r="BZ307" i="4"/>
  <c r="AP307" i="11" s="1"/>
  <c r="R309" i="11"/>
  <c r="BZ309" i="4"/>
  <c r="AP309" i="11" s="1"/>
  <c r="R311" i="11"/>
  <c r="BZ311" i="4"/>
  <c r="AP311" i="11" s="1"/>
  <c r="R313" i="11"/>
  <c r="BZ313" i="4"/>
  <c r="AP313" i="11" s="1"/>
  <c r="R315" i="11"/>
  <c r="BZ315" i="4"/>
  <c r="AP315" i="11" s="1"/>
  <c r="R317" i="11"/>
  <c r="BZ317" i="4"/>
  <c r="AP317" i="11" s="1"/>
  <c r="R319" i="11"/>
  <c r="BZ319" i="4"/>
  <c r="AP319" i="11" s="1"/>
  <c r="R321" i="11"/>
  <c r="BZ321" i="4"/>
  <c r="AP321" i="11" s="1"/>
  <c r="R323" i="11"/>
  <c r="BZ323" i="4"/>
  <c r="AP323" i="11" s="1"/>
  <c r="R325" i="11"/>
  <c r="BZ325" i="4"/>
  <c r="AP325" i="11" s="1"/>
  <c r="CA327" i="4"/>
  <c r="AQ327" i="11" s="1"/>
  <c r="BZ327" i="4"/>
  <c r="AP327" i="11" s="1"/>
  <c r="CA329" i="4"/>
  <c r="AQ329" i="11" s="1"/>
  <c r="BZ329" i="4"/>
  <c r="AP329" i="11" s="1"/>
  <c r="R331" i="11"/>
  <c r="BZ331" i="4"/>
  <c r="AP331" i="11" s="1"/>
  <c r="CA333" i="4"/>
  <c r="AQ333" i="11" s="1"/>
  <c r="BZ333" i="4"/>
  <c r="AP333" i="11" s="1"/>
  <c r="CA335" i="4"/>
  <c r="AQ335" i="11" s="1"/>
  <c r="BZ335" i="4"/>
  <c r="AP335" i="11" s="1"/>
  <c r="R337" i="11"/>
  <c r="BZ337" i="4"/>
  <c r="AP337" i="11" s="1"/>
  <c r="R339" i="11"/>
  <c r="BZ339" i="4"/>
  <c r="AP339" i="11" s="1"/>
  <c r="R341" i="11"/>
  <c r="BZ341" i="4"/>
  <c r="AP341" i="11" s="1"/>
  <c r="R343" i="11"/>
  <c r="BZ343" i="4"/>
  <c r="AP343" i="11" s="1"/>
  <c r="R345" i="11"/>
  <c r="BZ345" i="4"/>
  <c r="AP345" i="11" s="1"/>
  <c r="CA347" i="4"/>
  <c r="AQ347" i="11" s="1"/>
  <c r="BZ347" i="4"/>
  <c r="AP347" i="11" s="1"/>
  <c r="CA349" i="4"/>
  <c r="AQ349" i="11" s="1"/>
  <c r="BZ349" i="4"/>
  <c r="AP349" i="11" s="1"/>
  <c r="R351" i="11"/>
  <c r="BZ351" i="4"/>
  <c r="AP351" i="11" s="1"/>
  <c r="CA353" i="4"/>
  <c r="AQ353" i="11" s="1"/>
  <c r="BZ353" i="4"/>
  <c r="AP353" i="11" s="1"/>
  <c r="BZ355" i="4"/>
  <c r="AP355" i="11" s="1"/>
  <c r="CA355" i="4"/>
  <c r="AQ355" i="11" s="1"/>
  <c r="R357" i="11"/>
  <c r="BZ357" i="4"/>
  <c r="AP357" i="11" s="1"/>
  <c r="R61" i="11"/>
  <c r="CA61" i="4"/>
  <c r="AQ61" i="11" s="1"/>
  <c r="BZ61" i="4"/>
  <c r="AP61" i="11" s="1"/>
  <c r="CA52" i="4"/>
  <c r="AQ52" i="11" s="1"/>
  <c r="BZ52" i="4"/>
  <c r="AP52" i="11" s="1"/>
  <c r="CA44" i="4"/>
  <c r="AQ44" i="11" s="1"/>
  <c r="BZ44" i="4"/>
  <c r="AP44" i="11" s="1"/>
  <c r="R25" i="11"/>
  <c r="BZ25" i="4"/>
  <c r="AP25" i="11" s="1"/>
  <c r="R85" i="11"/>
  <c r="BZ85" i="4"/>
  <c r="AP85" i="11" s="1"/>
  <c r="R71" i="11"/>
  <c r="BZ71" i="4"/>
  <c r="AP71" i="11" s="1"/>
  <c r="R110" i="11"/>
  <c r="CA110" i="4"/>
  <c r="AQ110" i="11" s="1"/>
  <c r="BZ110" i="4"/>
  <c r="AP110" i="11" s="1"/>
  <c r="R162" i="11"/>
  <c r="BZ162" i="4"/>
  <c r="AP162" i="11" s="1"/>
  <c r="R158" i="11"/>
  <c r="BZ158" i="4"/>
  <c r="AP158" i="11" s="1"/>
  <c r="CA158" i="4"/>
  <c r="AQ158" i="11" s="1"/>
  <c r="CA154" i="4"/>
  <c r="AQ154" i="11" s="1"/>
  <c r="BZ154" i="4"/>
  <c r="AP154" i="11" s="1"/>
  <c r="R149" i="11"/>
  <c r="BZ149" i="4"/>
  <c r="AP149" i="11" s="1"/>
  <c r="CA140" i="4"/>
  <c r="AQ140" i="11" s="1"/>
  <c r="BZ140" i="4"/>
  <c r="AP140" i="11" s="1"/>
  <c r="CA126" i="4"/>
  <c r="AQ126" i="11" s="1"/>
  <c r="BZ126" i="4"/>
  <c r="AP126" i="11" s="1"/>
  <c r="R65" i="11"/>
  <c r="BZ65" i="4"/>
  <c r="AP65" i="11" s="1"/>
  <c r="CA65" i="4"/>
  <c r="AQ65" i="11" s="1"/>
  <c r="CA56" i="4"/>
  <c r="AQ56" i="11" s="1"/>
  <c r="BZ56" i="4"/>
  <c r="AP56" i="11" s="1"/>
  <c r="R51" i="11"/>
  <c r="BZ51" i="4"/>
  <c r="AP51" i="11" s="1"/>
  <c r="CA47" i="4"/>
  <c r="AQ47" i="11" s="1"/>
  <c r="BZ47" i="4"/>
  <c r="AP47" i="11" s="1"/>
  <c r="CA42" i="4"/>
  <c r="AQ42" i="11" s="1"/>
  <c r="BZ42" i="4"/>
  <c r="AP42" i="11" s="1"/>
  <c r="R28" i="11"/>
  <c r="CA28" i="4"/>
  <c r="AQ28" i="11" s="1"/>
  <c r="BZ28" i="4"/>
  <c r="AP28" i="11" s="1"/>
  <c r="CA24" i="4"/>
  <c r="AQ24" i="11" s="1"/>
  <c r="BZ24" i="4"/>
  <c r="AP24" i="11" s="1"/>
  <c r="BZ88" i="4"/>
  <c r="AP88" i="11" s="1"/>
  <c r="CB88" i="4"/>
  <c r="CA84" i="4"/>
  <c r="AQ84" i="11" s="1"/>
  <c r="BZ84" i="4"/>
  <c r="AP84" i="11" s="1"/>
  <c r="R79" i="11"/>
  <c r="BZ79" i="4"/>
  <c r="AP79" i="11" s="1"/>
  <c r="CA70" i="4"/>
  <c r="AQ70" i="11" s="1"/>
  <c r="BZ70" i="4"/>
  <c r="AP70" i="11" s="1"/>
  <c r="R114" i="11"/>
  <c r="BZ114" i="4"/>
  <c r="AP114" i="11" s="1"/>
  <c r="R109" i="11"/>
  <c r="CA109" i="4"/>
  <c r="AQ109" i="11" s="1"/>
  <c r="BZ109" i="4"/>
  <c r="AP109" i="11" s="1"/>
  <c r="R105" i="11"/>
  <c r="BZ105" i="4"/>
  <c r="AP105" i="11" s="1"/>
  <c r="CA100" i="4"/>
  <c r="AQ100" i="11" s="1"/>
  <c r="BZ100" i="4"/>
  <c r="AP100" i="11" s="1"/>
  <c r="CA161" i="4"/>
  <c r="AQ161" i="11" s="1"/>
  <c r="BZ161" i="4"/>
  <c r="AP161" i="11" s="1"/>
  <c r="R157" i="11"/>
  <c r="BZ157" i="4"/>
  <c r="AP157" i="11" s="1"/>
  <c r="CA157" i="4"/>
  <c r="AQ157" i="11" s="1"/>
  <c r="BZ152" i="4"/>
  <c r="AP152" i="11" s="1"/>
  <c r="CA152" i="4"/>
  <c r="AQ152" i="11" s="1"/>
  <c r="BZ148" i="4"/>
  <c r="AP148" i="11" s="1"/>
  <c r="CA148" i="4"/>
  <c r="AQ148" i="11" s="1"/>
  <c r="BZ144" i="4"/>
  <c r="AP144" i="11" s="1"/>
  <c r="CA144" i="4"/>
  <c r="AQ144" i="11" s="1"/>
  <c r="R129" i="11"/>
  <c r="BZ129" i="4"/>
  <c r="AP129" i="11" s="1"/>
  <c r="R125" i="11"/>
  <c r="BZ125" i="4"/>
  <c r="AP125" i="11" s="1"/>
  <c r="R120" i="11"/>
  <c r="CA120" i="4"/>
  <c r="AQ120" i="11" s="1"/>
  <c r="BZ120" i="4"/>
  <c r="AP120" i="11" s="1"/>
  <c r="CA176" i="4"/>
  <c r="AQ176" i="11" s="1"/>
  <c r="BZ176" i="4"/>
  <c r="AP176" i="11" s="1"/>
  <c r="R171" i="11"/>
  <c r="BZ171" i="4"/>
  <c r="AP171" i="11" s="1"/>
  <c r="R167" i="11"/>
  <c r="BZ167" i="4"/>
  <c r="AP167" i="11" s="1"/>
  <c r="R229" i="11"/>
  <c r="BZ229" i="4"/>
  <c r="AP229" i="11" s="1"/>
  <c r="R225" i="11"/>
  <c r="BZ225" i="4"/>
  <c r="AP225" i="11" s="1"/>
  <c r="CA220" i="4"/>
  <c r="AQ220" i="11" s="1"/>
  <c r="BZ220" i="4"/>
  <c r="AP220" i="11" s="1"/>
  <c r="CA216" i="4"/>
  <c r="AQ216" i="11" s="1"/>
  <c r="BZ216" i="4"/>
  <c r="AP216" i="11" s="1"/>
  <c r="CA211" i="4"/>
  <c r="AQ211" i="11" s="1"/>
  <c r="BZ211" i="4"/>
  <c r="AP211" i="11" s="1"/>
  <c r="R207" i="11"/>
  <c r="BZ207" i="4"/>
  <c r="AP207" i="11" s="1"/>
  <c r="BZ202" i="4"/>
  <c r="AP202" i="11" s="1"/>
  <c r="CA202" i="4"/>
  <c r="AQ202" i="11" s="1"/>
  <c r="R198" i="11"/>
  <c r="CA198" i="4"/>
  <c r="AQ198" i="11" s="1"/>
  <c r="BZ198" i="4"/>
  <c r="AP198" i="11" s="1"/>
  <c r="CA194" i="4"/>
  <c r="AQ194" i="11" s="1"/>
  <c r="BZ194" i="4"/>
  <c r="AP194" i="11" s="1"/>
  <c r="BZ189" i="4"/>
  <c r="AP189" i="11" s="1"/>
  <c r="CA189" i="4"/>
  <c r="AQ189" i="11" s="1"/>
  <c r="BZ185" i="4"/>
  <c r="AP185" i="11" s="1"/>
  <c r="CA185" i="4"/>
  <c r="AQ185" i="11" s="1"/>
  <c r="CA180" i="4"/>
  <c r="AQ180" i="11" s="1"/>
  <c r="BZ180" i="4"/>
  <c r="AP180" i="11" s="1"/>
  <c r="BZ260" i="4"/>
  <c r="AP260" i="11" s="1"/>
  <c r="CA260" i="4"/>
  <c r="AQ260" i="11" s="1"/>
  <c r="BZ256" i="4"/>
  <c r="AP256" i="11" s="1"/>
  <c r="CA256" i="4"/>
  <c r="AQ256" i="11" s="1"/>
  <c r="CA251" i="4"/>
  <c r="AQ251" i="11" s="1"/>
  <c r="BZ251" i="4"/>
  <c r="AP251" i="11" s="1"/>
  <c r="BX242" i="4"/>
  <c r="CA242" i="4"/>
  <c r="AQ242" i="11" s="1"/>
  <c r="BZ242" i="4"/>
  <c r="AP242" i="11" s="1"/>
  <c r="R267" i="11"/>
  <c r="BZ267" i="4"/>
  <c r="AP267" i="11" s="1"/>
  <c r="CA262" i="4"/>
  <c r="AQ262" i="11" s="1"/>
  <c r="BZ262" i="4"/>
  <c r="AP262" i="11" s="1"/>
  <c r="CA296" i="4"/>
  <c r="AQ296" i="11" s="1"/>
  <c r="BZ296" i="4"/>
  <c r="AP296" i="11" s="1"/>
  <c r="R291" i="11"/>
  <c r="BZ291" i="4"/>
  <c r="AP291" i="11" s="1"/>
  <c r="CA287" i="4"/>
  <c r="AQ287" i="11" s="1"/>
  <c r="BZ287" i="4"/>
  <c r="AP287" i="11" s="1"/>
  <c r="CA282" i="4"/>
  <c r="AQ282" i="11" s="1"/>
  <c r="BZ282" i="4"/>
  <c r="AP282" i="11" s="1"/>
  <c r="BZ278" i="4"/>
  <c r="AP278" i="11" s="1"/>
  <c r="CA278" i="4"/>
  <c r="AQ278" i="11" s="1"/>
  <c r="CA274" i="4"/>
  <c r="AQ274" i="11" s="1"/>
  <c r="BZ274" i="4"/>
  <c r="AP274" i="11" s="1"/>
  <c r="R269" i="11"/>
  <c r="BZ269" i="4"/>
  <c r="AP269" i="11" s="1"/>
  <c r="CB22" i="4"/>
  <c r="AR22" i="11" s="1"/>
  <c r="CC106" i="4"/>
  <c r="R31" i="11"/>
  <c r="BZ31" i="4"/>
  <c r="AP31" i="11" s="1"/>
  <c r="CA39" i="4"/>
  <c r="AQ39" i="11" s="1"/>
  <c r="BZ39" i="4"/>
  <c r="AP39" i="11" s="1"/>
  <c r="CA130" i="4"/>
  <c r="AQ130" i="11" s="1"/>
  <c r="BZ130" i="4"/>
  <c r="AP130" i="11" s="1"/>
  <c r="CA134" i="4"/>
  <c r="AQ134" i="11" s="1"/>
  <c r="BZ134" i="4"/>
  <c r="AP134" i="11" s="1"/>
  <c r="CA138" i="4"/>
  <c r="AQ138" i="11" s="1"/>
  <c r="BZ138" i="4"/>
  <c r="AP138" i="11" s="1"/>
  <c r="CA163" i="4"/>
  <c r="AQ163" i="11" s="1"/>
  <c r="BZ163" i="4"/>
  <c r="AP163" i="11" s="1"/>
  <c r="CA203" i="4"/>
  <c r="AQ203" i="11" s="1"/>
  <c r="BZ203" i="4"/>
  <c r="AP203" i="11" s="1"/>
  <c r="CA231" i="4"/>
  <c r="AQ231" i="11" s="1"/>
  <c r="BZ231" i="4"/>
  <c r="AP231" i="11" s="1"/>
  <c r="R235" i="11"/>
  <c r="BZ235" i="4"/>
  <c r="AP235" i="11" s="1"/>
  <c r="BZ239" i="4"/>
  <c r="AP239" i="11" s="1"/>
  <c r="CA239" i="4"/>
  <c r="AQ239" i="11" s="1"/>
  <c r="R145" i="11"/>
  <c r="BX145" i="4"/>
  <c r="AN145" i="11" s="1"/>
  <c r="BY140" i="4"/>
  <c r="AO140" i="11" s="1"/>
  <c r="BX140" i="4"/>
  <c r="AN140" i="11" s="1"/>
  <c r="BX144" i="4"/>
  <c r="AN144" i="11" s="1"/>
  <c r="BY144" i="4"/>
  <c r="AO144" i="11" s="1"/>
  <c r="R142" i="11"/>
  <c r="BX142" i="4"/>
  <c r="AN142" i="11" s="1"/>
  <c r="CB138" i="4"/>
  <c r="AR138" i="11" s="1"/>
  <c r="AF138" i="10"/>
  <c r="AM138" i="11"/>
  <c r="AF141" i="10"/>
  <c r="CB141" i="4"/>
  <c r="AR141" i="11" s="1"/>
  <c r="AM141" i="11"/>
  <c r="BX137" i="4"/>
  <c r="AN137" i="11" s="1"/>
  <c r="BY137" i="4"/>
  <c r="AO137" i="11" s="1"/>
  <c r="CC143" i="4"/>
  <c r="AS143" i="11" s="1"/>
  <c r="CC144" i="4"/>
  <c r="AS144" i="11" s="1"/>
  <c r="AM145" i="11"/>
  <c r="AF145" i="10"/>
  <c r="CB145" i="4"/>
  <c r="AR145" i="11" s="1"/>
  <c r="BY141" i="4"/>
  <c r="AO141" i="11" s="1"/>
  <c r="BX141" i="4"/>
  <c r="AN141" i="11" s="1"/>
  <c r="AM136" i="11"/>
  <c r="AF136" i="10"/>
  <c r="CB136" i="4"/>
  <c r="AR136" i="11" s="1"/>
  <c r="CC135" i="4"/>
  <c r="AS135" i="11" s="1"/>
  <c r="CC134" i="4"/>
  <c r="AS134" i="11" s="1"/>
  <c r="AF140" i="10"/>
  <c r="CB140" i="4"/>
  <c r="AR140" i="11" s="1"/>
  <c r="AM140" i="11"/>
  <c r="R136" i="11"/>
  <c r="BX136" i="4"/>
  <c r="AN136" i="11" s="1"/>
  <c r="AM144" i="11"/>
  <c r="AF144" i="10"/>
  <c r="CB144" i="4"/>
  <c r="AR144" i="11" s="1"/>
  <c r="BY143" i="4"/>
  <c r="AO143" i="11" s="1"/>
  <c r="BX143" i="4"/>
  <c r="AN143" i="11" s="1"/>
  <c r="CB135" i="4"/>
  <c r="AR135" i="11" s="1"/>
  <c r="AM135" i="11"/>
  <c r="AF135" i="10"/>
  <c r="BY135" i="4"/>
  <c r="AO135" i="11" s="1"/>
  <c r="BX135" i="4"/>
  <c r="AN135" i="11" s="1"/>
  <c r="CB143" i="4"/>
  <c r="AR143" i="11" s="1"/>
  <c r="AM143" i="11"/>
  <c r="AF143" i="10"/>
  <c r="R139" i="11"/>
  <c r="BX139" i="4"/>
  <c r="AN139" i="11" s="1"/>
  <c r="CC137" i="4"/>
  <c r="AS137" i="11" s="1"/>
  <c r="CC138" i="4"/>
  <c r="AS138" i="11" s="1"/>
  <c r="CB139" i="4"/>
  <c r="AR139" i="11" s="1"/>
  <c r="AM139" i="11"/>
  <c r="AF139" i="10"/>
  <c r="CB134" i="4"/>
  <c r="AR134" i="11" s="1"/>
  <c r="AF134" i="10"/>
  <c r="AM134" i="11"/>
  <c r="BY134" i="4"/>
  <c r="AO134" i="11" s="1"/>
  <c r="BX134" i="4"/>
  <c r="AN134" i="11" s="1"/>
  <c r="CB142" i="4"/>
  <c r="AR142" i="11" s="1"/>
  <c r="AM142" i="11"/>
  <c r="AF142" i="10"/>
  <c r="CC140" i="4"/>
  <c r="AS140" i="11" s="1"/>
  <c r="CC141" i="4"/>
  <c r="AS141" i="11" s="1"/>
  <c r="BX138" i="4"/>
  <c r="AN138" i="11" s="1"/>
  <c r="BY138" i="4"/>
  <c r="AO138" i="11" s="1"/>
  <c r="AF137" i="10"/>
  <c r="CB137" i="4"/>
  <c r="AR137" i="11" s="1"/>
  <c r="AM137" i="11"/>
  <c r="AM97" i="11"/>
  <c r="AF97" i="10"/>
  <c r="CB97" i="4"/>
  <c r="AR97" i="11" s="1"/>
  <c r="CB93" i="4"/>
  <c r="CC93" i="4"/>
  <c r="BX95" i="4"/>
  <c r="AN95" i="11" s="1"/>
  <c r="BY95" i="4"/>
  <c r="AO95" i="11" s="1"/>
  <c r="CC95" i="4"/>
  <c r="AS95" i="11" s="1"/>
  <c r="CB95" i="4"/>
  <c r="AR95" i="11" s="1"/>
  <c r="CC90" i="4"/>
  <c r="AS90" i="11" s="1"/>
  <c r="CB90" i="4"/>
  <c r="AR90" i="11" s="1"/>
  <c r="BY90" i="4"/>
  <c r="AO90" i="11" s="1"/>
  <c r="BX90" i="4"/>
  <c r="AN90" i="11" s="1"/>
  <c r="AM86" i="11"/>
  <c r="CC86" i="4"/>
  <c r="AS86" i="11" s="1"/>
  <c r="CB86" i="4"/>
  <c r="AR86" i="11" s="1"/>
  <c r="CC96" i="4"/>
  <c r="AS96" i="11" s="1"/>
  <c r="CB96" i="4"/>
  <c r="AR96" i="11" s="1"/>
  <c r="R91" i="11"/>
  <c r="CB91" i="4"/>
  <c r="AR91" i="11" s="1"/>
  <c r="BX91" i="4"/>
  <c r="AN91" i="11" s="1"/>
  <c r="AS87" i="11"/>
  <c r="BY87" i="4"/>
  <c r="AO87" i="11" s="1"/>
  <c r="BX87" i="4"/>
  <c r="AN87" i="11" s="1"/>
  <c r="AR87" i="11"/>
  <c r="R94" i="11"/>
  <c r="BX94" i="4"/>
  <c r="AN94" i="11" s="1"/>
  <c r="CB94" i="4"/>
  <c r="AR94" i="11" s="1"/>
  <c r="BY89" i="4"/>
  <c r="AO89" i="11" s="1"/>
  <c r="BX89" i="4"/>
  <c r="AN89" i="11" s="1"/>
  <c r="CC89" i="4"/>
  <c r="AS89" i="11" s="1"/>
  <c r="CB89" i="4"/>
  <c r="AR89" i="11" s="1"/>
  <c r="CB92" i="4"/>
  <c r="CC92" i="4"/>
  <c r="BX88" i="4"/>
  <c r="AN88" i="11" s="1"/>
  <c r="AR88" i="11"/>
  <c r="CC84" i="4"/>
  <c r="AM85" i="11"/>
  <c r="R88" i="11"/>
  <c r="R52" i="10"/>
  <c r="R52" i="11"/>
  <c r="R29" i="10"/>
  <c r="R29" i="11"/>
  <c r="R115" i="10"/>
  <c r="R115" i="11"/>
  <c r="R106" i="10"/>
  <c r="R106" i="11"/>
  <c r="R154" i="10"/>
  <c r="R154" i="11"/>
  <c r="R161" i="10"/>
  <c r="R161" i="11"/>
  <c r="R152" i="10"/>
  <c r="R152" i="11"/>
  <c r="R144" i="10"/>
  <c r="R144" i="11"/>
  <c r="R54" i="10"/>
  <c r="R54" i="11"/>
  <c r="R45" i="10"/>
  <c r="R45" i="11"/>
  <c r="R26" i="10"/>
  <c r="R26" i="11"/>
  <c r="R95" i="10"/>
  <c r="R95" i="11"/>
  <c r="R90" i="10"/>
  <c r="R90" i="11"/>
  <c r="R86" i="10"/>
  <c r="R86" i="11"/>
  <c r="R72" i="10"/>
  <c r="R72" i="11"/>
  <c r="R116" i="10"/>
  <c r="R116" i="11"/>
  <c r="R111" i="10"/>
  <c r="R111" i="11"/>
  <c r="R107" i="10"/>
  <c r="R107" i="11"/>
  <c r="R102" i="10"/>
  <c r="R102" i="11"/>
  <c r="R98" i="10"/>
  <c r="R98" i="11"/>
  <c r="R159" i="10"/>
  <c r="R159" i="11"/>
  <c r="R155" i="10"/>
  <c r="R155" i="11"/>
  <c r="R150" i="10"/>
  <c r="R150" i="11"/>
  <c r="R146" i="10"/>
  <c r="R146" i="11"/>
  <c r="R141" i="10"/>
  <c r="R141" i="11"/>
  <c r="R118" i="10"/>
  <c r="R118" i="11"/>
  <c r="R174" i="10"/>
  <c r="R174" i="11"/>
  <c r="R222" i="10"/>
  <c r="R222" i="11"/>
  <c r="R218" i="10"/>
  <c r="R218" i="11"/>
  <c r="R214" i="10"/>
  <c r="R214" i="11"/>
  <c r="R209" i="10"/>
  <c r="R209" i="11"/>
  <c r="R205" i="10"/>
  <c r="R205" i="11"/>
  <c r="R196" i="10"/>
  <c r="R196" i="11"/>
  <c r="R191" i="10"/>
  <c r="R191" i="11"/>
  <c r="R182" i="10"/>
  <c r="R182" i="11"/>
  <c r="R178" i="10"/>
  <c r="R178" i="11"/>
  <c r="R254" i="10"/>
  <c r="R254" i="11"/>
  <c r="R240" i="10"/>
  <c r="R240" i="11"/>
  <c r="R298" i="10"/>
  <c r="R298" i="11"/>
  <c r="R294" i="10"/>
  <c r="R294" i="11"/>
  <c r="R285" i="10"/>
  <c r="R285" i="11"/>
  <c r="R276" i="10"/>
  <c r="R276" i="11"/>
  <c r="AF7" i="10"/>
  <c r="AM7" i="11"/>
  <c r="AF21" i="10"/>
  <c r="AM21" i="11"/>
  <c r="AF17" i="10"/>
  <c r="AM17" i="11"/>
  <c r="AF12" i="10"/>
  <c r="AM12" i="11"/>
  <c r="AF52" i="10"/>
  <c r="AM52" i="11"/>
  <c r="AF48" i="10"/>
  <c r="AM48" i="11"/>
  <c r="AF44" i="10"/>
  <c r="AM44" i="11"/>
  <c r="AF29" i="10"/>
  <c r="AM29" i="11"/>
  <c r="AF25" i="10"/>
  <c r="AM25" i="11"/>
  <c r="AF298" i="10"/>
  <c r="AM298" i="11"/>
  <c r="AF294" i="10"/>
  <c r="AM294" i="11"/>
  <c r="AF289" i="10"/>
  <c r="AM289" i="11"/>
  <c r="AF285" i="10"/>
  <c r="AM285" i="11"/>
  <c r="AF280" i="10"/>
  <c r="AM280" i="11"/>
  <c r="AF276" i="10"/>
  <c r="AM276" i="11"/>
  <c r="AF271" i="10"/>
  <c r="AM271" i="11"/>
  <c r="AF267" i="10"/>
  <c r="AM267" i="11"/>
  <c r="AF262" i="10"/>
  <c r="AM262" i="11"/>
  <c r="AF258" i="10"/>
  <c r="AM258" i="11"/>
  <c r="AF254" i="10"/>
  <c r="AM254" i="11"/>
  <c r="AF249" i="10"/>
  <c r="AM249" i="11"/>
  <c r="AF245" i="10"/>
  <c r="AM245" i="11"/>
  <c r="AF240" i="10"/>
  <c r="AM240" i="11"/>
  <c r="AF226" i="10"/>
  <c r="AM226" i="11"/>
  <c r="AF221" i="10"/>
  <c r="AM221" i="11"/>
  <c r="AF216" i="10"/>
  <c r="AM216" i="11"/>
  <c r="AF209" i="10"/>
  <c r="AM209" i="11"/>
  <c r="AF205" i="10"/>
  <c r="AM205" i="11"/>
  <c r="AF200" i="10"/>
  <c r="AM200" i="11"/>
  <c r="AF196" i="10"/>
  <c r="AM196" i="11"/>
  <c r="AF191" i="10"/>
  <c r="AM191" i="11"/>
  <c r="AF187" i="10"/>
  <c r="AM187" i="11"/>
  <c r="AF182" i="10"/>
  <c r="AM182" i="11"/>
  <c r="AF178" i="10"/>
  <c r="AM178" i="11"/>
  <c r="AF174" i="10"/>
  <c r="AM174" i="11"/>
  <c r="AF169" i="10"/>
  <c r="AM169" i="11"/>
  <c r="AF165" i="10"/>
  <c r="AM165" i="11"/>
  <c r="AF160" i="10"/>
  <c r="AM160" i="11"/>
  <c r="AF156" i="10"/>
  <c r="AM156" i="11"/>
  <c r="AF151" i="10"/>
  <c r="AM151" i="11"/>
  <c r="AF147" i="10"/>
  <c r="AM147" i="11"/>
  <c r="AF128" i="10"/>
  <c r="AM128" i="11"/>
  <c r="AF124" i="10"/>
  <c r="AM124" i="11"/>
  <c r="AF119" i="10"/>
  <c r="AM119" i="11"/>
  <c r="AF115" i="10"/>
  <c r="AM115" i="11"/>
  <c r="AF110" i="10"/>
  <c r="AM110" i="11"/>
  <c r="AF106" i="10"/>
  <c r="AM106" i="11"/>
  <c r="AF101" i="10"/>
  <c r="AM101" i="11"/>
  <c r="AF87" i="10"/>
  <c r="AF82" i="10"/>
  <c r="AM82" i="11"/>
  <c r="AF78" i="10"/>
  <c r="AM78" i="11"/>
  <c r="AF74" i="10"/>
  <c r="AM74" i="11"/>
  <c r="AF69" i="10"/>
  <c r="AM69" i="11"/>
  <c r="AF64" i="10"/>
  <c r="AM64" i="11"/>
  <c r="AF59" i="10"/>
  <c r="AM59" i="11"/>
  <c r="AF55" i="10"/>
  <c r="AM55" i="11"/>
  <c r="AF31" i="10"/>
  <c r="AM31" i="11"/>
  <c r="AF35" i="10"/>
  <c r="AM35" i="11"/>
  <c r="AF39" i="10"/>
  <c r="AM39" i="11"/>
  <c r="AF63" i="10"/>
  <c r="AM63" i="11"/>
  <c r="AF103" i="10"/>
  <c r="AM103" i="11"/>
  <c r="R123" i="10"/>
  <c r="R123" i="11"/>
  <c r="AF131" i="10"/>
  <c r="AM131" i="11"/>
  <c r="R137" i="10"/>
  <c r="R137" i="11"/>
  <c r="AF173" i="10"/>
  <c r="AM173" i="11"/>
  <c r="AF213" i="10"/>
  <c r="AM213" i="11"/>
  <c r="R230" i="10"/>
  <c r="R230" i="11"/>
  <c r="AF232" i="10"/>
  <c r="AM232" i="11"/>
  <c r="R234" i="10"/>
  <c r="R234" i="11"/>
  <c r="AF236" i="10"/>
  <c r="AM236" i="11"/>
  <c r="AF243" i="10"/>
  <c r="AM243" i="11"/>
  <c r="R302" i="10"/>
  <c r="R302" i="11"/>
  <c r="R304" i="10"/>
  <c r="R304" i="11"/>
  <c r="R308" i="10"/>
  <c r="R308" i="11"/>
  <c r="R310" i="10"/>
  <c r="R310" i="11"/>
  <c r="R312" i="10"/>
  <c r="R312" i="11"/>
  <c r="R314" i="10"/>
  <c r="R314" i="11"/>
  <c r="R316" i="10"/>
  <c r="R316" i="11"/>
  <c r="R318" i="10"/>
  <c r="R318" i="11"/>
  <c r="R320" i="10"/>
  <c r="R320" i="11"/>
  <c r="R322" i="10"/>
  <c r="R322" i="11"/>
  <c r="R324" i="10"/>
  <c r="R324" i="11"/>
  <c r="R326" i="10"/>
  <c r="R326" i="11"/>
  <c r="R330" i="10"/>
  <c r="R330" i="11"/>
  <c r="R332" i="10"/>
  <c r="R332" i="11"/>
  <c r="R336" i="10"/>
  <c r="R336" i="11"/>
  <c r="R338" i="10"/>
  <c r="R338" i="11"/>
  <c r="R340" i="10"/>
  <c r="R340" i="11"/>
  <c r="R342" i="10"/>
  <c r="R342" i="11"/>
  <c r="R344" i="10"/>
  <c r="R344" i="11"/>
  <c r="R346" i="10"/>
  <c r="R346" i="11"/>
  <c r="R350" i="10"/>
  <c r="R350" i="11"/>
  <c r="R352" i="10"/>
  <c r="R352" i="11"/>
  <c r="R356" i="10"/>
  <c r="R356" i="11"/>
  <c r="R172" i="10"/>
  <c r="R172" i="11"/>
  <c r="R168" i="10"/>
  <c r="R168" i="11"/>
  <c r="R164" i="10"/>
  <c r="R164" i="11"/>
  <c r="R226" i="10"/>
  <c r="R226" i="11"/>
  <c r="R217" i="10"/>
  <c r="R217" i="11"/>
  <c r="R212" i="10"/>
  <c r="R212" i="11"/>
  <c r="R208" i="10"/>
  <c r="R208" i="11"/>
  <c r="R199" i="10"/>
  <c r="R199" i="11"/>
  <c r="R186" i="10"/>
  <c r="R186" i="11"/>
  <c r="R257" i="10"/>
  <c r="R257" i="11"/>
  <c r="R248" i="10"/>
  <c r="R248" i="11"/>
  <c r="R244" i="10"/>
  <c r="R244" i="11"/>
  <c r="R268" i="10"/>
  <c r="R268" i="11"/>
  <c r="R264" i="10"/>
  <c r="R264" i="11"/>
  <c r="R292" i="10"/>
  <c r="R292" i="11"/>
  <c r="R288" i="10"/>
  <c r="R288" i="11"/>
  <c r="R284" i="10"/>
  <c r="R284" i="11"/>
  <c r="R279" i="10"/>
  <c r="R279" i="11"/>
  <c r="R270" i="10"/>
  <c r="R270" i="11"/>
  <c r="AF6" i="10"/>
  <c r="AM6" i="11"/>
  <c r="AF20" i="10"/>
  <c r="AM20" i="11"/>
  <c r="AF16" i="10"/>
  <c r="AM16" i="11"/>
  <c r="AF10" i="10"/>
  <c r="AM10" i="11"/>
  <c r="AF51" i="10"/>
  <c r="AM51" i="11"/>
  <c r="AF47" i="10"/>
  <c r="AM47" i="11"/>
  <c r="AF42" i="10"/>
  <c r="AM42" i="11"/>
  <c r="AF28" i="10"/>
  <c r="AM28" i="11"/>
  <c r="AF24" i="10"/>
  <c r="AM24" i="11"/>
  <c r="AF297" i="10"/>
  <c r="AM297" i="11"/>
  <c r="AF292" i="10"/>
  <c r="AM292" i="11"/>
  <c r="AF288" i="10"/>
  <c r="AM288" i="11"/>
  <c r="AF284" i="10"/>
  <c r="AM284" i="11"/>
  <c r="AF279" i="10"/>
  <c r="AM279" i="11"/>
  <c r="AF275" i="10"/>
  <c r="AM275" i="11"/>
  <c r="AF270" i="10"/>
  <c r="AM270" i="11"/>
  <c r="AF266" i="10"/>
  <c r="AM266" i="11"/>
  <c r="AF261" i="10"/>
  <c r="AM261" i="11"/>
  <c r="AF257" i="10"/>
  <c r="AM257" i="11"/>
  <c r="AF252" i="10"/>
  <c r="AM252" i="11"/>
  <c r="AF248" i="10"/>
  <c r="AM248" i="11"/>
  <c r="AF244" i="10"/>
  <c r="AM244" i="11"/>
  <c r="AF229" i="10"/>
  <c r="AM229" i="11"/>
  <c r="AF225" i="10"/>
  <c r="AM225" i="11"/>
  <c r="AF220" i="10"/>
  <c r="AM220" i="11"/>
  <c r="AF212" i="10"/>
  <c r="AM212" i="11"/>
  <c r="AF208" i="10"/>
  <c r="AM208" i="11"/>
  <c r="AF204" i="10"/>
  <c r="AM204" i="11"/>
  <c r="AF199" i="10"/>
  <c r="AM199" i="11"/>
  <c r="AF195" i="10"/>
  <c r="AM195" i="11"/>
  <c r="AF190" i="10"/>
  <c r="AM190" i="11"/>
  <c r="AF186" i="10"/>
  <c r="AM186" i="11"/>
  <c r="AF181" i="10"/>
  <c r="AM181" i="11"/>
  <c r="AF177" i="10"/>
  <c r="AM177" i="11"/>
  <c r="AF172" i="10"/>
  <c r="AM172" i="11"/>
  <c r="AF168" i="10"/>
  <c r="AM168" i="11"/>
  <c r="AF164" i="10"/>
  <c r="AM164" i="11"/>
  <c r="AF159" i="10"/>
  <c r="AM159" i="11"/>
  <c r="AF155" i="10"/>
  <c r="AM155" i="11"/>
  <c r="AF150" i="10"/>
  <c r="AM150" i="11"/>
  <c r="AF146" i="10"/>
  <c r="AM146" i="11"/>
  <c r="AF127" i="10"/>
  <c r="AM127" i="11"/>
  <c r="AF122" i="10"/>
  <c r="AM122" i="11"/>
  <c r="AF118" i="10"/>
  <c r="AM118" i="11"/>
  <c r="AF114" i="10"/>
  <c r="AM114" i="11"/>
  <c r="AF109" i="10"/>
  <c r="AM109" i="11"/>
  <c r="AF105" i="10"/>
  <c r="AM105" i="11"/>
  <c r="AF100" i="10"/>
  <c r="AM100" i="11"/>
  <c r="AF86" i="10"/>
  <c r="AF81" i="10"/>
  <c r="AM81" i="11"/>
  <c r="AF77" i="10"/>
  <c r="AM77" i="11"/>
  <c r="AF72" i="10"/>
  <c r="AM72" i="11"/>
  <c r="AF67" i="10"/>
  <c r="AM67" i="11"/>
  <c r="AF62" i="10"/>
  <c r="AM62" i="11"/>
  <c r="AF58" i="10"/>
  <c r="AM58" i="11"/>
  <c r="AD11" i="10"/>
  <c r="AK11" i="11"/>
  <c r="W23" i="10"/>
  <c r="AA23" i="11"/>
  <c r="AF30" i="10"/>
  <c r="AM30" i="11"/>
  <c r="R32" i="10"/>
  <c r="R32" i="11"/>
  <c r="AF34" i="10"/>
  <c r="AM34" i="11"/>
  <c r="R36" i="10"/>
  <c r="R36" i="11"/>
  <c r="AF38" i="10"/>
  <c r="AM38" i="11"/>
  <c r="AF53" i="10"/>
  <c r="AM53" i="11"/>
  <c r="R73" i="10"/>
  <c r="R73" i="11"/>
  <c r="R113" i="10"/>
  <c r="R113" i="11"/>
  <c r="AF130" i="10"/>
  <c r="AM130" i="11"/>
  <c r="R132" i="10"/>
  <c r="R132" i="11"/>
  <c r="R143" i="10"/>
  <c r="R143" i="11"/>
  <c r="AF163" i="10"/>
  <c r="AM163" i="11"/>
  <c r="R183" i="10"/>
  <c r="R183" i="11"/>
  <c r="AF203" i="10"/>
  <c r="AM203" i="11"/>
  <c r="AF231" i="10"/>
  <c r="AM231" i="11"/>
  <c r="R233" i="10"/>
  <c r="R233" i="11"/>
  <c r="AF235" i="10"/>
  <c r="AM235" i="11"/>
  <c r="R237" i="10"/>
  <c r="R237" i="11"/>
  <c r="AF239" i="10"/>
  <c r="AM239" i="11"/>
  <c r="R253" i="10"/>
  <c r="R253" i="11"/>
  <c r="AF263" i="10"/>
  <c r="AM263" i="11"/>
  <c r="AF283" i="10"/>
  <c r="AM283" i="11"/>
  <c r="AF300" i="10"/>
  <c r="AM300" i="11"/>
  <c r="AF302" i="10"/>
  <c r="AM302" i="11"/>
  <c r="AF304" i="10"/>
  <c r="AM304" i="11"/>
  <c r="AF306" i="10"/>
  <c r="AM306" i="11"/>
  <c r="AF308" i="10"/>
  <c r="AM308" i="11"/>
  <c r="AF310" i="10"/>
  <c r="AM310" i="11"/>
  <c r="AF312" i="10"/>
  <c r="AM312" i="11"/>
  <c r="AF314" i="10"/>
  <c r="AM314" i="11"/>
  <c r="AF316" i="10"/>
  <c r="AM316" i="11"/>
  <c r="AF318" i="10"/>
  <c r="AM318" i="11"/>
  <c r="AF320" i="10"/>
  <c r="AM320" i="11"/>
  <c r="AF322" i="10"/>
  <c r="AM322" i="11"/>
  <c r="AF324" i="10"/>
  <c r="AM324" i="11"/>
  <c r="AF326" i="10"/>
  <c r="AM326" i="11"/>
  <c r="AF328" i="10"/>
  <c r="AM328" i="11"/>
  <c r="AF330" i="10"/>
  <c r="AM330" i="11"/>
  <c r="AF332" i="10"/>
  <c r="AM332" i="11"/>
  <c r="AF334" i="10"/>
  <c r="AM334" i="11"/>
  <c r="AF336" i="10"/>
  <c r="AM336" i="11"/>
  <c r="AF338" i="10"/>
  <c r="AM338" i="11"/>
  <c r="AF340" i="10"/>
  <c r="AM340" i="11"/>
  <c r="AF342" i="10"/>
  <c r="AM342" i="11"/>
  <c r="AF344" i="10"/>
  <c r="AM344" i="11"/>
  <c r="AF346" i="10"/>
  <c r="AM346" i="11"/>
  <c r="AF348" i="10"/>
  <c r="AM348" i="11"/>
  <c r="AF350" i="10"/>
  <c r="AM350" i="11"/>
  <c r="AF352" i="10"/>
  <c r="AM352" i="11"/>
  <c r="AF354" i="10"/>
  <c r="AM354" i="11"/>
  <c r="AF356" i="10"/>
  <c r="AM356" i="11"/>
  <c r="R48" i="10"/>
  <c r="R48" i="11"/>
  <c r="R89" i="10"/>
  <c r="R89" i="11"/>
  <c r="R80" i="10"/>
  <c r="R80" i="11"/>
  <c r="R76" i="10"/>
  <c r="R76" i="11"/>
  <c r="R140" i="10"/>
  <c r="R140" i="11"/>
  <c r="R126" i="10"/>
  <c r="R126" i="11"/>
  <c r="R121" i="10"/>
  <c r="R121" i="11"/>
  <c r="R69" i="10"/>
  <c r="R69" i="11"/>
  <c r="R60" i="10"/>
  <c r="R60" i="11"/>
  <c r="R56" i="10"/>
  <c r="R56" i="11"/>
  <c r="R47" i="10"/>
  <c r="R47" i="11"/>
  <c r="R42" i="10"/>
  <c r="R42" i="11"/>
  <c r="R24" i="10"/>
  <c r="R24" i="11"/>
  <c r="R92" i="10"/>
  <c r="R92" i="11"/>
  <c r="R84" i="10"/>
  <c r="R84" i="11"/>
  <c r="R75" i="10"/>
  <c r="R75" i="11"/>
  <c r="R70" i="10"/>
  <c r="R70" i="11"/>
  <c r="R100" i="10"/>
  <c r="R100" i="11"/>
  <c r="R148" i="10"/>
  <c r="R148" i="11"/>
  <c r="R176" i="10"/>
  <c r="R176" i="11"/>
  <c r="R220" i="10"/>
  <c r="R220" i="11"/>
  <c r="R216" i="10"/>
  <c r="R216" i="11"/>
  <c r="R211" i="10"/>
  <c r="R211" i="11"/>
  <c r="R202" i="10"/>
  <c r="R202" i="11"/>
  <c r="R194" i="10"/>
  <c r="R194" i="11"/>
  <c r="R189" i="10"/>
  <c r="R189" i="11"/>
  <c r="R185" i="10"/>
  <c r="R185" i="11"/>
  <c r="R180" i="10"/>
  <c r="R180" i="11"/>
  <c r="R260" i="10"/>
  <c r="R260" i="11"/>
  <c r="R256" i="10"/>
  <c r="R256" i="11"/>
  <c r="R251" i="10"/>
  <c r="R251" i="11"/>
  <c r="R242" i="10"/>
  <c r="R242" i="11"/>
  <c r="R262" i="10"/>
  <c r="R262" i="11"/>
  <c r="R296" i="10"/>
  <c r="R296" i="11"/>
  <c r="R287" i="10"/>
  <c r="R287" i="11"/>
  <c r="R282" i="10"/>
  <c r="R282" i="11"/>
  <c r="R278" i="10"/>
  <c r="R278" i="11"/>
  <c r="R274" i="10"/>
  <c r="R274" i="11"/>
  <c r="AF5" i="10"/>
  <c r="AM5" i="11"/>
  <c r="AF19" i="10"/>
  <c r="AM19" i="11"/>
  <c r="AF15" i="10"/>
  <c r="AM15" i="11"/>
  <c r="AF9" i="10"/>
  <c r="AM9" i="11"/>
  <c r="AF50" i="10"/>
  <c r="AM50" i="11"/>
  <c r="AF46" i="10"/>
  <c r="AM46" i="11"/>
  <c r="AF41" i="10"/>
  <c r="AM41" i="11"/>
  <c r="AF27" i="10"/>
  <c r="AM27" i="11"/>
  <c r="AF296" i="10"/>
  <c r="AM296" i="11"/>
  <c r="AF291" i="10"/>
  <c r="AM291" i="11"/>
  <c r="AF287" i="10"/>
  <c r="AM287" i="11"/>
  <c r="AF282" i="10"/>
  <c r="AM282" i="11"/>
  <c r="AF278" i="10"/>
  <c r="AM278" i="11"/>
  <c r="AF274" i="10"/>
  <c r="AM274" i="11"/>
  <c r="AF269" i="10"/>
  <c r="AM269" i="11"/>
  <c r="AF265" i="10"/>
  <c r="AM265" i="11"/>
  <c r="AF260" i="10"/>
  <c r="AM260" i="11"/>
  <c r="AF256" i="10"/>
  <c r="AM256" i="11"/>
  <c r="AF251" i="10"/>
  <c r="AM251" i="11"/>
  <c r="AF247" i="10"/>
  <c r="AM247" i="11"/>
  <c r="AF242" i="10"/>
  <c r="AM242" i="11"/>
  <c r="AF228" i="10"/>
  <c r="AM228" i="11"/>
  <c r="AF224" i="10"/>
  <c r="AM224" i="11"/>
  <c r="AF219" i="10"/>
  <c r="AM219" i="11"/>
  <c r="AF211" i="10"/>
  <c r="AM211" i="11"/>
  <c r="AF207" i="10"/>
  <c r="AM207" i="11"/>
  <c r="AF202" i="10"/>
  <c r="AM202" i="11"/>
  <c r="AF198" i="10"/>
  <c r="AM198" i="11"/>
  <c r="AF194" i="10"/>
  <c r="AM194" i="11"/>
  <c r="AF189" i="10"/>
  <c r="AM189" i="11"/>
  <c r="AF185" i="10"/>
  <c r="AM185" i="11"/>
  <c r="AF180" i="10"/>
  <c r="AM180" i="11"/>
  <c r="AF176" i="10"/>
  <c r="AM176" i="11"/>
  <c r="AF171" i="10"/>
  <c r="AM171" i="11"/>
  <c r="AF167" i="10"/>
  <c r="AM167" i="11"/>
  <c r="AF162" i="10"/>
  <c r="AM162" i="11"/>
  <c r="AF158" i="10"/>
  <c r="AM158" i="11"/>
  <c r="AF154" i="10"/>
  <c r="AM154" i="11"/>
  <c r="AF149" i="10"/>
  <c r="AM149" i="11"/>
  <c r="AF126" i="10"/>
  <c r="AM126" i="11"/>
  <c r="AF121" i="10"/>
  <c r="AM121" i="11"/>
  <c r="AF117" i="10"/>
  <c r="AM117" i="11"/>
  <c r="AF112" i="10"/>
  <c r="AM112" i="11"/>
  <c r="AF108" i="10"/>
  <c r="AM108" i="11"/>
  <c r="AF104" i="10"/>
  <c r="AM104" i="11"/>
  <c r="AF99" i="10"/>
  <c r="AM99" i="11"/>
  <c r="AF85" i="10"/>
  <c r="AF80" i="10"/>
  <c r="AM80" i="11"/>
  <c r="AF76" i="10"/>
  <c r="AM76" i="11"/>
  <c r="AF71" i="10"/>
  <c r="AM71" i="11"/>
  <c r="AF66" i="10"/>
  <c r="AM66" i="11"/>
  <c r="AF61" i="10"/>
  <c r="AM61" i="11"/>
  <c r="AF57" i="10"/>
  <c r="AM57" i="11"/>
  <c r="AF13" i="10"/>
  <c r="AM13" i="11"/>
  <c r="AF23" i="10"/>
  <c r="AM23" i="11"/>
  <c r="AF33" i="10"/>
  <c r="AM33" i="11"/>
  <c r="R35" i="10"/>
  <c r="R35" i="11"/>
  <c r="AF37" i="10"/>
  <c r="AM37" i="11"/>
  <c r="R39" i="10"/>
  <c r="R39" i="11"/>
  <c r="AF43" i="10"/>
  <c r="AM43" i="11"/>
  <c r="R63" i="10"/>
  <c r="R63" i="11"/>
  <c r="AF83" i="10"/>
  <c r="AM83" i="11"/>
  <c r="AF123" i="10"/>
  <c r="AM123" i="11"/>
  <c r="AF133" i="10"/>
  <c r="R135" i="10"/>
  <c r="R135" i="11"/>
  <c r="AF153" i="10"/>
  <c r="AM153" i="11"/>
  <c r="AF193" i="10"/>
  <c r="AM193" i="11"/>
  <c r="AF230" i="10"/>
  <c r="AM230" i="11"/>
  <c r="AF234" i="10"/>
  <c r="AM234" i="11"/>
  <c r="R236" i="10"/>
  <c r="R236" i="11"/>
  <c r="AF238" i="10"/>
  <c r="AM238" i="11"/>
  <c r="R301" i="10"/>
  <c r="R301" i="11"/>
  <c r="R305" i="10"/>
  <c r="R305" i="11"/>
  <c r="R307" i="10"/>
  <c r="R307" i="11"/>
  <c r="R327" i="10"/>
  <c r="R327" i="11"/>
  <c r="R329" i="10"/>
  <c r="R329" i="11"/>
  <c r="R333" i="10"/>
  <c r="R333" i="11"/>
  <c r="R335" i="10"/>
  <c r="R335" i="11"/>
  <c r="R347" i="10"/>
  <c r="R347" i="11"/>
  <c r="R349" i="10"/>
  <c r="R349" i="11"/>
  <c r="R353" i="10"/>
  <c r="R353" i="11"/>
  <c r="R355" i="10"/>
  <c r="R355" i="11"/>
  <c r="AN22" i="11"/>
  <c r="R22" i="11"/>
  <c r="R66" i="10"/>
  <c r="R66" i="11"/>
  <c r="R44" i="10"/>
  <c r="R44" i="11"/>
  <c r="R68" i="10"/>
  <c r="R68" i="11"/>
  <c r="R50" i="10"/>
  <c r="R50" i="11"/>
  <c r="R41" i="10"/>
  <c r="R41" i="11"/>
  <c r="R96" i="10"/>
  <c r="R96" i="11"/>
  <c r="R87" i="10"/>
  <c r="R87" i="11"/>
  <c r="R82" i="10"/>
  <c r="R82" i="11"/>
  <c r="R78" i="10"/>
  <c r="R78" i="11"/>
  <c r="R74" i="10"/>
  <c r="R74" i="11"/>
  <c r="R112" i="10"/>
  <c r="R112" i="11"/>
  <c r="R104" i="10"/>
  <c r="R104" i="11"/>
  <c r="R160" i="10"/>
  <c r="R160" i="11"/>
  <c r="R128" i="10"/>
  <c r="R128" i="11"/>
  <c r="R124" i="10"/>
  <c r="R124" i="11"/>
  <c r="R170" i="10"/>
  <c r="R170" i="11"/>
  <c r="R166" i="10"/>
  <c r="R166" i="11"/>
  <c r="R228" i="10"/>
  <c r="R228" i="11"/>
  <c r="R224" i="10"/>
  <c r="R224" i="11"/>
  <c r="R215" i="10"/>
  <c r="R215" i="11"/>
  <c r="R206" i="10"/>
  <c r="R206" i="11"/>
  <c r="R201" i="10"/>
  <c r="R201" i="11"/>
  <c r="R192" i="10"/>
  <c r="R192" i="11"/>
  <c r="R188" i="10"/>
  <c r="R188" i="11"/>
  <c r="R259" i="10"/>
  <c r="R259" i="11"/>
  <c r="R250" i="10"/>
  <c r="R250" i="11"/>
  <c r="R246" i="10"/>
  <c r="R246" i="11"/>
  <c r="R266" i="10"/>
  <c r="R266" i="11"/>
  <c r="R299" i="10"/>
  <c r="R299" i="11"/>
  <c r="R290" i="10"/>
  <c r="R290" i="11"/>
  <c r="R281" i="10"/>
  <c r="R281" i="11"/>
  <c r="R272" i="10"/>
  <c r="R272" i="11"/>
  <c r="AF8" i="10"/>
  <c r="AM8" i="11"/>
  <c r="AF4" i="10"/>
  <c r="AM4" i="11"/>
  <c r="AF18" i="10"/>
  <c r="AM18" i="11"/>
  <c r="AF14" i="10"/>
  <c r="AM14" i="11"/>
  <c r="AF54" i="10"/>
  <c r="AM54" i="11"/>
  <c r="AF49" i="10"/>
  <c r="AM49" i="11"/>
  <c r="AF45" i="10"/>
  <c r="AM45" i="11"/>
  <c r="AF40" i="10"/>
  <c r="AM40" i="11"/>
  <c r="AF26" i="10"/>
  <c r="AM26" i="11"/>
  <c r="AF299" i="10"/>
  <c r="AM299" i="11"/>
  <c r="AF295" i="10"/>
  <c r="AM295" i="11"/>
  <c r="AF290" i="10"/>
  <c r="AM290" i="11"/>
  <c r="AF286" i="10"/>
  <c r="AM286" i="11"/>
  <c r="AF281" i="10"/>
  <c r="AM281" i="11"/>
  <c r="AF277" i="10"/>
  <c r="AM277" i="11"/>
  <c r="AF272" i="10"/>
  <c r="AM272" i="11"/>
  <c r="AF268" i="10"/>
  <c r="AM268" i="11"/>
  <c r="AF264" i="10"/>
  <c r="AM264" i="11"/>
  <c r="AF259" i="10"/>
  <c r="AM259" i="11"/>
  <c r="AF255" i="10"/>
  <c r="AM255" i="11"/>
  <c r="AF250" i="10"/>
  <c r="AM250" i="11"/>
  <c r="AF246" i="10"/>
  <c r="AM246" i="11"/>
  <c r="AF241" i="10"/>
  <c r="AM241" i="11"/>
  <c r="AF227" i="10"/>
  <c r="AM227" i="11"/>
  <c r="AF222" i="10"/>
  <c r="AM222" i="11"/>
  <c r="AF218" i="10"/>
  <c r="AM218" i="11"/>
  <c r="AF210" i="10"/>
  <c r="AM210" i="11"/>
  <c r="AF206" i="10"/>
  <c r="AM206" i="11"/>
  <c r="AF201" i="10"/>
  <c r="AM201" i="11"/>
  <c r="AF197" i="10"/>
  <c r="AM197" i="11"/>
  <c r="AF192" i="10"/>
  <c r="AM192" i="11"/>
  <c r="AF188" i="10"/>
  <c r="AM188" i="11"/>
  <c r="AF184" i="10"/>
  <c r="AM184" i="11"/>
  <c r="AF179" i="10"/>
  <c r="AM179" i="11"/>
  <c r="AF175" i="10"/>
  <c r="AM175" i="11"/>
  <c r="AF170" i="10"/>
  <c r="AM170" i="11"/>
  <c r="AF166" i="10"/>
  <c r="AM166" i="11"/>
  <c r="AF161" i="10"/>
  <c r="AM161" i="11"/>
  <c r="AF157" i="10"/>
  <c r="AM157" i="11"/>
  <c r="AF152" i="10"/>
  <c r="AM152" i="11"/>
  <c r="AF148" i="10"/>
  <c r="AM148" i="11"/>
  <c r="AF129" i="10"/>
  <c r="AM129" i="11"/>
  <c r="AF125" i="10"/>
  <c r="AM125" i="11"/>
  <c r="AF120" i="10"/>
  <c r="AM120" i="11"/>
  <c r="AF116" i="10"/>
  <c r="AM116" i="11"/>
  <c r="AF111" i="10"/>
  <c r="AM111" i="11"/>
  <c r="AF107" i="10"/>
  <c r="AM107" i="11"/>
  <c r="AF102" i="10"/>
  <c r="AM102" i="11"/>
  <c r="AF98" i="10"/>
  <c r="AM98" i="11"/>
  <c r="AF84" i="10"/>
  <c r="AM84" i="11"/>
  <c r="AF79" i="10"/>
  <c r="AM79" i="11"/>
  <c r="AF75" i="10"/>
  <c r="AM75" i="11"/>
  <c r="AF70" i="10"/>
  <c r="AM70" i="11"/>
  <c r="AF65" i="10"/>
  <c r="AM65" i="11"/>
  <c r="AF60" i="10"/>
  <c r="AM60" i="11"/>
  <c r="AF56" i="10"/>
  <c r="AM56" i="11"/>
  <c r="R30" i="10"/>
  <c r="R30" i="11"/>
  <c r="AF32" i="10"/>
  <c r="AM32" i="11"/>
  <c r="AF36" i="10"/>
  <c r="AM36" i="11"/>
  <c r="R38" i="10"/>
  <c r="R38" i="11"/>
  <c r="AF73" i="10"/>
  <c r="AM73" i="11"/>
  <c r="R93" i="10"/>
  <c r="R93" i="11"/>
  <c r="AF113" i="10"/>
  <c r="AM113" i="11"/>
  <c r="R130" i="10"/>
  <c r="R130" i="11"/>
  <c r="AF132" i="10"/>
  <c r="AM132" i="11"/>
  <c r="R134" i="10"/>
  <c r="R134" i="11"/>
  <c r="R138" i="10"/>
  <c r="R138" i="11"/>
  <c r="R163" i="10"/>
  <c r="R163" i="11"/>
  <c r="AF183" i="10"/>
  <c r="AM183" i="11"/>
  <c r="R203" i="10"/>
  <c r="R203" i="11"/>
  <c r="AF223" i="10"/>
  <c r="AM223" i="11"/>
  <c r="R231" i="10"/>
  <c r="R231" i="11"/>
  <c r="AF233" i="10"/>
  <c r="AM233" i="11"/>
  <c r="AF237" i="10"/>
  <c r="AM237" i="11"/>
  <c r="R239" i="10"/>
  <c r="R239" i="11"/>
  <c r="AF253" i="10"/>
  <c r="AM253" i="11"/>
  <c r="AF273" i="10"/>
  <c r="AM273" i="11"/>
  <c r="AF293" i="10"/>
  <c r="AM293" i="11"/>
  <c r="AF301" i="10"/>
  <c r="AM301" i="11"/>
  <c r="AF303" i="10"/>
  <c r="AM303" i="11"/>
  <c r="AF305" i="10"/>
  <c r="AM305" i="11"/>
  <c r="AF307" i="10"/>
  <c r="AM307" i="11"/>
  <c r="AF309" i="10"/>
  <c r="AM309" i="11"/>
  <c r="AF311" i="10"/>
  <c r="AM311" i="11"/>
  <c r="AF313" i="10"/>
  <c r="AM313" i="11"/>
  <c r="AF315" i="10"/>
  <c r="AM315" i="11"/>
  <c r="AF317" i="10"/>
  <c r="AM317" i="11"/>
  <c r="AF319" i="10"/>
  <c r="AM319" i="11"/>
  <c r="AF321" i="10"/>
  <c r="AM321" i="11"/>
  <c r="AF323" i="10"/>
  <c r="AM323" i="11"/>
  <c r="AF325" i="10"/>
  <c r="AM325" i="11"/>
  <c r="AF327" i="10"/>
  <c r="AM327" i="11"/>
  <c r="AF329" i="10"/>
  <c r="AM329" i="11"/>
  <c r="AF331" i="10"/>
  <c r="AM331" i="11"/>
  <c r="AF333" i="10"/>
  <c r="AM333" i="11"/>
  <c r="AF335" i="10"/>
  <c r="AM335" i="11"/>
  <c r="AF337" i="10"/>
  <c r="AM337" i="11"/>
  <c r="AF339" i="10"/>
  <c r="AM339" i="11"/>
  <c r="AF341" i="10"/>
  <c r="AM341" i="11"/>
  <c r="AF343" i="10"/>
  <c r="AM343" i="11"/>
  <c r="AF345" i="10"/>
  <c r="AM345" i="11"/>
  <c r="AF347" i="10"/>
  <c r="AM347" i="11"/>
  <c r="AF349" i="10"/>
  <c r="AM349" i="11"/>
  <c r="AF351" i="10"/>
  <c r="AM351" i="11"/>
  <c r="AF353" i="10"/>
  <c r="AM353" i="11"/>
  <c r="AF355" i="10"/>
  <c r="AM355" i="11"/>
  <c r="AF357" i="10"/>
  <c r="AM357" i="11"/>
  <c r="S25" i="10"/>
  <c r="S25" i="11"/>
  <c r="S254" i="10"/>
  <c r="S254" i="11"/>
  <c r="S245" i="10"/>
  <c r="S245" i="11"/>
  <c r="S240" i="10"/>
  <c r="S240" i="11"/>
  <c r="S217" i="10"/>
  <c r="S217" i="11"/>
  <c r="S208" i="10"/>
  <c r="S208" i="11"/>
  <c r="S195" i="10"/>
  <c r="S195" i="11"/>
  <c r="S181" i="10"/>
  <c r="S181" i="11"/>
  <c r="S172" i="10"/>
  <c r="S172" i="11"/>
  <c r="S159" i="10"/>
  <c r="S159" i="11"/>
  <c r="S150" i="10"/>
  <c r="S150" i="11"/>
  <c r="S141" i="10"/>
  <c r="S141" i="11"/>
  <c r="S118" i="10"/>
  <c r="S118" i="11"/>
  <c r="S109" i="10"/>
  <c r="S109" i="11"/>
  <c r="S95" i="10"/>
  <c r="S95" i="11"/>
  <c r="S86" i="10"/>
  <c r="S86" i="11"/>
  <c r="S72" i="10"/>
  <c r="S72" i="11"/>
  <c r="S55" i="10"/>
  <c r="S55" i="11"/>
  <c r="S30" i="10"/>
  <c r="S30" i="11"/>
  <c r="S38" i="10"/>
  <c r="S38" i="11"/>
  <c r="S130" i="10"/>
  <c r="S130" i="11"/>
  <c r="S163" i="10"/>
  <c r="S163" i="11"/>
  <c r="S235" i="10"/>
  <c r="S235" i="11"/>
  <c r="S22" i="10"/>
  <c r="S22" i="11"/>
  <c r="S24" i="10"/>
  <c r="S24" i="11"/>
  <c r="S46" i="10"/>
  <c r="S46" i="11"/>
  <c r="S41" i="10"/>
  <c r="S41" i="11"/>
  <c r="S257" i="10"/>
  <c r="S257" i="11"/>
  <c r="S244" i="10"/>
  <c r="S244" i="11"/>
  <c r="S220" i="10"/>
  <c r="S220" i="11"/>
  <c r="S211" i="10"/>
  <c r="S211" i="11"/>
  <c r="S202" i="10"/>
  <c r="S202" i="11"/>
  <c r="S194" i="10"/>
  <c r="S194" i="11"/>
  <c r="S189" i="10"/>
  <c r="S189" i="11"/>
  <c r="S185" i="10"/>
  <c r="S185" i="11"/>
  <c r="S180" i="10"/>
  <c r="S180" i="11"/>
  <c r="S176" i="10"/>
  <c r="S176" i="11"/>
  <c r="S171" i="10"/>
  <c r="S171" i="11"/>
  <c r="S167" i="10"/>
  <c r="S167" i="11"/>
  <c r="S162" i="10"/>
  <c r="S162" i="11"/>
  <c r="S158" i="10"/>
  <c r="S158" i="11"/>
  <c r="S154" i="10"/>
  <c r="S154" i="11"/>
  <c r="S149" i="10"/>
  <c r="S149" i="11"/>
  <c r="S145" i="10"/>
  <c r="S145" i="11"/>
  <c r="S140" i="10"/>
  <c r="S140" i="11"/>
  <c r="S126" i="10"/>
  <c r="S126" i="11"/>
  <c r="S121" i="10"/>
  <c r="S121" i="11"/>
  <c r="S117" i="10"/>
  <c r="S117" i="11"/>
  <c r="S112" i="10"/>
  <c r="S112" i="11"/>
  <c r="S108" i="10"/>
  <c r="S108" i="11"/>
  <c r="S104" i="10"/>
  <c r="S104" i="11"/>
  <c r="S99" i="10"/>
  <c r="S99" i="11"/>
  <c r="S94" i="10"/>
  <c r="S94" i="11"/>
  <c r="S89" i="10"/>
  <c r="S89" i="11"/>
  <c r="S85" i="10"/>
  <c r="S85" i="11"/>
  <c r="S80" i="10"/>
  <c r="S80" i="11"/>
  <c r="S76" i="10"/>
  <c r="S76" i="11"/>
  <c r="S71" i="10"/>
  <c r="S71" i="11"/>
  <c r="S67" i="10"/>
  <c r="S67" i="11"/>
  <c r="S62" i="10"/>
  <c r="S62" i="11"/>
  <c r="S58" i="10"/>
  <c r="S58" i="11"/>
  <c r="S33" i="10"/>
  <c r="S33" i="11"/>
  <c r="S37" i="10"/>
  <c r="S37" i="11"/>
  <c r="S83" i="10"/>
  <c r="S83" i="11"/>
  <c r="S123" i="10"/>
  <c r="S123" i="11"/>
  <c r="S133" i="10"/>
  <c r="S133" i="11"/>
  <c r="S137" i="10"/>
  <c r="S137" i="11"/>
  <c r="S153" i="10"/>
  <c r="S153" i="11"/>
  <c r="S193" i="10"/>
  <c r="S193" i="11"/>
  <c r="S230" i="10"/>
  <c r="S230" i="11"/>
  <c r="S234" i="10"/>
  <c r="S234" i="11"/>
  <c r="S238" i="10"/>
  <c r="S238" i="11"/>
  <c r="S258" i="10"/>
  <c r="S258" i="11"/>
  <c r="S249" i="10"/>
  <c r="S249" i="11"/>
  <c r="S226" i="10"/>
  <c r="S226" i="11"/>
  <c r="S212" i="10"/>
  <c r="S212" i="11"/>
  <c r="S204" i="10"/>
  <c r="S204" i="11"/>
  <c r="S190" i="10"/>
  <c r="S190" i="11"/>
  <c r="S177" i="10"/>
  <c r="S177" i="11"/>
  <c r="S168" i="10"/>
  <c r="S168" i="11"/>
  <c r="S155" i="10"/>
  <c r="S155" i="11"/>
  <c r="S146" i="10"/>
  <c r="S146" i="11"/>
  <c r="S122" i="10"/>
  <c r="S122" i="11"/>
  <c r="S114" i="10"/>
  <c r="S114" i="11"/>
  <c r="S105" i="10"/>
  <c r="S105" i="11"/>
  <c r="S90" i="10"/>
  <c r="S90" i="11"/>
  <c r="S81" i="10"/>
  <c r="S81" i="11"/>
  <c r="S68" i="10"/>
  <c r="S68" i="11"/>
  <c r="S59" i="10"/>
  <c r="S59" i="11"/>
  <c r="S23" i="10"/>
  <c r="S23" i="11"/>
  <c r="S34" i="10"/>
  <c r="S34" i="11"/>
  <c r="S53" i="10"/>
  <c r="S53" i="11"/>
  <c r="S134" i="10"/>
  <c r="S134" i="11"/>
  <c r="S138" i="10"/>
  <c r="S138" i="11"/>
  <c r="S203" i="10"/>
  <c r="S203" i="11"/>
  <c r="S231" i="10"/>
  <c r="S231" i="11"/>
  <c r="S261" i="10"/>
  <c r="S261" i="11"/>
  <c r="S248" i="10"/>
  <c r="S248" i="11"/>
  <c r="S229" i="10"/>
  <c r="S229" i="11"/>
  <c r="S216" i="10"/>
  <c r="S216" i="11"/>
  <c r="S207" i="10"/>
  <c r="S207" i="11"/>
  <c r="S198" i="10"/>
  <c r="S198" i="11"/>
  <c r="S27" i="10"/>
  <c r="S27" i="11"/>
  <c r="S54" i="10"/>
  <c r="S54" i="11"/>
  <c r="S49" i="10"/>
  <c r="S49" i="11"/>
  <c r="S45" i="10"/>
  <c r="S45" i="11"/>
  <c r="S40" i="10"/>
  <c r="S40" i="11"/>
  <c r="S260" i="10"/>
  <c r="S260" i="11"/>
  <c r="S256" i="10"/>
  <c r="S256" i="11"/>
  <c r="S251" i="10"/>
  <c r="S251" i="11"/>
  <c r="S247" i="10"/>
  <c r="S247" i="11"/>
  <c r="S242" i="10"/>
  <c r="S242" i="11"/>
  <c r="S228" i="10"/>
  <c r="S228" i="11"/>
  <c r="S224" i="10"/>
  <c r="S224" i="11"/>
  <c r="S219" i="10"/>
  <c r="S219" i="11"/>
  <c r="S215" i="10"/>
  <c r="S215" i="11"/>
  <c r="S210" i="10"/>
  <c r="S210" i="11"/>
  <c r="S206" i="10"/>
  <c r="S206" i="11"/>
  <c r="S201" i="10"/>
  <c r="S201" i="11"/>
  <c r="S197" i="10"/>
  <c r="S197" i="11"/>
  <c r="S192" i="10"/>
  <c r="S192" i="11"/>
  <c r="S188" i="10"/>
  <c r="S188" i="11"/>
  <c r="S184" i="10"/>
  <c r="S184" i="11"/>
  <c r="S179" i="10"/>
  <c r="S179" i="11"/>
  <c r="S175" i="10"/>
  <c r="S175" i="11"/>
  <c r="S170" i="10"/>
  <c r="S170" i="11"/>
  <c r="S166" i="10"/>
  <c r="S166" i="11"/>
  <c r="S161" i="10"/>
  <c r="S161" i="11"/>
  <c r="S157" i="10"/>
  <c r="S157" i="11"/>
  <c r="S152" i="10"/>
  <c r="S152" i="11"/>
  <c r="S148" i="10"/>
  <c r="S148" i="11"/>
  <c r="S144" i="10"/>
  <c r="S144" i="11"/>
  <c r="S129" i="10"/>
  <c r="S129" i="11"/>
  <c r="S125" i="10"/>
  <c r="S125" i="11"/>
  <c r="S120" i="10"/>
  <c r="S120" i="11"/>
  <c r="S116" i="10"/>
  <c r="S116" i="11"/>
  <c r="S111" i="10"/>
  <c r="S111" i="11"/>
  <c r="S107" i="10"/>
  <c r="S107" i="11"/>
  <c r="S102" i="10"/>
  <c r="S102" i="11"/>
  <c r="S98" i="10"/>
  <c r="S98" i="11"/>
  <c r="S92" i="10"/>
  <c r="S92" i="11"/>
  <c r="S88" i="10"/>
  <c r="S88" i="11"/>
  <c r="S84" i="10"/>
  <c r="S84" i="11"/>
  <c r="S79" i="10"/>
  <c r="S79" i="11"/>
  <c r="S75" i="10"/>
  <c r="S75" i="11"/>
  <c r="S70" i="10"/>
  <c r="S70" i="11"/>
  <c r="S66" i="10"/>
  <c r="S66" i="11"/>
  <c r="S61" i="10"/>
  <c r="S61" i="11"/>
  <c r="S57" i="10"/>
  <c r="S57" i="11"/>
  <c r="S32" i="10"/>
  <c r="S32" i="11"/>
  <c r="S36" i="10"/>
  <c r="S36" i="11"/>
  <c r="S73" i="10"/>
  <c r="S73" i="11"/>
  <c r="S113" i="10"/>
  <c r="S113" i="11"/>
  <c r="S132" i="10"/>
  <c r="S132" i="11"/>
  <c r="S136" i="10"/>
  <c r="S136" i="11"/>
  <c r="S143" i="10"/>
  <c r="S143" i="11"/>
  <c r="S183" i="10"/>
  <c r="S183" i="11"/>
  <c r="S223" i="10"/>
  <c r="S223" i="11"/>
  <c r="S233" i="10"/>
  <c r="S233" i="11"/>
  <c r="S237" i="10"/>
  <c r="S237" i="11"/>
  <c r="S253" i="10"/>
  <c r="S253" i="11"/>
  <c r="S51" i="10"/>
  <c r="S51" i="11"/>
  <c r="S47" i="10"/>
  <c r="S47" i="11"/>
  <c r="S42" i="10"/>
  <c r="S42" i="11"/>
  <c r="S28" i="10"/>
  <c r="S28" i="11"/>
  <c r="S221" i="10"/>
  <c r="S221" i="11"/>
  <c r="S199" i="10"/>
  <c r="S199" i="11"/>
  <c r="S186" i="10"/>
  <c r="S186" i="11"/>
  <c r="S164" i="10"/>
  <c r="S164" i="11"/>
  <c r="S127" i="10"/>
  <c r="S127" i="11"/>
  <c r="S100" i="10"/>
  <c r="S100" i="11"/>
  <c r="S77" i="10"/>
  <c r="S77" i="11"/>
  <c r="S64" i="10"/>
  <c r="S64" i="11"/>
  <c r="S93" i="10"/>
  <c r="S93" i="11"/>
  <c r="S239" i="10"/>
  <c r="S239" i="11"/>
  <c r="S50" i="10"/>
  <c r="S50" i="11"/>
  <c r="S252" i="10"/>
  <c r="S252" i="11"/>
  <c r="S225" i="10"/>
  <c r="S225" i="11"/>
  <c r="S26" i="10"/>
  <c r="S26" i="11"/>
  <c r="S52" i="10"/>
  <c r="S52" i="11"/>
  <c r="S48" i="10"/>
  <c r="S48" i="11"/>
  <c r="S44" i="10"/>
  <c r="S44" i="11"/>
  <c r="S29" i="10"/>
  <c r="S29" i="11"/>
  <c r="S259" i="10"/>
  <c r="S259" i="11"/>
  <c r="S255" i="10"/>
  <c r="S255" i="11"/>
  <c r="S250" i="10"/>
  <c r="S250" i="11"/>
  <c r="S246" i="10"/>
  <c r="S246" i="11"/>
  <c r="S241" i="10"/>
  <c r="S241" i="11"/>
  <c r="S227" i="10"/>
  <c r="S227" i="11"/>
  <c r="S222" i="10"/>
  <c r="S222" i="11"/>
  <c r="S218" i="10"/>
  <c r="S218" i="11"/>
  <c r="S214" i="10"/>
  <c r="S214" i="11"/>
  <c r="S209" i="10"/>
  <c r="S209" i="11"/>
  <c r="S205" i="10"/>
  <c r="S205" i="11"/>
  <c r="S200" i="10"/>
  <c r="S200" i="11"/>
  <c r="S196" i="10"/>
  <c r="S196" i="11"/>
  <c r="S191" i="10"/>
  <c r="S191" i="11"/>
  <c r="S187" i="10"/>
  <c r="S187" i="11"/>
  <c r="S182" i="10"/>
  <c r="S182" i="11"/>
  <c r="S178" i="10"/>
  <c r="S178" i="11"/>
  <c r="S174" i="10"/>
  <c r="S174" i="11"/>
  <c r="S169" i="10"/>
  <c r="S169" i="11"/>
  <c r="S165" i="10"/>
  <c r="S165" i="11"/>
  <c r="S160" i="10"/>
  <c r="S160" i="11"/>
  <c r="S156" i="10"/>
  <c r="S156" i="11"/>
  <c r="S151" i="10"/>
  <c r="S151" i="11"/>
  <c r="S147" i="10"/>
  <c r="S147" i="11"/>
  <c r="S142" i="10"/>
  <c r="S142" i="11"/>
  <c r="S128" i="10"/>
  <c r="S128" i="11"/>
  <c r="S124" i="10"/>
  <c r="S124" i="11"/>
  <c r="S119" i="10"/>
  <c r="S119" i="11"/>
  <c r="S115" i="10"/>
  <c r="S115" i="11"/>
  <c r="S110" i="10"/>
  <c r="S110" i="11"/>
  <c r="S106" i="10"/>
  <c r="S106" i="11"/>
  <c r="S101" i="10"/>
  <c r="S101" i="11"/>
  <c r="S96" i="10"/>
  <c r="S96" i="11"/>
  <c r="S91" i="10"/>
  <c r="S91" i="11"/>
  <c r="S87" i="10"/>
  <c r="S87" i="11"/>
  <c r="S82" i="10"/>
  <c r="S82" i="11"/>
  <c r="S78" i="10"/>
  <c r="S78" i="11"/>
  <c r="S74" i="10"/>
  <c r="S74" i="11"/>
  <c r="S69" i="10"/>
  <c r="S69" i="11"/>
  <c r="S65" i="10"/>
  <c r="S65" i="11"/>
  <c r="S60" i="10"/>
  <c r="S60" i="11"/>
  <c r="S56" i="10"/>
  <c r="S56" i="11"/>
  <c r="S31" i="10"/>
  <c r="S31" i="11"/>
  <c r="S35" i="10"/>
  <c r="S35" i="11"/>
  <c r="S39" i="10"/>
  <c r="S39" i="11"/>
  <c r="S63" i="10"/>
  <c r="S63" i="11"/>
  <c r="S103" i="10"/>
  <c r="S103" i="11"/>
  <c r="S131" i="10"/>
  <c r="S131" i="11"/>
  <c r="S135" i="10"/>
  <c r="S135" i="11"/>
  <c r="S139" i="10"/>
  <c r="S139" i="11"/>
  <c r="S173" i="10"/>
  <c r="S173" i="11"/>
  <c r="S213" i="10"/>
  <c r="S213" i="11"/>
  <c r="S232" i="10"/>
  <c r="S232" i="11"/>
  <c r="S236" i="10"/>
  <c r="S236" i="11"/>
  <c r="S243" i="10"/>
  <c r="S243" i="11"/>
  <c r="AF22" i="10"/>
  <c r="AM22" i="11"/>
  <c r="BX51" i="4"/>
  <c r="AN51" i="11" s="1"/>
  <c r="R51" i="10"/>
  <c r="BX114" i="4"/>
  <c r="AN114" i="11" s="1"/>
  <c r="R114" i="10"/>
  <c r="BX109" i="4"/>
  <c r="AN109" i="11" s="1"/>
  <c r="R109" i="10"/>
  <c r="BX105" i="4"/>
  <c r="AN105" i="11" s="1"/>
  <c r="R105" i="10"/>
  <c r="BY157" i="4"/>
  <c r="AO157" i="11" s="1"/>
  <c r="R157" i="10"/>
  <c r="BY64" i="4"/>
  <c r="AO64" i="11" s="1"/>
  <c r="R64" i="10"/>
  <c r="BX46" i="4"/>
  <c r="AN46" i="11" s="1"/>
  <c r="R46" i="10"/>
  <c r="BX27" i="4"/>
  <c r="AN27" i="11" s="1"/>
  <c r="R27" i="10"/>
  <c r="BY67" i="4"/>
  <c r="AO67" i="11" s="1"/>
  <c r="R67" i="10"/>
  <c r="BY62" i="4"/>
  <c r="AO62" i="11" s="1"/>
  <c r="R62" i="10"/>
  <c r="BY58" i="4"/>
  <c r="AO58" i="11" s="1"/>
  <c r="R58" i="10"/>
  <c r="BX49" i="4"/>
  <c r="AN49" i="11" s="1"/>
  <c r="R49" i="10"/>
  <c r="BX40" i="4"/>
  <c r="AN40" i="11" s="1"/>
  <c r="R40" i="10"/>
  <c r="BX81" i="4"/>
  <c r="AN81" i="11" s="1"/>
  <c r="R81" i="10"/>
  <c r="BX77" i="4"/>
  <c r="AN77" i="11" s="1"/>
  <c r="R77" i="10"/>
  <c r="BX127" i="4"/>
  <c r="AN127" i="11" s="1"/>
  <c r="R127" i="10"/>
  <c r="BY122" i="4"/>
  <c r="AO122" i="11" s="1"/>
  <c r="R122" i="10"/>
  <c r="BX169" i="4"/>
  <c r="AN169" i="11" s="1"/>
  <c r="R169" i="10"/>
  <c r="BX165" i="4"/>
  <c r="AN165" i="11" s="1"/>
  <c r="R165" i="10"/>
  <c r="BX227" i="4"/>
  <c r="AN227" i="11" s="1"/>
  <c r="R227" i="10"/>
  <c r="BX200" i="4"/>
  <c r="AN200" i="11" s="1"/>
  <c r="R200" i="10"/>
  <c r="BX187" i="4"/>
  <c r="AN187" i="11" s="1"/>
  <c r="R187" i="10"/>
  <c r="BX258" i="4"/>
  <c r="AN258" i="11" s="1"/>
  <c r="R258" i="10"/>
  <c r="BX249" i="4"/>
  <c r="AN249" i="11" s="1"/>
  <c r="R249" i="10"/>
  <c r="BX245" i="4"/>
  <c r="AN245" i="11" s="1"/>
  <c r="R245" i="10"/>
  <c r="BX265" i="4"/>
  <c r="AN265" i="11" s="1"/>
  <c r="R265" i="10"/>
  <c r="BX289" i="4"/>
  <c r="AN289" i="11" s="1"/>
  <c r="R289" i="10"/>
  <c r="BX280" i="4"/>
  <c r="AN280" i="11" s="1"/>
  <c r="R280" i="10"/>
  <c r="BX271" i="4"/>
  <c r="AN271" i="11" s="1"/>
  <c r="R271" i="10"/>
  <c r="BX33" i="4"/>
  <c r="AN33" i="11" s="1"/>
  <c r="R33" i="10"/>
  <c r="BX37" i="4"/>
  <c r="AN37" i="11" s="1"/>
  <c r="R37" i="10"/>
  <c r="BX83" i="4"/>
  <c r="AN83" i="11" s="1"/>
  <c r="R83" i="10"/>
  <c r="BX133" i="4"/>
  <c r="AN133" i="11" s="1"/>
  <c r="R133" i="10"/>
  <c r="BX153" i="4"/>
  <c r="AN153" i="11" s="1"/>
  <c r="R153" i="10"/>
  <c r="BX193" i="4"/>
  <c r="AN193" i="11" s="1"/>
  <c r="R193" i="10"/>
  <c r="BX238" i="4"/>
  <c r="AN238" i="11" s="1"/>
  <c r="R238" i="10"/>
  <c r="BX263" i="4"/>
  <c r="AN263" i="11" s="1"/>
  <c r="R263" i="10"/>
  <c r="BX283" i="4"/>
  <c r="AN283" i="11" s="1"/>
  <c r="R283" i="10"/>
  <c r="BX300" i="4"/>
  <c r="AN300" i="11" s="1"/>
  <c r="R300" i="10"/>
  <c r="BX306" i="4"/>
  <c r="AN306" i="11" s="1"/>
  <c r="R306" i="10"/>
  <c r="BX328" i="4"/>
  <c r="AN328" i="11" s="1"/>
  <c r="R328" i="10"/>
  <c r="BX334" i="4"/>
  <c r="AN334" i="11" s="1"/>
  <c r="R334" i="10"/>
  <c r="BX348" i="4"/>
  <c r="AN348" i="11" s="1"/>
  <c r="R348" i="10"/>
  <c r="BX354" i="4"/>
  <c r="AN354" i="11" s="1"/>
  <c r="R354" i="10"/>
  <c r="BY65" i="4"/>
  <c r="AO65" i="11" s="1"/>
  <c r="R65" i="10"/>
  <c r="BY28" i="4"/>
  <c r="AO28" i="11" s="1"/>
  <c r="R28" i="10"/>
  <c r="R88" i="10"/>
  <c r="BX79" i="4"/>
  <c r="AN79" i="11" s="1"/>
  <c r="R79" i="10"/>
  <c r="BX129" i="4"/>
  <c r="AN129" i="11" s="1"/>
  <c r="R129" i="10"/>
  <c r="BX125" i="4"/>
  <c r="AN125" i="11" s="1"/>
  <c r="R125" i="10"/>
  <c r="BY120" i="4"/>
  <c r="AO120" i="11" s="1"/>
  <c r="R120" i="10"/>
  <c r="R22" i="10"/>
  <c r="BY61" i="4"/>
  <c r="AO61" i="11" s="1"/>
  <c r="R61" i="10"/>
  <c r="BX57" i="4"/>
  <c r="AN57" i="11" s="1"/>
  <c r="R57" i="10"/>
  <c r="BX25" i="4"/>
  <c r="AN25" i="11" s="1"/>
  <c r="R25" i="10"/>
  <c r="R94" i="10"/>
  <c r="BX85" i="4"/>
  <c r="AN85" i="11" s="1"/>
  <c r="R85" i="10"/>
  <c r="BX71" i="4"/>
  <c r="AN71" i="11" s="1"/>
  <c r="R71" i="10"/>
  <c r="BX110" i="4"/>
  <c r="AN110" i="11" s="1"/>
  <c r="R110" i="10"/>
  <c r="BX101" i="4"/>
  <c r="AN101" i="11" s="1"/>
  <c r="R101" i="10"/>
  <c r="BX162" i="4"/>
  <c r="AN162" i="11" s="1"/>
  <c r="R162" i="10"/>
  <c r="BY158" i="4"/>
  <c r="AO158" i="11" s="1"/>
  <c r="R158" i="10"/>
  <c r="BX149" i="4"/>
  <c r="AN149" i="11" s="1"/>
  <c r="R149" i="10"/>
  <c r="R145" i="10"/>
  <c r="BX177" i="4"/>
  <c r="AN177" i="11" s="1"/>
  <c r="R177" i="10"/>
  <c r="BX221" i="4"/>
  <c r="AN221" i="11" s="1"/>
  <c r="R221" i="10"/>
  <c r="BX204" i="4"/>
  <c r="AN204" i="11" s="1"/>
  <c r="R204" i="10"/>
  <c r="BX195" i="4"/>
  <c r="AN195" i="11" s="1"/>
  <c r="R195" i="10"/>
  <c r="BX190" i="4"/>
  <c r="AN190" i="11" s="1"/>
  <c r="R190" i="10"/>
  <c r="BX181" i="4"/>
  <c r="AN181" i="11" s="1"/>
  <c r="R181" i="10"/>
  <c r="BX261" i="4"/>
  <c r="AN261" i="11" s="1"/>
  <c r="R261" i="10"/>
  <c r="BX252" i="4"/>
  <c r="AN252" i="11" s="1"/>
  <c r="R252" i="10"/>
  <c r="BX297" i="4"/>
  <c r="AN297" i="11" s="1"/>
  <c r="R297" i="10"/>
  <c r="BX275" i="4"/>
  <c r="AN275" i="11" s="1"/>
  <c r="R275" i="10"/>
  <c r="BX43" i="4"/>
  <c r="AN43" i="11" s="1"/>
  <c r="R43" i="10"/>
  <c r="R136" i="10"/>
  <c r="BX223" i="4"/>
  <c r="AN223" i="11" s="1"/>
  <c r="R223" i="10"/>
  <c r="BX171" i="4"/>
  <c r="AN171" i="11" s="1"/>
  <c r="R171" i="10"/>
  <c r="BX167" i="4"/>
  <c r="AN167" i="11" s="1"/>
  <c r="R167" i="10"/>
  <c r="BX229" i="4"/>
  <c r="AN229" i="11" s="1"/>
  <c r="R229" i="10"/>
  <c r="BX225" i="4"/>
  <c r="AN225" i="11" s="1"/>
  <c r="R225" i="10"/>
  <c r="BX207" i="4"/>
  <c r="AN207" i="11" s="1"/>
  <c r="R207" i="10"/>
  <c r="BX198" i="4"/>
  <c r="AN198" i="11" s="1"/>
  <c r="R198" i="10"/>
  <c r="BX247" i="4"/>
  <c r="AN247" i="11" s="1"/>
  <c r="R247" i="10"/>
  <c r="BX267" i="4"/>
  <c r="AN267" i="11" s="1"/>
  <c r="R267" i="10"/>
  <c r="BX291" i="4"/>
  <c r="AN291" i="11" s="1"/>
  <c r="R291" i="10"/>
  <c r="BX269" i="4"/>
  <c r="AN269" i="11" s="1"/>
  <c r="R269" i="10"/>
  <c r="BX31" i="4"/>
  <c r="AN31" i="11" s="1"/>
  <c r="R31" i="10"/>
  <c r="BX103" i="4"/>
  <c r="AN103" i="11" s="1"/>
  <c r="R103" i="10"/>
  <c r="BX131" i="4"/>
  <c r="AN131" i="11" s="1"/>
  <c r="R131" i="10"/>
  <c r="R139" i="10"/>
  <c r="BX173" i="4"/>
  <c r="AN173" i="11" s="1"/>
  <c r="R173" i="10"/>
  <c r="BX213" i="4"/>
  <c r="AN213" i="11" s="1"/>
  <c r="R213" i="10"/>
  <c r="BX232" i="4"/>
  <c r="AN232" i="11" s="1"/>
  <c r="R232" i="10"/>
  <c r="BX243" i="4"/>
  <c r="AN243" i="11" s="1"/>
  <c r="R243" i="10"/>
  <c r="BX273" i="4"/>
  <c r="AN273" i="11" s="1"/>
  <c r="R273" i="10"/>
  <c r="BX293" i="4"/>
  <c r="AN293" i="11" s="1"/>
  <c r="R293" i="10"/>
  <c r="BX303" i="4"/>
  <c r="AN303" i="11" s="1"/>
  <c r="R303" i="10"/>
  <c r="BX309" i="4"/>
  <c r="AN309" i="11" s="1"/>
  <c r="R309" i="10"/>
  <c r="BX311" i="4"/>
  <c r="AN311" i="11" s="1"/>
  <c r="R311" i="10"/>
  <c r="BX313" i="4"/>
  <c r="AN313" i="11" s="1"/>
  <c r="R313" i="10"/>
  <c r="BX315" i="4"/>
  <c r="AN315" i="11" s="1"/>
  <c r="R315" i="10"/>
  <c r="BX317" i="4"/>
  <c r="AN317" i="11" s="1"/>
  <c r="R317" i="10"/>
  <c r="BX319" i="4"/>
  <c r="AN319" i="11" s="1"/>
  <c r="R319" i="10"/>
  <c r="BX321" i="4"/>
  <c r="AN321" i="11" s="1"/>
  <c r="R321" i="10"/>
  <c r="BX323" i="4"/>
  <c r="AN323" i="11" s="1"/>
  <c r="R323" i="10"/>
  <c r="BX325" i="4"/>
  <c r="AN325" i="11" s="1"/>
  <c r="R325" i="10"/>
  <c r="BX331" i="4"/>
  <c r="AN331" i="11" s="1"/>
  <c r="R331" i="10"/>
  <c r="BX337" i="4"/>
  <c r="AN337" i="11" s="1"/>
  <c r="R337" i="10"/>
  <c r="BX339" i="4"/>
  <c r="AN339" i="11" s="1"/>
  <c r="R339" i="10"/>
  <c r="BX341" i="4"/>
  <c r="AN341" i="11" s="1"/>
  <c r="R341" i="10"/>
  <c r="BX343" i="4"/>
  <c r="AN343" i="11" s="1"/>
  <c r="R343" i="10"/>
  <c r="BX345" i="4"/>
  <c r="AN345" i="11" s="1"/>
  <c r="R345" i="10"/>
  <c r="BX351" i="4"/>
  <c r="AN351" i="11" s="1"/>
  <c r="R351" i="10"/>
  <c r="BX357" i="4"/>
  <c r="AN357" i="11" s="1"/>
  <c r="R357" i="10"/>
  <c r="BY59" i="4"/>
  <c r="AO59" i="11" s="1"/>
  <c r="R59" i="10"/>
  <c r="BX55" i="4"/>
  <c r="AN55" i="11" s="1"/>
  <c r="R55" i="10"/>
  <c r="R91" i="10"/>
  <c r="BX117" i="4"/>
  <c r="AN117" i="11" s="1"/>
  <c r="R117" i="10"/>
  <c r="BX108" i="4"/>
  <c r="AN108" i="11" s="1"/>
  <c r="R108" i="10"/>
  <c r="BX99" i="4"/>
  <c r="AN99" i="11" s="1"/>
  <c r="R99" i="10"/>
  <c r="BX156" i="4"/>
  <c r="AN156" i="11" s="1"/>
  <c r="R156" i="10"/>
  <c r="BX151" i="4"/>
  <c r="AN151" i="11" s="1"/>
  <c r="R151" i="10"/>
  <c r="BX147" i="4"/>
  <c r="AN147" i="11" s="1"/>
  <c r="R147" i="10"/>
  <c r="R142" i="10"/>
  <c r="BX119" i="4"/>
  <c r="AN119" i="11" s="1"/>
  <c r="R119" i="10"/>
  <c r="BX175" i="4"/>
  <c r="AN175" i="11" s="1"/>
  <c r="R175" i="10"/>
  <c r="BX219" i="4"/>
  <c r="AN219" i="11" s="1"/>
  <c r="R219" i="10"/>
  <c r="BX210" i="4"/>
  <c r="AN210" i="11" s="1"/>
  <c r="R210" i="10"/>
  <c r="BX197" i="4"/>
  <c r="AN197" i="11" s="1"/>
  <c r="R197" i="10"/>
  <c r="BX184" i="4"/>
  <c r="AN184" i="11" s="1"/>
  <c r="R184" i="10"/>
  <c r="BX179" i="4"/>
  <c r="AN179" i="11" s="1"/>
  <c r="R179" i="10"/>
  <c r="BX255" i="4"/>
  <c r="AN255" i="11" s="1"/>
  <c r="R255" i="10"/>
  <c r="BX241" i="4"/>
  <c r="AN241" i="11" s="1"/>
  <c r="R241" i="10"/>
  <c r="BX295" i="4"/>
  <c r="AN295" i="11" s="1"/>
  <c r="R295" i="10"/>
  <c r="BX286" i="4"/>
  <c r="AN286" i="11" s="1"/>
  <c r="R286" i="10"/>
  <c r="BX277" i="4"/>
  <c r="AN277" i="11" s="1"/>
  <c r="R277" i="10"/>
  <c r="AN23" i="11"/>
  <c r="R23" i="10"/>
  <c r="BY34" i="4"/>
  <c r="AO34" i="11" s="1"/>
  <c r="R34" i="10"/>
  <c r="BX53" i="4"/>
  <c r="AN53" i="11" s="1"/>
  <c r="R53" i="10"/>
  <c r="BX235" i="4"/>
  <c r="AN235" i="11" s="1"/>
  <c r="R235" i="10"/>
  <c r="CB30" i="4"/>
  <c r="AR30" i="11" s="1"/>
  <c r="CB32" i="4"/>
  <c r="AR32" i="11" s="1"/>
  <c r="CB38" i="4"/>
  <c r="AR38" i="11" s="1"/>
  <c r="CB34" i="4"/>
  <c r="AR34" i="11" s="1"/>
  <c r="CB36" i="4"/>
  <c r="AR36" i="11" s="1"/>
  <c r="CB307" i="4"/>
  <c r="AR307" i="11" s="1"/>
  <c r="CB220" i="4"/>
  <c r="AR220" i="11" s="1"/>
  <c r="CB130" i="4"/>
  <c r="AR130" i="11" s="1"/>
  <c r="CB132" i="4"/>
  <c r="AR132" i="11" s="1"/>
  <c r="CB163" i="4"/>
  <c r="AR163" i="11" s="1"/>
  <c r="CB183" i="4"/>
  <c r="AR183" i="11" s="1"/>
  <c r="CB203" i="4"/>
  <c r="AR203" i="11" s="1"/>
  <c r="CB230" i="4"/>
  <c r="AR230" i="11" s="1"/>
  <c r="CB231" i="4"/>
  <c r="AR231" i="11" s="1"/>
  <c r="CB233" i="4"/>
  <c r="AR233" i="11" s="1"/>
  <c r="CB234" i="4"/>
  <c r="AR234" i="11" s="1"/>
  <c r="CB236" i="4"/>
  <c r="AR236" i="11" s="1"/>
  <c r="CB237" i="4"/>
  <c r="AR237" i="11" s="1"/>
  <c r="CB239" i="4"/>
  <c r="AR239" i="11" s="1"/>
  <c r="CB253" i="4"/>
  <c r="AR253" i="11" s="1"/>
  <c r="CB39" i="4"/>
  <c r="AR39" i="11" s="1"/>
  <c r="CB113" i="4"/>
  <c r="AR113" i="11" s="1"/>
  <c r="CB310" i="4"/>
  <c r="AR310" i="11" s="1"/>
  <c r="CB312" i="4"/>
  <c r="AR312" i="11" s="1"/>
  <c r="CB314" i="4"/>
  <c r="AR314" i="11" s="1"/>
  <c r="CB316" i="4"/>
  <c r="AR316" i="11" s="1"/>
  <c r="CB318" i="4"/>
  <c r="AR318" i="11" s="1"/>
  <c r="CB320" i="4"/>
  <c r="AR320" i="11" s="1"/>
  <c r="CB322" i="4"/>
  <c r="AR322" i="11" s="1"/>
  <c r="CB324" i="4"/>
  <c r="AR324" i="11" s="1"/>
  <c r="CB326" i="4"/>
  <c r="AR326" i="11" s="1"/>
  <c r="CB330" i="4"/>
  <c r="AR330" i="11" s="1"/>
  <c r="CB332" i="4"/>
  <c r="AR332" i="11" s="1"/>
  <c r="CB336" i="4"/>
  <c r="AR336" i="11" s="1"/>
  <c r="CB342" i="4"/>
  <c r="AR342" i="11" s="1"/>
  <c r="CB344" i="4"/>
  <c r="AR344" i="11" s="1"/>
  <c r="CB346" i="4"/>
  <c r="AR346" i="11" s="1"/>
  <c r="CB350" i="4"/>
  <c r="AR350" i="11" s="1"/>
  <c r="CB352" i="4"/>
  <c r="AR352" i="11" s="1"/>
  <c r="CB302" i="4"/>
  <c r="AR302" i="11" s="1"/>
  <c r="CB222" i="4"/>
  <c r="AR222" i="11" s="1"/>
  <c r="CB218" i="4"/>
  <c r="AR218" i="11" s="1"/>
  <c r="CB268" i="4"/>
  <c r="AR268" i="11" s="1"/>
  <c r="CB264" i="4"/>
  <c r="AR264" i="11" s="1"/>
  <c r="BY50" i="4"/>
  <c r="AO50" i="11" s="1"/>
  <c r="BX50" i="4"/>
  <c r="AN50" i="11" s="1"/>
  <c r="BY41" i="4"/>
  <c r="AO41" i="11" s="1"/>
  <c r="BX41" i="4"/>
  <c r="AN41" i="11" s="1"/>
  <c r="BX82" i="4"/>
  <c r="AN82" i="11" s="1"/>
  <c r="BY82" i="4"/>
  <c r="AO82" i="11" s="1"/>
  <c r="BY78" i="4"/>
  <c r="AO78" i="11" s="1"/>
  <c r="BX78" i="4"/>
  <c r="AN78" i="11" s="1"/>
  <c r="BX112" i="4"/>
  <c r="AN112" i="11" s="1"/>
  <c r="BY112" i="4"/>
  <c r="AO112" i="11" s="1"/>
  <c r="BY161" i="4"/>
  <c r="AO161" i="11" s="1"/>
  <c r="BX161" i="4"/>
  <c r="AN161" i="11" s="1"/>
  <c r="BY152" i="4"/>
  <c r="AO152" i="11" s="1"/>
  <c r="BX152" i="4"/>
  <c r="AN152" i="11" s="1"/>
  <c r="BY148" i="4"/>
  <c r="AO148" i="11" s="1"/>
  <c r="BX148" i="4"/>
  <c r="AN148" i="11" s="1"/>
  <c r="BY172" i="4"/>
  <c r="AO172" i="11" s="1"/>
  <c r="BX172" i="4"/>
  <c r="AN172" i="11" s="1"/>
  <c r="BY168" i="4"/>
  <c r="AO168" i="11" s="1"/>
  <c r="BX168" i="4"/>
  <c r="AN168" i="11" s="1"/>
  <c r="BY164" i="4"/>
  <c r="AO164" i="11" s="1"/>
  <c r="BX164" i="4"/>
  <c r="AN164" i="11" s="1"/>
  <c r="BY226" i="4"/>
  <c r="AO226" i="11" s="1"/>
  <c r="BX226" i="4"/>
  <c r="AN226" i="11" s="1"/>
  <c r="BX217" i="4"/>
  <c r="AN217" i="11" s="1"/>
  <c r="CB217" i="4"/>
  <c r="AR217" i="11" s="1"/>
  <c r="BY212" i="4"/>
  <c r="AO212" i="11" s="1"/>
  <c r="BX212" i="4"/>
  <c r="AN212" i="11" s="1"/>
  <c r="BY208" i="4"/>
  <c r="AO208" i="11" s="1"/>
  <c r="BX208" i="4"/>
  <c r="AN208" i="11" s="1"/>
  <c r="BY186" i="4"/>
  <c r="AO186" i="11" s="1"/>
  <c r="BX186" i="4"/>
  <c r="AN186" i="11" s="1"/>
  <c r="BY257" i="4"/>
  <c r="AO257" i="11" s="1"/>
  <c r="BX257" i="4"/>
  <c r="AN257" i="11" s="1"/>
  <c r="BY248" i="4"/>
  <c r="AO248" i="11" s="1"/>
  <c r="BX248" i="4"/>
  <c r="AN248" i="11" s="1"/>
  <c r="BY244" i="4"/>
  <c r="AO244" i="11" s="1"/>
  <c r="BX244" i="4"/>
  <c r="AN244" i="11" s="1"/>
  <c r="BY268" i="4"/>
  <c r="AO268" i="11" s="1"/>
  <c r="BX268" i="4"/>
  <c r="AN268" i="11" s="1"/>
  <c r="BY264" i="4"/>
  <c r="AO264" i="11" s="1"/>
  <c r="BX264" i="4"/>
  <c r="AN264" i="11" s="1"/>
  <c r="BY292" i="4"/>
  <c r="AO292" i="11" s="1"/>
  <c r="BX292" i="4"/>
  <c r="AN292" i="11" s="1"/>
  <c r="BY288" i="4"/>
  <c r="AO288" i="11" s="1"/>
  <c r="BX288" i="4"/>
  <c r="AN288" i="11" s="1"/>
  <c r="BY284" i="4"/>
  <c r="AO284" i="11" s="1"/>
  <c r="BX284" i="4"/>
  <c r="AN284" i="11" s="1"/>
  <c r="BY279" i="4"/>
  <c r="AO279" i="11" s="1"/>
  <c r="BX279" i="4"/>
  <c r="AN279" i="11" s="1"/>
  <c r="BY270" i="4"/>
  <c r="AO270" i="11" s="1"/>
  <c r="BX270" i="4"/>
  <c r="AN270" i="11" s="1"/>
  <c r="CB51" i="4"/>
  <c r="AR51" i="11" s="1"/>
  <c r="CC50" i="4"/>
  <c r="AS50" i="11" s="1"/>
  <c r="CB47" i="4"/>
  <c r="AR47" i="11" s="1"/>
  <c r="CB42" i="4"/>
  <c r="AR42" i="11" s="1"/>
  <c r="CB28" i="4"/>
  <c r="AR28" i="11" s="1"/>
  <c r="CB24" i="4"/>
  <c r="AR24" i="11" s="1"/>
  <c r="CC296" i="4"/>
  <c r="AS296" i="11" s="1"/>
  <c r="CB297" i="4"/>
  <c r="AR297" i="11" s="1"/>
  <c r="CB292" i="4"/>
  <c r="AR292" i="11" s="1"/>
  <c r="CB288" i="4"/>
  <c r="AR288" i="11" s="1"/>
  <c r="CB284" i="4"/>
  <c r="AR284" i="11" s="1"/>
  <c r="CB279" i="4"/>
  <c r="AR279" i="11" s="1"/>
  <c r="CC274" i="4"/>
  <c r="AS274" i="11" s="1"/>
  <c r="CB275" i="4"/>
  <c r="AR275" i="11" s="1"/>
  <c r="CB270" i="4"/>
  <c r="AR270" i="11" s="1"/>
  <c r="CB266" i="4"/>
  <c r="AR266" i="11" s="1"/>
  <c r="CC260" i="4"/>
  <c r="AS260" i="11" s="1"/>
  <c r="CC259" i="4"/>
  <c r="AS259" i="11" s="1"/>
  <c r="CB261" i="4"/>
  <c r="AR261" i="11" s="1"/>
  <c r="CB257" i="4"/>
  <c r="AR257" i="11" s="1"/>
  <c r="CC250" i="4"/>
  <c r="AS250" i="11" s="1"/>
  <c r="CB252" i="4"/>
  <c r="AR252" i="11" s="1"/>
  <c r="CC251" i="4"/>
  <c r="AS251" i="11" s="1"/>
  <c r="CB248" i="4"/>
  <c r="AR248" i="11" s="1"/>
  <c r="CB244" i="4"/>
  <c r="AR244" i="11" s="1"/>
  <c r="CC228" i="4"/>
  <c r="AS228" i="11" s="1"/>
  <c r="CB229" i="4"/>
  <c r="AR229" i="11" s="1"/>
  <c r="CC224" i="4"/>
  <c r="AS224" i="11" s="1"/>
  <c r="CB225" i="4"/>
  <c r="AR225" i="11" s="1"/>
  <c r="CB212" i="4"/>
  <c r="AR212" i="11" s="1"/>
  <c r="CB208" i="4"/>
  <c r="AR208" i="11" s="1"/>
  <c r="CC202" i="4"/>
  <c r="AS202" i="11" s="1"/>
  <c r="CB204" i="4"/>
  <c r="AR204" i="11" s="1"/>
  <c r="CC203" i="4"/>
  <c r="AS203" i="11" s="1"/>
  <c r="CC198" i="4"/>
  <c r="AS198" i="11" s="1"/>
  <c r="CB199" i="4"/>
  <c r="AR199" i="11" s="1"/>
  <c r="CC194" i="4"/>
  <c r="AS194" i="11" s="1"/>
  <c r="CB195" i="4"/>
  <c r="AR195" i="11" s="1"/>
  <c r="CC188" i="4"/>
  <c r="AS188" i="11" s="1"/>
  <c r="CB190" i="4"/>
  <c r="AR190" i="11" s="1"/>
  <c r="CC189" i="4"/>
  <c r="AS189" i="11" s="1"/>
  <c r="CB186" i="4"/>
  <c r="AR186" i="11" s="1"/>
  <c r="CC180" i="4"/>
  <c r="AS180" i="11" s="1"/>
  <c r="CB181" i="4"/>
  <c r="AR181" i="11" s="1"/>
  <c r="CC176" i="4"/>
  <c r="AS176" i="11" s="1"/>
  <c r="CB177" i="4"/>
  <c r="AR177" i="11" s="1"/>
  <c r="CB172" i="4"/>
  <c r="AR172" i="11" s="1"/>
  <c r="CB168" i="4"/>
  <c r="AR168" i="11" s="1"/>
  <c r="CB164" i="4"/>
  <c r="AR164" i="11" s="1"/>
  <c r="CC158" i="4"/>
  <c r="AS158" i="11" s="1"/>
  <c r="CC157" i="4"/>
  <c r="AS157" i="11" s="1"/>
  <c r="CB159" i="4"/>
  <c r="AR159" i="11" s="1"/>
  <c r="CB155" i="4"/>
  <c r="AR155" i="11" s="1"/>
  <c r="CB150" i="4"/>
  <c r="AR150" i="11" s="1"/>
  <c r="CB146" i="4"/>
  <c r="AR146" i="11" s="1"/>
  <c r="CC126" i="4"/>
  <c r="AS126" i="11" s="1"/>
  <c r="CB127" i="4"/>
  <c r="AR127" i="11" s="1"/>
  <c r="CB122" i="4"/>
  <c r="AR122" i="11" s="1"/>
  <c r="CB118" i="4"/>
  <c r="AR118" i="11" s="1"/>
  <c r="CC113" i="4"/>
  <c r="AS113" i="11" s="1"/>
  <c r="CB114" i="4"/>
  <c r="AR114" i="11" s="1"/>
  <c r="CC112" i="4"/>
  <c r="AS112" i="11" s="1"/>
  <c r="CB109" i="4"/>
  <c r="AR109" i="11" s="1"/>
  <c r="CC104" i="4"/>
  <c r="AS104" i="11" s="1"/>
  <c r="CB105" i="4"/>
  <c r="AR105" i="11" s="1"/>
  <c r="CB100" i="4"/>
  <c r="AR100" i="11" s="1"/>
  <c r="CB82" i="4"/>
  <c r="AR82" i="11" s="1"/>
  <c r="CB78" i="4"/>
  <c r="AR78" i="11" s="1"/>
  <c r="CB74" i="4"/>
  <c r="AR74" i="11" s="1"/>
  <c r="CB69" i="4"/>
  <c r="AR69" i="11" s="1"/>
  <c r="CC67" i="4"/>
  <c r="AS67" i="11" s="1"/>
  <c r="CB64" i="4"/>
  <c r="AR64" i="11" s="1"/>
  <c r="CB59" i="4"/>
  <c r="AR59" i="11" s="1"/>
  <c r="CC54" i="4"/>
  <c r="AS54" i="11" s="1"/>
  <c r="CB55" i="4"/>
  <c r="AR55" i="11" s="1"/>
  <c r="CB23" i="4"/>
  <c r="AR23" i="11" s="1"/>
  <c r="CC22" i="4"/>
  <c r="AS22" i="11" s="1"/>
  <c r="CB31" i="4"/>
  <c r="AR31" i="11" s="1"/>
  <c r="CC30" i="4"/>
  <c r="AS30" i="11" s="1"/>
  <c r="CC32" i="4"/>
  <c r="AS32" i="11" s="1"/>
  <c r="CB33" i="4"/>
  <c r="AR33" i="11" s="1"/>
  <c r="CC34" i="4"/>
  <c r="AS34" i="11" s="1"/>
  <c r="CB35" i="4"/>
  <c r="AR35" i="11" s="1"/>
  <c r="CC36" i="4"/>
  <c r="AS36" i="11" s="1"/>
  <c r="CB37" i="4"/>
  <c r="AR37" i="11" s="1"/>
  <c r="CC52" i="4"/>
  <c r="AS52" i="11" s="1"/>
  <c r="CB53" i="4"/>
  <c r="AR53" i="11" s="1"/>
  <c r="CC72" i="4"/>
  <c r="AS72" i="11" s="1"/>
  <c r="CB73" i="4"/>
  <c r="AR73" i="11" s="1"/>
  <c r="CC122" i="4"/>
  <c r="AS122" i="11" s="1"/>
  <c r="CB123" i="4"/>
  <c r="AR123" i="11" s="1"/>
  <c r="CC130" i="4"/>
  <c r="AS130" i="11" s="1"/>
  <c r="CB131" i="4"/>
  <c r="AR131" i="11" s="1"/>
  <c r="CC132" i="4"/>
  <c r="AS132" i="11" s="1"/>
  <c r="CB133" i="4"/>
  <c r="AR133" i="11" s="1"/>
  <c r="CC152" i="4"/>
  <c r="AS152" i="11" s="1"/>
  <c r="CB153" i="4"/>
  <c r="AR153" i="11" s="1"/>
  <c r="CC172" i="4"/>
  <c r="AS172" i="11" s="1"/>
  <c r="CB173" i="4"/>
  <c r="AR173" i="11" s="1"/>
  <c r="CC192" i="4"/>
  <c r="AS192" i="11" s="1"/>
  <c r="CC191" i="4"/>
  <c r="AS191" i="11" s="1"/>
  <c r="CB193" i="4"/>
  <c r="AR193" i="11" s="1"/>
  <c r="CC212" i="4"/>
  <c r="AS212" i="11" s="1"/>
  <c r="CC211" i="4"/>
  <c r="AS211" i="11" s="1"/>
  <c r="CB213" i="4"/>
  <c r="AR213" i="11" s="1"/>
  <c r="CC222" i="4"/>
  <c r="AS222" i="11" s="1"/>
  <c r="CB223" i="4"/>
  <c r="AR223" i="11" s="1"/>
  <c r="CC230" i="4"/>
  <c r="AS230" i="11" s="1"/>
  <c r="CB232" i="4"/>
  <c r="AR232" i="11" s="1"/>
  <c r="CC231" i="4"/>
  <c r="AS231" i="11" s="1"/>
  <c r="CC234" i="4"/>
  <c r="AS234" i="11" s="1"/>
  <c r="CC233" i="4"/>
  <c r="AS233" i="11" s="1"/>
  <c r="CB235" i="4"/>
  <c r="AR235" i="11" s="1"/>
  <c r="CC237" i="4"/>
  <c r="AS237" i="11" s="1"/>
  <c r="CC236" i="4"/>
  <c r="AS236" i="11" s="1"/>
  <c r="CB238" i="4"/>
  <c r="AR238" i="11" s="1"/>
  <c r="CC242" i="4"/>
  <c r="AS242" i="11" s="1"/>
  <c r="CB243" i="4"/>
  <c r="AR243" i="11" s="1"/>
  <c r="CC292" i="4"/>
  <c r="AS292" i="11" s="1"/>
  <c r="CB293" i="4"/>
  <c r="AR293" i="11" s="1"/>
  <c r="BY301" i="4"/>
  <c r="AO301" i="11" s="1"/>
  <c r="BX301" i="4"/>
  <c r="AN301" i="11" s="1"/>
  <c r="CC301" i="4"/>
  <c r="AS301" i="11" s="1"/>
  <c r="CB303" i="4"/>
  <c r="AR303" i="11" s="1"/>
  <c r="CC302" i="4"/>
  <c r="AS302" i="11" s="1"/>
  <c r="BY305" i="4"/>
  <c r="AO305" i="11" s="1"/>
  <c r="BX305" i="4"/>
  <c r="AN305" i="11" s="1"/>
  <c r="CC326" i="4"/>
  <c r="AS326" i="11" s="1"/>
  <c r="CB328" i="4"/>
  <c r="AR328" i="11" s="1"/>
  <c r="CC332" i="4"/>
  <c r="AS332" i="11" s="1"/>
  <c r="CB334" i="4"/>
  <c r="AR334" i="11" s="1"/>
  <c r="CC333" i="4"/>
  <c r="AS333" i="11" s="1"/>
  <c r="CC352" i="4"/>
  <c r="AS352" i="11" s="1"/>
  <c r="CB354" i="4"/>
  <c r="AR354" i="11" s="1"/>
  <c r="AO22" i="11"/>
  <c r="BY52" i="4"/>
  <c r="AO52" i="11" s="1"/>
  <c r="BX52" i="4"/>
  <c r="AN52" i="11" s="1"/>
  <c r="BX48" i="4"/>
  <c r="AN48" i="11" s="1"/>
  <c r="BY48" i="4"/>
  <c r="AO48" i="11" s="1"/>
  <c r="BY44" i="4"/>
  <c r="AO44" i="11" s="1"/>
  <c r="BX44" i="4"/>
  <c r="AN44" i="11" s="1"/>
  <c r="BY80" i="4"/>
  <c r="AO80" i="11" s="1"/>
  <c r="BX80" i="4"/>
  <c r="AN80" i="11" s="1"/>
  <c r="BY76" i="4"/>
  <c r="AO76" i="11" s="1"/>
  <c r="BX76" i="4"/>
  <c r="AN76" i="11" s="1"/>
  <c r="BY115" i="4"/>
  <c r="AO115" i="11" s="1"/>
  <c r="BX115" i="4"/>
  <c r="AN115" i="11" s="1"/>
  <c r="BY106" i="4"/>
  <c r="AO106" i="11" s="1"/>
  <c r="BX106" i="4"/>
  <c r="AN106" i="11" s="1"/>
  <c r="BY155" i="4"/>
  <c r="AO155" i="11" s="1"/>
  <c r="BX155" i="4"/>
  <c r="AN155" i="11" s="1"/>
  <c r="BY150" i="4"/>
  <c r="AO150" i="11" s="1"/>
  <c r="BX150" i="4"/>
  <c r="AN150" i="11" s="1"/>
  <c r="BY146" i="4"/>
  <c r="AO146" i="11" s="1"/>
  <c r="BX146" i="4"/>
  <c r="AN146" i="11" s="1"/>
  <c r="BY118" i="4"/>
  <c r="AO118" i="11" s="1"/>
  <c r="BX118" i="4"/>
  <c r="AN118" i="11" s="1"/>
  <c r="BY74" i="4"/>
  <c r="AO74" i="11" s="1"/>
  <c r="BX74" i="4"/>
  <c r="AN74" i="11" s="1"/>
  <c r="BY104" i="4"/>
  <c r="AO104" i="11" s="1"/>
  <c r="BX104" i="4"/>
  <c r="AN104" i="11" s="1"/>
  <c r="BY45" i="4"/>
  <c r="AO45" i="11" s="1"/>
  <c r="BX45" i="4"/>
  <c r="AN45" i="11" s="1"/>
  <c r="BX26" i="4"/>
  <c r="AN26" i="11" s="1"/>
  <c r="BY26" i="4"/>
  <c r="AO26" i="11" s="1"/>
  <c r="BY72" i="4"/>
  <c r="AO72" i="11" s="1"/>
  <c r="BX72" i="4"/>
  <c r="AN72" i="11" s="1"/>
  <c r="BY116" i="4"/>
  <c r="AO116" i="11" s="1"/>
  <c r="BX116" i="4"/>
  <c r="AN116" i="11" s="1"/>
  <c r="BY107" i="4"/>
  <c r="AO107" i="11" s="1"/>
  <c r="BX107" i="4"/>
  <c r="AN107" i="11" s="1"/>
  <c r="BY102" i="4"/>
  <c r="AO102" i="11" s="1"/>
  <c r="BX102" i="4"/>
  <c r="AN102" i="11" s="1"/>
  <c r="BY98" i="4"/>
  <c r="AO98" i="11" s="1"/>
  <c r="BX98" i="4"/>
  <c r="AN98" i="11" s="1"/>
  <c r="BY160" i="4"/>
  <c r="AO160" i="11" s="1"/>
  <c r="BX160" i="4"/>
  <c r="AN160" i="11" s="1"/>
  <c r="BY128" i="4"/>
  <c r="AO128" i="11" s="1"/>
  <c r="BX128" i="4"/>
  <c r="AN128" i="11" s="1"/>
  <c r="BY124" i="4"/>
  <c r="AO124" i="11" s="1"/>
  <c r="BX124" i="4"/>
  <c r="AN124" i="11" s="1"/>
  <c r="BY176" i="4"/>
  <c r="AO176" i="11" s="1"/>
  <c r="BX176" i="4"/>
  <c r="AN176" i="11" s="1"/>
  <c r="BY220" i="4"/>
  <c r="AO220" i="11" s="1"/>
  <c r="BX220" i="4"/>
  <c r="AN220" i="11" s="1"/>
  <c r="BY216" i="4"/>
  <c r="AO216" i="11" s="1"/>
  <c r="BX216" i="4"/>
  <c r="AN216" i="11" s="1"/>
  <c r="BY211" i="4"/>
  <c r="AO211" i="11" s="1"/>
  <c r="BX211" i="4"/>
  <c r="AN211" i="11" s="1"/>
  <c r="BY202" i="4"/>
  <c r="AO202" i="11" s="1"/>
  <c r="BX202" i="4"/>
  <c r="AN202" i="11" s="1"/>
  <c r="BY194" i="4"/>
  <c r="AO194" i="11" s="1"/>
  <c r="BX194" i="4"/>
  <c r="AN194" i="11" s="1"/>
  <c r="BY189" i="4"/>
  <c r="AO189" i="11" s="1"/>
  <c r="BX189" i="4"/>
  <c r="AN189" i="11" s="1"/>
  <c r="BY185" i="4"/>
  <c r="AO185" i="11" s="1"/>
  <c r="BX185" i="4"/>
  <c r="AN185" i="11" s="1"/>
  <c r="BY180" i="4"/>
  <c r="AO180" i="11" s="1"/>
  <c r="BX180" i="4"/>
  <c r="AN180" i="11" s="1"/>
  <c r="BY260" i="4"/>
  <c r="AO260" i="11" s="1"/>
  <c r="BX260" i="4"/>
  <c r="AN260" i="11" s="1"/>
  <c r="BY256" i="4"/>
  <c r="AO256" i="11" s="1"/>
  <c r="BX256" i="4"/>
  <c r="AN256" i="11" s="1"/>
  <c r="BY251" i="4"/>
  <c r="AO251" i="11" s="1"/>
  <c r="BX251" i="4"/>
  <c r="AN251" i="11" s="1"/>
  <c r="BY242" i="4"/>
  <c r="AO242" i="11" s="1"/>
  <c r="AN242" i="11"/>
  <c r="BY262" i="4"/>
  <c r="AO262" i="11" s="1"/>
  <c r="BX262" i="4"/>
  <c r="AN262" i="11" s="1"/>
  <c r="BY296" i="4"/>
  <c r="AO296" i="11" s="1"/>
  <c r="BX296" i="4"/>
  <c r="AN296" i="11" s="1"/>
  <c r="BY287" i="4"/>
  <c r="AO287" i="11" s="1"/>
  <c r="BX287" i="4"/>
  <c r="AN287" i="11" s="1"/>
  <c r="BY282" i="4"/>
  <c r="AO282" i="11" s="1"/>
  <c r="BX282" i="4"/>
  <c r="AN282" i="11" s="1"/>
  <c r="BY278" i="4"/>
  <c r="AO278" i="11" s="1"/>
  <c r="BX278" i="4"/>
  <c r="AN278" i="11" s="1"/>
  <c r="BY274" i="4"/>
  <c r="AO274" i="11" s="1"/>
  <c r="BX274" i="4"/>
  <c r="AN274" i="11" s="1"/>
  <c r="CB50" i="4"/>
  <c r="AR50" i="11" s="1"/>
  <c r="CB46" i="4"/>
  <c r="AR46" i="11" s="1"/>
  <c r="CC44" i="4"/>
  <c r="AS44" i="11" s="1"/>
  <c r="CC45" i="4"/>
  <c r="AS45" i="11" s="1"/>
  <c r="CB41" i="4"/>
  <c r="AR41" i="11" s="1"/>
  <c r="CC26" i="4"/>
  <c r="AS26" i="11" s="1"/>
  <c r="CB27" i="4"/>
  <c r="AR27" i="11" s="1"/>
  <c r="CB296" i="4"/>
  <c r="AR296" i="11" s="1"/>
  <c r="CC290" i="4"/>
  <c r="AS290" i="11" s="1"/>
  <c r="CB291" i="4"/>
  <c r="AR291" i="11" s="1"/>
  <c r="CB287" i="4"/>
  <c r="AR287" i="11" s="1"/>
  <c r="CB282" i="4"/>
  <c r="AR282" i="11" s="1"/>
  <c r="CB278" i="4"/>
  <c r="AR278" i="11" s="1"/>
  <c r="CB274" i="4"/>
  <c r="AR274" i="11" s="1"/>
  <c r="CC268" i="4"/>
  <c r="AS268" i="11" s="1"/>
  <c r="CB269" i="4"/>
  <c r="AR269" i="11" s="1"/>
  <c r="CC264" i="4"/>
  <c r="AS264" i="11" s="1"/>
  <c r="CB265" i="4"/>
  <c r="AR265" i="11" s="1"/>
  <c r="CB260" i="4"/>
  <c r="AR260" i="11" s="1"/>
  <c r="CB256" i="4"/>
  <c r="AR256" i="11" s="1"/>
  <c r="CB251" i="4"/>
  <c r="AR251" i="11" s="1"/>
  <c r="CC246" i="4"/>
  <c r="AS246" i="11" s="1"/>
  <c r="CB247" i="4"/>
  <c r="AR247" i="11" s="1"/>
  <c r="CB242" i="4"/>
  <c r="AR242" i="11" s="1"/>
  <c r="CB228" i="4"/>
  <c r="AR228" i="11" s="1"/>
  <c r="CB224" i="4"/>
  <c r="AR224" i="11" s="1"/>
  <c r="CC218" i="4"/>
  <c r="AS218" i="11" s="1"/>
  <c r="CB219" i="4"/>
  <c r="AR219" i="11" s="1"/>
  <c r="CB211" i="4"/>
  <c r="AR211" i="11" s="1"/>
  <c r="CC206" i="4"/>
  <c r="AS206" i="11" s="1"/>
  <c r="CC205" i="4"/>
  <c r="AS205" i="11" s="1"/>
  <c r="CB207" i="4"/>
  <c r="AR207" i="11" s="1"/>
  <c r="CB202" i="4"/>
  <c r="AR202" i="11" s="1"/>
  <c r="CB198" i="4"/>
  <c r="AR198" i="11" s="1"/>
  <c r="CB194" i="4"/>
  <c r="AR194" i="11" s="1"/>
  <c r="CB189" i="4"/>
  <c r="AR189" i="11" s="1"/>
  <c r="CB185" i="4"/>
  <c r="AR185" i="11" s="1"/>
  <c r="CB180" i="4"/>
  <c r="AR180" i="11" s="1"/>
  <c r="CB176" i="4"/>
  <c r="AR176" i="11" s="1"/>
  <c r="CC170" i="4"/>
  <c r="AS170" i="11" s="1"/>
  <c r="CB171" i="4"/>
  <c r="AR171" i="11" s="1"/>
  <c r="CC166" i="4"/>
  <c r="AS166" i="11" s="1"/>
  <c r="CB167" i="4"/>
  <c r="AR167" i="11" s="1"/>
  <c r="CC160" i="4"/>
  <c r="AS160" i="11" s="1"/>
  <c r="CB162" i="4"/>
  <c r="AR162" i="11" s="1"/>
  <c r="CC161" i="4"/>
  <c r="AS161" i="11" s="1"/>
  <c r="CB158" i="4"/>
  <c r="AR158" i="11" s="1"/>
  <c r="CB154" i="4"/>
  <c r="AR154" i="11" s="1"/>
  <c r="CC148" i="4"/>
  <c r="AS148" i="11" s="1"/>
  <c r="CB149" i="4"/>
  <c r="AR149" i="11" s="1"/>
  <c r="CB126" i="4"/>
  <c r="AR126" i="11" s="1"/>
  <c r="CC120" i="4"/>
  <c r="AS120" i="11" s="1"/>
  <c r="CB121" i="4"/>
  <c r="AR121" i="11" s="1"/>
  <c r="CC115" i="4"/>
  <c r="AS115" i="11" s="1"/>
  <c r="CB117" i="4"/>
  <c r="AR117" i="11" s="1"/>
  <c r="CC116" i="4"/>
  <c r="AS116" i="11" s="1"/>
  <c r="CB112" i="4"/>
  <c r="AR112" i="11" s="1"/>
  <c r="CC107" i="4"/>
  <c r="AS107" i="11" s="1"/>
  <c r="CB108" i="4"/>
  <c r="AR108" i="11" s="1"/>
  <c r="AS106" i="11"/>
  <c r="CB104" i="4"/>
  <c r="AR104" i="11" s="1"/>
  <c r="CB99" i="4"/>
  <c r="AR99" i="11" s="1"/>
  <c r="CC98" i="4"/>
  <c r="AS98" i="11" s="1"/>
  <c r="CC80" i="4"/>
  <c r="AS80" i="11" s="1"/>
  <c r="CB81" i="4"/>
  <c r="AR81" i="11" s="1"/>
  <c r="CC76" i="4"/>
  <c r="AS76" i="11" s="1"/>
  <c r="CB77" i="4"/>
  <c r="AR77" i="11" s="1"/>
  <c r="CB72" i="4"/>
  <c r="AR72" i="11" s="1"/>
  <c r="CB67" i="4"/>
  <c r="AR67" i="11" s="1"/>
  <c r="CB62" i="4"/>
  <c r="AR62" i="11" s="1"/>
  <c r="CB58" i="4"/>
  <c r="AR58" i="11" s="1"/>
  <c r="BY30" i="4"/>
  <c r="AO30" i="11" s="1"/>
  <c r="BX30" i="4"/>
  <c r="AN30" i="11" s="1"/>
  <c r="BY32" i="4"/>
  <c r="AO32" i="11" s="1"/>
  <c r="BX32" i="4"/>
  <c r="AN32" i="11" s="1"/>
  <c r="BY36" i="4"/>
  <c r="AO36" i="11" s="1"/>
  <c r="BX36" i="4"/>
  <c r="AN36" i="11" s="1"/>
  <c r="BY38" i="4"/>
  <c r="AO38" i="11" s="1"/>
  <c r="BX38" i="4"/>
  <c r="AN38" i="11" s="1"/>
  <c r="BY130" i="4"/>
  <c r="AO130" i="11" s="1"/>
  <c r="BX130" i="4"/>
  <c r="AN130" i="11" s="1"/>
  <c r="BY132" i="4"/>
  <c r="AO132" i="11" s="1"/>
  <c r="BX132" i="4"/>
  <c r="AN132" i="11" s="1"/>
  <c r="BY163" i="4"/>
  <c r="AO163" i="11" s="1"/>
  <c r="BX163" i="4"/>
  <c r="AN163" i="11" s="1"/>
  <c r="BY183" i="4"/>
  <c r="AO183" i="11" s="1"/>
  <c r="BX183" i="4"/>
  <c r="AN183" i="11" s="1"/>
  <c r="BY203" i="4"/>
  <c r="AO203" i="11" s="1"/>
  <c r="BX203" i="4"/>
  <c r="AN203" i="11" s="1"/>
  <c r="BY230" i="4"/>
  <c r="AO230" i="11" s="1"/>
  <c r="BX230" i="4"/>
  <c r="AN230" i="11" s="1"/>
  <c r="BY231" i="4"/>
  <c r="AO231" i="11" s="1"/>
  <c r="BX231" i="4"/>
  <c r="AN231" i="11" s="1"/>
  <c r="BY233" i="4"/>
  <c r="AO233" i="11" s="1"/>
  <c r="BX233" i="4"/>
  <c r="AN233" i="11" s="1"/>
  <c r="BY234" i="4"/>
  <c r="AO234" i="11" s="1"/>
  <c r="BX234" i="4"/>
  <c r="AN234" i="11" s="1"/>
  <c r="AO236" i="11"/>
  <c r="BX236" i="4"/>
  <c r="AN236" i="11" s="1"/>
  <c r="BY237" i="4"/>
  <c r="AO237" i="11" s="1"/>
  <c r="BX237" i="4"/>
  <c r="AN237" i="11" s="1"/>
  <c r="BY239" i="4"/>
  <c r="AO239" i="11" s="1"/>
  <c r="BX239" i="4"/>
  <c r="AN239" i="11" s="1"/>
  <c r="BY253" i="4"/>
  <c r="AO253" i="11" s="1"/>
  <c r="BX253" i="4"/>
  <c r="AN253" i="11" s="1"/>
  <c r="CC282" i="4"/>
  <c r="AS282" i="11" s="1"/>
  <c r="CC281" i="4"/>
  <c r="AS281" i="11" s="1"/>
  <c r="CB283" i="4"/>
  <c r="AR283" i="11" s="1"/>
  <c r="BY304" i="4"/>
  <c r="AO304" i="11" s="1"/>
  <c r="BX304" i="4"/>
  <c r="AN304" i="11" s="1"/>
  <c r="CC305" i="4"/>
  <c r="AS305" i="11" s="1"/>
  <c r="CC304" i="4"/>
  <c r="AS304" i="11" s="1"/>
  <c r="CB306" i="4"/>
  <c r="AR306" i="11" s="1"/>
  <c r="BY308" i="4"/>
  <c r="AO308" i="11" s="1"/>
  <c r="BX308" i="4"/>
  <c r="AN308" i="11" s="1"/>
  <c r="BY327" i="4"/>
  <c r="AO327" i="11" s="1"/>
  <c r="BX327" i="4"/>
  <c r="AN327" i="11" s="1"/>
  <c r="BY329" i="4"/>
  <c r="AO329" i="11" s="1"/>
  <c r="BX329" i="4"/>
  <c r="AN329" i="11" s="1"/>
  <c r="BY333" i="4"/>
  <c r="AO333" i="11" s="1"/>
  <c r="BX333" i="4"/>
  <c r="AN333" i="11" s="1"/>
  <c r="BY335" i="4"/>
  <c r="AO335" i="11" s="1"/>
  <c r="BX335" i="4"/>
  <c r="AN335" i="11" s="1"/>
  <c r="BY347" i="4"/>
  <c r="AO347" i="11" s="1"/>
  <c r="BX347" i="4"/>
  <c r="AN347" i="11" s="1"/>
  <c r="BY349" i="4"/>
  <c r="AO349" i="11" s="1"/>
  <c r="BX349" i="4"/>
  <c r="AN349" i="11" s="1"/>
  <c r="BY353" i="4"/>
  <c r="AO353" i="11" s="1"/>
  <c r="BX353" i="4"/>
  <c r="AN353" i="11" s="1"/>
  <c r="BY170" i="4"/>
  <c r="AO170" i="11" s="1"/>
  <c r="BX170" i="4"/>
  <c r="AN170" i="11" s="1"/>
  <c r="BY166" i="4"/>
  <c r="AO166" i="11" s="1"/>
  <c r="BX166" i="4"/>
  <c r="AN166" i="11" s="1"/>
  <c r="BY228" i="4"/>
  <c r="AO228" i="11" s="1"/>
  <c r="BX228" i="4"/>
  <c r="AN228" i="11" s="1"/>
  <c r="BY224" i="4"/>
  <c r="AO224" i="11" s="1"/>
  <c r="BX224" i="4"/>
  <c r="AN224" i="11" s="1"/>
  <c r="BX215" i="4"/>
  <c r="AN215" i="11" s="1"/>
  <c r="CB215" i="4"/>
  <c r="AR215" i="11" s="1"/>
  <c r="BY206" i="4"/>
  <c r="AO206" i="11" s="1"/>
  <c r="BX206" i="4"/>
  <c r="AN206" i="11" s="1"/>
  <c r="BY192" i="4"/>
  <c r="AO192" i="11" s="1"/>
  <c r="BX192" i="4"/>
  <c r="AN192" i="11" s="1"/>
  <c r="BY188" i="4"/>
  <c r="AO188" i="11" s="1"/>
  <c r="BX188" i="4"/>
  <c r="AN188" i="11" s="1"/>
  <c r="BY259" i="4"/>
  <c r="AO259" i="11" s="1"/>
  <c r="BX259" i="4"/>
  <c r="AN259" i="11" s="1"/>
  <c r="BY250" i="4"/>
  <c r="AO250" i="11" s="1"/>
  <c r="BX250" i="4"/>
  <c r="AN250" i="11" s="1"/>
  <c r="AO246" i="11"/>
  <c r="BX246" i="4"/>
  <c r="AN246" i="11" s="1"/>
  <c r="BY266" i="4"/>
  <c r="AO266" i="11" s="1"/>
  <c r="BX266" i="4"/>
  <c r="AN266" i="11" s="1"/>
  <c r="BY299" i="4"/>
  <c r="AO299" i="11" s="1"/>
  <c r="BX299" i="4"/>
  <c r="AN299" i="11" s="1"/>
  <c r="BY290" i="4"/>
  <c r="AO290" i="11" s="1"/>
  <c r="BX290" i="4"/>
  <c r="AN290" i="11" s="1"/>
  <c r="BY281" i="4"/>
  <c r="AO281" i="11" s="1"/>
  <c r="BX281" i="4"/>
  <c r="AN281" i="11" s="1"/>
  <c r="BY272" i="4"/>
  <c r="AO272" i="11" s="1"/>
  <c r="BX272" i="4"/>
  <c r="AN272" i="11" s="1"/>
  <c r="CB54" i="4"/>
  <c r="AR54" i="11" s="1"/>
  <c r="CC47" i="4"/>
  <c r="AS47" i="11" s="1"/>
  <c r="CB49" i="4"/>
  <c r="AR49" i="11" s="1"/>
  <c r="CC48" i="4"/>
  <c r="AS48" i="11" s="1"/>
  <c r="CB45" i="4"/>
  <c r="AR45" i="11" s="1"/>
  <c r="CC39" i="4"/>
  <c r="AS39" i="11" s="1"/>
  <c r="CC38" i="4"/>
  <c r="AS38" i="11" s="1"/>
  <c r="CB40" i="4"/>
  <c r="AR40" i="11" s="1"/>
  <c r="AR26" i="11"/>
  <c r="CB299" i="4"/>
  <c r="AR299" i="11" s="1"/>
  <c r="CC294" i="4"/>
  <c r="AS294" i="11" s="1"/>
  <c r="CB295" i="4"/>
  <c r="AR295" i="11" s="1"/>
  <c r="CB290" i="4"/>
  <c r="AR290" i="11" s="1"/>
  <c r="CC285" i="4"/>
  <c r="AS285" i="11" s="1"/>
  <c r="CC284" i="4"/>
  <c r="AS284" i="11" s="1"/>
  <c r="CB286" i="4"/>
  <c r="AR286" i="11" s="1"/>
  <c r="CB281" i="4"/>
  <c r="AR281" i="11" s="1"/>
  <c r="CC276" i="4"/>
  <c r="AS276" i="11" s="1"/>
  <c r="CB277" i="4"/>
  <c r="AR277" i="11" s="1"/>
  <c r="CB272" i="4"/>
  <c r="AR272" i="11" s="1"/>
  <c r="CB259" i="4"/>
  <c r="AR259" i="11" s="1"/>
  <c r="CC254" i="4"/>
  <c r="AS254" i="11" s="1"/>
  <c r="CC253" i="4"/>
  <c r="AS253" i="11" s="1"/>
  <c r="CB255" i="4"/>
  <c r="AR255" i="11" s="1"/>
  <c r="CB250" i="4"/>
  <c r="AR250" i="11" s="1"/>
  <c r="CB246" i="4"/>
  <c r="AR246" i="11" s="1"/>
  <c r="AS240" i="11"/>
  <c r="CC239" i="4"/>
  <c r="AS239" i="11" s="1"/>
  <c r="CB241" i="4"/>
  <c r="AR241" i="11" s="1"/>
  <c r="CC226" i="4"/>
  <c r="AS226" i="11" s="1"/>
  <c r="CB227" i="4"/>
  <c r="AR227" i="11" s="1"/>
  <c r="CC209" i="4"/>
  <c r="AS209" i="11" s="1"/>
  <c r="CC208" i="4"/>
  <c r="AS208" i="11" s="1"/>
  <c r="CB210" i="4"/>
  <c r="AR210" i="11" s="1"/>
  <c r="CB206" i="4"/>
  <c r="AR206" i="11" s="1"/>
  <c r="CC196" i="4"/>
  <c r="AS196" i="11" s="1"/>
  <c r="CB197" i="4"/>
  <c r="AR197" i="11" s="1"/>
  <c r="CB192" i="4"/>
  <c r="AR192" i="11" s="1"/>
  <c r="CB188" i="4"/>
  <c r="AR188" i="11" s="1"/>
  <c r="CC183" i="4"/>
  <c r="AS183" i="11" s="1"/>
  <c r="CC182" i="4"/>
  <c r="AS182" i="11" s="1"/>
  <c r="CB184" i="4"/>
  <c r="AR184" i="11" s="1"/>
  <c r="CC178" i="4"/>
  <c r="AS178" i="11" s="1"/>
  <c r="CB179" i="4"/>
  <c r="AR179" i="11" s="1"/>
  <c r="CC174" i="4"/>
  <c r="AS174" i="11" s="1"/>
  <c r="CB175" i="4"/>
  <c r="AR175" i="11" s="1"/>
  <c r="CB170" i="4"/>
  <c r="AR170" i="11" s="1"/>
  <c r="CB166" i="4"/>
  <c r="AR166" i="11" s="1"/>
  <c r="CB161" i="4"/>
  <c r="AR161" i="11" s="1"/>
  <c r="CB157" i="4"/>
  <c r="AR157" i="11" s="1"/>
  <c r="CB152" i="4"/>
  <c r="AR152" i="11" s="1"/>
  <c r="CB148" i="4"/>
  <c r="AR148" i="11" s="1"/>
  <c r="CC128" i="4"/>
  <c r="AS128" i="11" s="1"/>
  <c r="CB129" i="4"/>
  <c r="AR129" i="11" s="1"/>
  <c r="CC124" i="4"/>
  <c r="AS124" i="11" s="1"/>
  <c r="CB125" i="4"/>
  <c r="AR125" i="11" s="1"/>
  <c r="CB120" i="4"/>
  <c r="AR120" i="11" s="1"/>
  <c r="CB116" i="4"/>
  <c r="AR116" i="11" s="1"/>
  <c r="CC109" i="4"/>
  <c r="AS109" i="11" s="1"/>
  <c r="CC110" i="4"/>
  <c r="AS110" i="11" s="1"/>
  <c r="CB111" i="4"/>
  <c r="AR111" i="11" s="1"/>
  <c r="CB107" i="4"/>
  <c r="AR107" i="11" s="1"/>
  <c r="CB102" i="4"/>
  <c r="AR102" i="11" s="1"/>
  <c r="CB98" i="4"/>
  <c r="AR98" i="11" s="1"/>
  <c r="AS92" i="11"/>
  <c r="AS84" i="11"/>
  <c r="CB85" i="4"/>
  <c r="AR85" i="11" s="1"/>
  <c r="CB80" i="4"/>
  <c r="AR80" i="11" s="1"/>
  <c r="CB76" i="4"/>
  <c r="AR76" i="11" s="1"/>
  <c r="CB71" i="4"/>
  <c r="AR71" i="11" s="1"/>
  <c r="CC70" i="4"/>
  <c r="AS70" i="11" s="1"/>
  <c r="CC64" i="4"/>
  <c r="AS64" i="11" s="1"/>
  <c r="CC65" i="4"/>
  <c r="AS65" i="11" s="1"/>
  <c r="CB66" i="4"/>
  <c r="AR66" i="11" s="1"/>
  <c r="CB61" i="4"/>
  <c r="AR61" i="11" s="1"/>
  <c r="CC56" i="4"/>
  <c r="AS56" i="11" s="1"/>
  <c r="CB57" i="4"/>
  <c r="AR57" i="11" s="1"/>
  <c r="CC41" i="4"/>
  <c r="AS41" i="11" s="1"/>
  <c r="CC42" i="4"/>
  <c r="AS42" i="11" s="1"/>
  <c r="CB43" i="4"/>
  <c r="AR43" i="11" s="1"/>
  <c r="CC62" i="4"/>
  <c r="AS62" i="11" s="1"/>
  <c r="CB63" i="4"/>
  <c r="AR63" i="11" s="1"/>
  <c r="CC61" i="4"/>
  <c r="AS61" i="11" s="1"/>
  <c r="CB83" i="4"/>
  <c r="AR83" i="11" s="1"/>
  <c r="CC82" i="4"/>
  <c r="AS82" i="11" s="1"/>
  <c r="CB103" i="4"/>
  <c r="AR103" i="11" s="1"/>
  <c r="AS102" i="11"/>
  <c r="CC272" i="4"/>
  <c r="AS272" i="11" s="1"/>
  <c r="CB273" i="4"/>
  <c r="AR273" i="11" s="1"/>
  <c r="CB301" i="4"/>
  <c r="AR301" i="11" s="1"/>
  <c r="CB305" i="4"/>
  <c r="AR305" i="11" s="1"/>
  <c r="BY307" i="4"/>
  <c r="AO307" i="11" s="1"/>
  <c r="BX307" i="4"/>
  <c r="AN307" i="11" s="1"/>
  <c r="CC308" i="4"/>
  <c r="AS308" i="11" s="1"/>
  <c r="CC307" i="4"/>
  <c r="AS307" i="11" s="1"/>
  <c r="CB309" i="4"/>
  <c r="AR309" i="11" s="1"/>
  <c r="CC310" i="4"/>
  <c r="AS310" i="11" s="1"/>
  <c r="CB311" i="4"/>
  <c r="AR311" i="11" s="1"/>
  <c r="CC312" i="4"/>
  <c r="AS312" i="11" s="1"/>
  <c r="CB313" i="4"/>
  <c r="AR313" i="11" s="1"/>
  <c r="CC314" i="4"/>
  <c r="AS314" i="11" s="1"/>
  <c r="CB315" i="4"/>
  <c r="AR315" i="11" s="1"/>
  <c r="CC316" i="4"/>
  <c r="AS316" i="11" s="1"/>
  <c r="CB317" i="4"/>
  <c r="AR317" i="11" s="1"/>
  <c r="CC318" i="4"/>
  <c r="AS318" i="11" s="1"/>
  <c r="CB319" i="4"/>
  <c r="AR319" i="11" s="1"/>
  <c r="CC320" i="4"/>
  <c r="AS320" i="11" s="1"/>
  <c r="CB321" i="4"/>
  <c r="AR321" i="11" s="1"/>
  <c r="CC324" i="4"/>
  <c r="AS324" i="11" s="1"/>
  <c r="CB325" i="4"/>
  <c r="AR325" i="11" s="1"/>
  <c r="CB329" i="4"/>
  <c r="AR329" i="11" s="1"/>
  <c r="CC330" i="4"/>
  <c r="AS330" i="11" s="1"/>
  <c r="CC329" i="4"/>
  <c r="AS329" i="11" s="1"/>
  <c r="CB331" i="4"/>
  <c r="AR331" i="11" s="1"/>
  <c r="CB333" i="4"/>
  <c r="AR333" i="11" s="1"/>
  <c r="CB335" i="4"/>
  <c r="AR335" i="11" s="1"/>
  <c r="CC336" i="4"/>
  <c r="AS336" i="11" s="1"/>
  <c r="CC335" i="4"/>
  <c r="AS335" i="11" s="1"/>
  <c r="CB337" i="4"/>
  <c r="AR337" i="11" s="1"/>
  <c r="CB339" i="4"/>
  <c r="AR339" i="11" s="1"/>
  <c r="CB341" i="4"/>
  <c r="AR341" i="11" s="1"/>
  <c r="CC342" i="4"/>
  <c r="AS342" i="11" s="1"/>
  <c r="CB343" i="4"/>
  <c r="AR343" i="11" s="1"/>
  <c r="CC344" i="4"/>
  <c r="AS344" i="11" s="1"/>
  <c r="CB345" i="4"/>
  <c r="AR345" i="11" s="1"/>
  <c r="CB347" i="4"/>
  <c r="AR347" i="11" s="1"/>
  <c r="CB349" i="4"/>
  <c r="AR349" i="11" s="1"/>
  <c r="CB357" i="4"/>
  <c r="AR357" i="11" s="1"/>
  <c r="BY56" i="4"/>
  <c r="AO56" i="11" s="1"/>
  <c r="BX56" i="4"/>
  <c r="AN56" i="11" s="1"/>
  <c r="BY47" i="4"/>
  <c r="AO47" i="11" s="1"/>
  <c r="BX47" i="4"/>
  <c r="AN47" i="11" s="1"/>
  <c r="BX42" i="4"/>
  <c r="AN42" i="11" s="1"/>
  <c r="BY42" i="4"/>
  <c r="AO42" i="11" s="1"/>
  <c r="BY24" i="4"/>
  <c r="AO24" i="11" s="1"/>
  <c r="BX24" i="4"/>
  <c r="AN24" i="11" s="1"/>
  <c r="BY84" i="4"/>
  <c r="AO84" i="11" s="1"/>
  <c r="BX84" i="4"/>
  <c r="AN84" i="11" s="1"/>
  <c r="BY70" i="4"/>
  <c r="AO70" i="11" s="1"/>
  <c r="BX70" i="4"/>
  <c r="AN70" i="11" s="1"/>
  <c r="BX100" i="4"/>
  <c r="AN100" i="11" s="1"/>
  <c r="BY100" i="4"/>
  <c r="AO100" i="11" s="1"/>
  <c r="BY154" i="4"/>
  <c r="AO154" i="11" s="1"/>
  <c r="BX154" i="4"/>
  <c r="AN154" i="11" s="1"/>
  <c r="BY126" i="4"/>
  <c r="AO126" i="11" s="1"/>
  <c r="BX126" i="4"/>
  <c r="AN126" i="11" s="1"/>
  <c r="BY174" i="4"/>
  <c r="AO174" i="11" s="1"/>
  <c r="BX174" i="4"/>
  <c r="AN174" i="11" s="1"/>
  <c r="BY222" i="4"/>
  <c r="AO222" i="11" s="1"/>
  <c r="BX222" i="4"/>
  <c r="AN222" i="11" s="1"/>
  <c r="BY218" i="4"/>
  <c r="AO218" i="11" s="1"/>
  <c r="BX218" i="4"/>
  <c r="AN218" i="11" s="1"/>
  <c r="BY214" i="4"/>
  <c r="AO214" i="11" s="1"/>
  <c r="BX214" i="4"/>
  <c r="AN214" i="11" s="1"/>
  <c r="CC214" i="4"/>
  <c r="AS214" i="11" s="1"/>
  <c r="CB214" i="4"/>
  <c r="AR214" i="11" s="1"/>
  <c r="BY209" i="4"/>
  <c r="AO209" i="11" s="1"/>
  <c r="BX209" i="4"/>
  <c r="AN209" i="11" s="1"/>
  <c r="BY205" i="4"/>
  <c r="AO205" i="11" s="1"/>
  <c r="BX205" i="4"/>
  <c r="AN205" i="11" s="1"/>
  <c r="BY196" i="4"/>
  <c r="AO196" i="11" s="1"/>
  <c r="BX196" i="4"/>
  <c r="AN196" i="11" s="1"/>
  <c r="BY191" i="4"/>
  <c r="AO191" i="11" s="1"/>
  <c r="BX191" i="4"/>
  <c r="AN191" i="11" s="1"/>
  <c r="BY182" i="4"/>
  <c r="AO182" i="11" s="1"/>
  <c r="BX182" i="4"/>
  <c r="AN182" i="11" s="1"/>
  <c r="BY178" i="4"/>
  <c r="AO178" i="11" s="1"/>
  <c r="BX178" i="4"/>
  <c r="AN178" i="11" s="1"/>
  <c r="BY254" i="4"/>
  <c r="AO254" i="11" s="1"/>
  <c r="BX254" i="4"/>
  <c r="AN254" i="11" s="1"/>
  <c r="BY240" i="4"/>
  <c r="AO240" i="11" s="1"/>
  <c r="BX240" i="4"/>
  <c r="AN240" i="11" s="1"/>
  <c r="BY298" i="4"/>
  <c r="AO298" i="11" s="1"/>
  <c r="BX298" i="4"/>
  <c r="AN298" i="11" s="1"/>
  <c r="BX294" i="4"/>
  <c r="AN294" i="11" s="1"/>
  <c r="BY294" i="4"/>
  <c r="AO294" i="11" s="1"/>
  <c r="BY285" i="4"/>
  <c r="AO285" i="11" s="1"/>
  <c r="BX285" i="4"/>
  <c r="AN285" i="11" s="1"/>
  <c r="BY276" i="4"/>
  <c r="AO276" i="11" s="1"/>
  <c r="BX276" i="4"/>
  <c r="AN276" i="11" s="1"/>
  <c r="CB52" i="4"/>
  <c r="AR52" i="11" s="1"/>
  <c r="CB48" i="4"/>
  <c r="AR48" i="11" s="1"/>
  <c r="CB44" i="4"/>
  <c r="AR44" i="11" s="1"/>
  <c r="CC28" i="4"/>
  <c r="AS28" i="11" s="1"/>
  <c r="CB29" i="4"/>
  <c r="AR29" i="11" s="1"/>
  <c r="CC24" i="4"/>
  <c r="AS24" i="11" s="1"/>
  <c r="CB25" i="4"/>
  <c r="AR25" i="11" s="1"/>
  <c r="CB298" i="4"/>
  <c r="AR298" i="11" s="1"/>
  <c r="CB294" i="4"/>
  <c r="AR294" i="11" s="1"/>
  <c r="CC288" i="4"/>
  <c r="AS288" i="11" s="1"/>
  <c r="CC287" i="4"/>
  <c r="AS287" i="11" s="1"/>
  <c r="CB289" i="4"/>
  <c r="AR289" i="11" s="1"/>
  <c r="CB285" i="4"/>
  <c r="AR285" i="11" s="1"/>
  <c r="CC278" i="4"/>
  <c r="AS278" i="11" s="1"/>
  <c r="CB280" i="4"/>
  <c r="AR280" i="11" s="1"/>
  <c r="CC279" i="4"/>
  <c r="AS279" i="11" s="1"/>
  <c r="CB276" i="4"/>
  <c r="AR276" i="11" s="1"/>
  <c r="CC270" i="4"/>
  <c r="AS270" i="11" s="1"/>
  <c r="CB271" i="4"/>
  <c r="AR271" i="11" s="1"/>
  <c r="CC266" i="4"/>
  <c r="AS266" i="11" s="1"/>
  <c r="CB267" i="4"/>
  <c r="AR267" i="11" s="1"/>
  <c r="CB262" i="4"/>
  <c r="AR262" i="11" s="1"/>
  <c r="CC257" i="4"/>
  <c r="AS257" i="11" s="1"/>
  <c r="CC256" i="4"/>
  <c r="AS256" i="11" s="1"/>
  <c r="CB258" i="4"/>
  <c r="AR258" i="11" s="1"/>
  <c r="CB254" i="4"/>
  <c r="AR254" i="11" s="1"/>
  <c r="CC248" i="4"/>
  <c r="AS248" i="11" s="1"/>
  <c r="CB249" i="4"/>
  <c r="AR249" i="11" s="1"/>
  <c r="CC244" i="4"/>
  <c r="AS244" i="11" s="1"/>
  <c r="CB245" i="4"/>
  <c r="AR245" i="11" s="1"/>
  <c r="AR240" i="11"/>
  <c r="CB226" i="4"/>
  <c r="AR226" i="11" s="1"/>
  <c r="CC220" i="4"/>
  <c r="AS220" i="11" s="1"/>
  <c r="CB221" i="4"/>
  <c r="AR221" i="11" s="1"/>
  <c r="CB216" i="4"/>
  <c r="AR216" i="11" s="1"/>
  <c r="CC216" i="4"/>
  <c r="AS216" i="11" s="1"/>
  <c r="CB209" i="4"/>
  <c r="AR209" i="11" s="1"/>
  <c r="CB205" i="4"/>
  <c r="AR205" i="11" s="1"/>
  <c r="CB200" i="4"/>
  <c r="AR200" i="11" s="1"/>
  <c r="CB196" i="4"/>
  <c r="AR196" i="11" s="1"/>
  <c r="CB191" i="4"/>
  <c r="AR191" i="11" s="1"/>
  <c r="CC186" i="4"/>
  <c r="AS186" i="11" s="1"/>
  <c r="CC185" i="4"/>
  <c r="AS185" i="11" s="1"/>
  <c r="CB187" i="4"/>
  <c r="AR187" i="11" s="1"/>
  <c r="CB182" i="4"/>
  <c r="AR182" i="11" s="1"/>
  <c r="CB178" i="4"/>
  <c r="AR178" i="11" s="1"/>
  <c r="CB174" i="4"/>
  <c r="AR174" i="11" s="1"/>
  <c r="CC168" i="4"/>
  <c r="AS168" i="11" s="1"/>
  <c r="CB169" i="4"/>
  <c r="AR169" i="11" s="1"/>
  <c r="CC164" i="4"/>
  <c r="AS164" i="11" s="1"/>
  <c r="CC163" i="4"/>
  <c r="AS163" i="11" s="1"/>
  <c r="CB165" i="4"/>
  <c r="AR165" i="11" s="1"/>
  <c r="CB160" i="4"/>
  <c r="AR160" i="11" s="1"/>
  <c r="CC155" i="4"/>
  <c r="AS155" i="11" s="1"/>
  <c r="CC154" i="4"/>
  <c r="AS154" i="11" s="1"/>
  <c r="CB156" i="4"/>
  <c r="AR156" i="11" s="1"/>
  <c r="CC150" i="4"/>
  <c r="AS150" i="11" s="1"/>
  <c r="CB151" i="4"/>
  <c r="AR151" i="11" s="1"/>
  <c r="CC146" i="4"/>
  <c r="AS146" i="11" s="1"/>
  <c r="CB147" i="4"/>
  <c r="AR147" i="11" s="1"/>
  <c r="CB128" i="4"/>
  <c r="AR128" i="11" s="1"/>
  <c r="CB124" i="4"/>
  <c r="AR124" i="11" s="1"/>
  <c r="CC118" i="4"/>
  <c r="AS118" i="11" s="1"/>
  <c r="CB119" i="4"/>
  <c r="AR119" i="11" s="1"/>
  <c r="CB115" i="4"/>
  <c r="AR115" i="11" s="1"/>
  <c r="CB110" i="4"/>
  <c r="AR110" i="11" s="1"/>
  <c r="CB106" i="4"/>
  <c r="AR106" i="11" s="1"/>
  <c r="CC100" i="4"/>
  <c r="AS100" i="11" s="1"/>
  <c r="CB101" i="4"/>
  <c r="AR101" i="11" s="1"/>
  <c r="AR92" i="11"/>
  <c r="AR84" i="11"/>
  <c r="CB79" i="4"/>
  <c r="AR79" i="11" s="1"/>
  <c r="CC78" i="4"/>
  <c r="AS78" i="11" s="1"/>
  <c r="CB75" i="4"/>
  <c r="AR75" i="11" s="1"/>
  <c r="CC74" i="4"/>
  <c r="AS74" i="11" s="1"/>
  <c r="CB70" i="4"/>
  <c r="AR70" i="11" s="1"/>
  <c r="CB65" i="4"/>
  <c r="AR65" i="11" s="1"/>
  <c r="CC59" i="4"/>
  <c r="AS59" i="11" s="1"/>
  <c r="CC58" i="4"/>
  <c r="AS58" i="11" s="1"/>
  <c r="CB60" i="4"/>
  <c r="AR60" i="11" s="1"/>
  <c r="CB56" i="4"/>
  <c r="AR56" i="11" s="1"/>
  <c r="BY39" i="4"/>
  <c r="AO39" i="11" s="1"/>
  <c r="BX39" i="4"/>
  <c r="AN39" i="11" s="1"/>
  <c r="BY113" i="4"/>
  <c r="AO113" i="11" s="1"/>
  <c r="BX113" i="4"/>
  <c r="AN113" i="11" s="1"/>
  <c r="CC262" i="4"/>
  <c r="AS262" i="11" s="1"/>
  <c r="CB263" i="4"/>
  <c r="AR263" i="11" s="1"/>
  <c r="CC298" i="4"/>
  <c r="AS298" i="11" s="1"/>
  <c r="CB300" i="4"/>
  <c r="AR300" i="11" s="1"/>
  <c r="CC299" i="4"/>
  <c r="AS299" i="11" s="1"/>
  <c r="BY302" i="4"/>
  <c r="AO302" i="11" s="1"/>
  <c r="BX302" i="4"/>
  <c r="AN302" i="11" s="1"/>
  <c r="CB304" i="4"/>
  <c r="AR304" i="11" s="1"/>
  <c r="CB308" i="4"/>
  <c r="AR308" i="11" s="1"/>
  <c r="BY310" i="4"/>
  <c r="AO310" i="11" s="1"/>
  <c r="BX310" i="4"/>
  <c r="AN310" i="11" s="1"/>
  <c r="BY312" i="4"/>
  <c r="AO312" i="11" s="1"/>
  <c r="BX312" i="4"/>
  <c r="AN312" i="11" s="1"/>
  <c r="BX314" i="4"/>
  <c r="AN314" i="11" s="1"/>
  <c r="BY314" i="4"/>
  <c r="AO314" i="11" s="1"/>
  <c r="BY316" i="4"/>
  <c r="AO316" i="11" s="1"/>
  <c r="BX316" i="4"/>
  <c r="AN316" i="11" s="1"/>
  <c r="BX318" i="4"/>
  <c r="AN318" i="11" s="1"/>
  <c r="BY318" i="4"/>
  <c r="AO318" i="11" s="1"/>
  <c r="BY320" i="4"/>
  <c r="AO320" i="11" s="1"/>
  <c r="BX320" i="4"/>
  <c r="AN320" i="11" s="1"/>
  <c r="BY322" i="4"/>
  <c r="AO322" i="11" s="1"/>
  <c r="BX322" i="4"/>
  <c r="AN322" i="11" s="1"/>
  <c r="BX324" i="4"/>
  <c r="AN324" i="11" s="1"/>
  <c r="BY324" i="4"/>
  <c r="AO324" i="11" s="1"/>
  <c r="BX326" i="4"/>
  <c r="AN326" i="11" s="1"/>
  <c r="BY326" i="4"/>
  <c r="AO326" i="11" s="1"/>
  <c r="BX330" i="4"/>
  <c r="AN330" i="11" s="1"/>
  <c r="BY330" i="4"/>
  <c r="AO330" i="11" s="1"/>
  <c r="BY332" i="4"/>
  <c r="AO332" i="11" s="1"/>
  <c r="BX332" i="4"/>
  <c r="AN332" i="11" s="1"/>
  <c r="BY336" i="4"/>
  <c r="AO336" i="11" s="1"/>
  <c r="BX336" i="4"/>
  <c r="AN336" i="11" s="1"/>
  <c r="BY338" i="4"/>
  <c r="AO338" i="11" s="1"/>
  <c r="BX338" i="4"/>
  <c r="AN338" i="11" s="1"/>
  <c r="BY340" i="4"/>
  <c r="AO340" i="11" s="1"/>
  <c r="BX340" i="4"/>
  <c r="AN340" i="11" s="1"/>
  <c r="BY342" i="4"/>
  <c r="AO342" i="11" s="1"/>
  <c r="BX342" i="4"/>
  <c r="AN342" i="11" s="1"/>
  <c r="BY344" i="4"/>
  <c r="AO344" i="11" s="1"/>
  <c r="BX344" i="4"/>
  <c r="AN344" i="11" s="1"/>
  <c r="BY346" i="4"/>
  <c r="AO346" i="11" s="1"/>
  <c r="BX346" i="4"/>
  <c r="AN346" i="11" s="1"/>
  <c r="BY350" i="4"/>
  <c r="AO350" i="11" s="1"/>
  <c r="BX350" i="4"/>
  <c r="AN350" i="11" s="1"/>
  <c r="BX352" i="4"/>
  <c r="AN352" i="11" s="1"/>
  <c r="BY352" i="4"/>
  <c r="AO352" i="11" s="1"/>
  <c r="CB338" i="4"/>
  <c r="AR338" i="11" s="1"/>
  <c r="CC338" i="4"/>
  <c r="AS338" i="11" s="1"/>
  <c r="CC200" i="4"/>
  <c r="AS200" i="11" s="1"/>
  <c r="CB201" i="4"/>
  <c r="AR201" i="11" s="1"/>
  <c r="CB353" i="4"/>
  <c r="AR353" i="11" s="1"/>
  <c r="CC353" i="4"/>
  <c r="AS353" i="11" s="1"/>
  <c r="CC350" i="4"/>
  <c r="AS350" i="11" s="1"/>
  <c r="CC349" i="4"/>
  <c r="AS349" i="11" s="1"/>
  <c r="CB351" i="4"/>
  <c r="AR351" i="11" s="1"/>
  <c r="CB327" i="4"/>
  <c r="AR327" i="11" s="1"/>
  <c r="CC327" i="4"/>
  <c r="AS327" i="11" s="1"/>
  <c r="CC322" i="4"/>
  <c r="AS322" i="11" s="1"/>
  <c r="CB323" i="4"/>
  <c r="AR323" i="11" s="1"/>
  <c r="CC340" i="4"/>
  <c r="AS340" i="11" s="1"/>
  <c r="CB340" i="4"/>
  <c r="AR340" i="11" s="1"/>
  <c r="CC347" i="4"/>
  <c r="AS347" i="11" s="1"/>
  <c r="CC346" i="4"/>
  <c r="AS346" i="11" s="1"/>
  <c r="CB348" i="4"/>
  <c r="AR348" i="11" s="1"/>
  <c r="CB356" i="4"/>
  <c r="AR356" i="11" s="1"/>
  <c r="BX356" i="4"/>
  <c r="AN356" i="11" s="1"/>
  <c r="CC356" i="4"/>
  <c r="AS356" i="11" s="1"/>
  <c r="BY356" i="4"/>
  <c r="AO356" i="11" s="1"/>
  <c r="CC355" i="4"/>
  <c r="AS355" i="11" s="1"/>
  <c r="CB355" i="4"/>
  <c r="AR355" i="11" s="1"/>
  <c r="BY355" i="4"/>
  <c r="AO355" i="11" s="1"/>
  <c r="BX355" i="4"/>
  <c r="AN355" i="11" s="1"/>
  <c r="AO68" i="4"/>
  <c r="AA22" i="4"/>
  <c r="AA2" i="4"/>
  <c r="W2" i="10" l="1"/>
  <c r="AA2" i="11"/>
  <c r="W22" i="10"/>
  <c r="AA22" i="11"/>
  <c r="AD68" i="10"/>
  <c r="AK68" i="11"/>
  <c r="BY68" i="4"/>
  <c r="AO68" i="11" s="1"/>
  <c r="BX68" i="4"/>
  <c r="AN68" i="11" s="1"/>
  <c r="BW11" i="4"/>
  <c r="BW68" i="4"/>
  <c r="AF68" i="10" l="1"/>
  <c r="AM68" i="11"/>
  <c r="AF11" i="10"/>
  <c r="AM11" i="11"/>
  <c r="CB68" i="4"/>
  <c r="AR68" i="11" s="1"/>
  <c r="CC68" i="4"/>
  <c r="AS68" i="11" s="1"/>
</calcChain>
</file>

<file path=xl/comments1.xml><?xml version="1.0" encoding="utf-8"?>
<comments xmlns="http://schemas.openxmlformats.org/spreadsheetml/2006/main">
  <authors>
    <author>Marit Arneberg</author>
  </authors>
  <commentList>
    <comment ref="AR5" authorId="0">
      <text>
        <r>
          <rPr>
            <b/>
            <sz val="9"/>
            <color indexed="81"/>
            <rFont val="Tahoma"/>
            <family val="2"/>
          </rPr>
          <t>Marit Arneberg:</t>
        </r>
        <r>
          <rPr>
            <sz val="9"/>
            <color indexed="81"/>
            <rFont val="Tahoma"/>
            <family val="2"/>
          </rPr>
          <t xml:space="preserve">
All veg.
Weighed 20.03.18
</t>
        </r>
      </text>
    </comment>
    <comment ref="BG7" authorId="0">
      <text>
        <r>
          <rPr>
            <b/>
            <sz val="9"/>
            <color indexed="81"/>
            <rFont val="Tahoma"/>
            <family val="2"/>
          </rPr>
          <t>Marit Arneberg:</t>
        </r>
        <r>
          <rPr>
            <sz val="9"/>
            <color indexed="81"/>
            <rFont val="Tahoma"/>
            <family val="2"/>
          </rPr>
          <t xml:space="preserve">
1.65 All were sent to NTNU! No analysis possible</t>
        </r>
      </text>
    </comment>
    <comment ref="AR8" authorId="0">
      <text>
        <r>
          <rPr>
            <b/>
            <sz val="9"/>
            <color indexed="81"/>
            <rFont val="Tahoma"/>
            <family val="2"/>
          </rPr>
          <t>Marit Arneberg:</t>
        </r>
        <r>
          <rPr>
            <sz val="9"/>
            <color indexed="81"/>
            <rFont val="Tahoma"/>
            <family val="2"/>
          </rPr>
          <t xml:space="preserve">
All veg.
</t>
        </r>
      </text>
    </comment>
    <comment ref="BG8" authorId="0">
      <text>
        <r>
          <rPr>
            <b/>
            <sz val="9"/>
            <color indexed="81"/>
            <rFont val="Tahoma"/>
            <family val="2"/>
          </rPr>
          <t>Marit Arneberg:</t>
        </r>
        <r>
          <rPr>
            <sz val="9"/>
            <color indexed="81"/>
            <rFont val="Tahoma"/>
            <family val="2"/>
          </rPr>
          <t xml:space="preserve">
1.16g Should not have been analysed as no sample was sent. Maybe mixup with another ID? Here: WET_P_3_EX/OP_H2?</t>
        </r>
      </text>
    </comment>
    <comment ref="AO16" authorId="0">
      <text>
        <r>
          <rPr>
            <b/>
            <sz val="9"/>
            <color indexed="81"/>
            <rFont val="Tahoma"/>
            <family val="2"/>
          </rPr>
          <t>Marit Arneberg:</t>
        </r>
        <r>
          <rPr>
            <sz val="9"/>
            <color indexed="81"/>
            <rFont val="Tahoma"/>
            <family val="2"/>
          </rPr>
          <t xml:space="preserve">
Weighed 20.3.18, after grinded
</t>
        </r>
      </text>
    </comment>
    <comment ref="AR18" authorId="0">
      <text>
        <r>
          <rPr>
            <b/>
            <sz val="9"/>
            <color indexed="81"/>
            <rFont val="Tahoma"/>
            <family val="2"/>
          </rPr>
          <t>Marit Arneberg:</t>
        </r>
        <r>
          <rPr>
            <sz val="9"/>
            <color indexed="81"/>
            <rFont val="Tahoma"/>
            <family val="2"/>
          </rPr>
          <t xml:space="preserve">
All veg.
</t>
        </r>
      </text>
    </comment>
    <comment ref="AR19" authorId="0">
      <text>
        <r>
          <rPr>
            <b/>
            <sz val="9"/>
            <color indexed="81"/>
            <rFont val="Tahoma"/>
            <family val="2"/>
          </rPr>
          <t>Marit Arneberg:</t>
        </r>
        <r>
          <rPr>
            <sz val="9"/>
            <color indexed="81"/>
            <rFont val="Tahoma"/>
            <family val="2"/>
          </rPr>
          <t xml:space="preserve">
All veg. Weighed 20.03.18</t>
        </r>
      </text>
    </comment>
    <comment ref="AR20" authorId="0">
      <text>
        <r>
          <rPr>
            <b/>
            <sz val="9"/>
            <color indexed="81"/>
            <rFont val="Tahoma"/>
            <family val="2"/>
          </rPr>
          <t>Marit Arneberg:</t>
        </r>
        <r>
          <rPr>
            <sz val="9"/>
            <color indexed="81"/>
            <rFont val="Tahoma"/>
            <family val="2"/>
          </rPr>
          <t xml:space="preserve">
Weighed 20.03.18. 
</t>
        </r>
      </text>
    </comment>
    <comment ref="AR21" authorId="0">
      <text>
        <r>
          <rPr>
            <b/>
            <sz val="9"/>
            <color indexed="81"/>
            <rFont val="Tahoma"/>
            <family val="2"/>
          </rPr>
          <t>Marit Arneberg:</t>
        </r>
        <r>
          <rPr>
            <sz val="9"/>
            <color indexed="81"/>
            <rFont val="Tahoma"/>
            <family val="2"/>
          </rPr>
          <t xml:space="preserve">
Weighed 20.03.18
</t>
        </r>
      </text>
    </comment>
    <comment ref="AM29" authorId="0">
      <text>
        <r>
          <rPr>
            <b/>
            <sz val="9"/>
            <color indexed="81"/>
            <rFont val="Tahoma"/>
            <family val="2"/>
          </rPr>
          <t>Marit Arneberg:</t>
        </r>
        <r>
          <rPr>
            <sz val="9"/>
            <color indexed="81"/>
            <rFont val="Tahoma"/>
            <family val="2"/>
          </rPr>
          <t xml:space="preserve">
All veg.
Weighed 20.03.18
</t>
        </r>
      </text>
    </comment>
    <comment ref="BG31" authorId="0">
      <text>
        <r>
          <rPr>
            <b/>
            <sz val="9"/>
            <color indexed="81"/>
            <rFont val="Tahoma"/>
            <family val="2"/>
          </rPr>
          <t>Marit Arneberg:</t>
        </r>
        <r>
          <rPr>
            <sz val="9"/>
            <color indexed="81"/>
            <rFont val="Tahoma"/>
            <family val="2"/>
          </rPr>
          <t xml:space="preserve">
Could it be target instead?</t>
        </r>
      </text>
    </comment>
    <comment ref="AU32" authorId="0">
      <text>
        <r>
          <rPr>
            <b/>
            <sz val="9"/>
            <color indexed="81"/>
            <rFont val="Tahoma"/>
            <family val="2"/>
          </rPr>
          <t>Marit Arneberg:</t>
        </r>
        <r>
          <rPr>
            <sz val="9"/>
            <color indexed="81"/>
            <rFont val="Tahoma"/>
            <family val="2"/>
          </rPr>
          <t xml:space="preserve">
Should this be NA?</t>
        </r>
      </text>
    </comment>
    <comment ref="AM35" authorId="0">
      <text>
        <r>
          <rPr>
            <b/>
            <sz val="9"/>
            <color indexed="81"/>
            <rFont val="Tahoma"/>
            <family val="2"/>
          </rPr>
          <t>Marit Arneberg:</t>
        </r>
        <r>
          <rPr>
            <sz val="9"/>
            <color indexed="81"/>
            <rFont val="Tahoma"/>
            <family val="2"/>
          </rPr>
          <t xml:space="preserve">
All veg.
</t>
        </r>
      </text>
    </comment>
    <comment ref="BG35" authorId="0">
      <text>
        <r>
          <rPr>
            <b/>
            <sz val="9"/>
            <color indexed="81"/>
            <rFont val="Tahoma"/>
            <family val="2"/>
          </rPr>
          <t>Marit Arneberg:</t>
        </r>
        <r>
          <rPr>
            <sz val="9"/>
            <color indexed="81"/>
            <rFont val="Tahoma"/>
            <family val="2"/>
          </rPr>
          <t xml:space="preserve">
#212 Registered for OP target. Should be here instead?</t>
        </r>
      </text>
    </comment>
    <comment ref="AU37" authorId="0">
      <text>
        <r>
          <rPr>
            <b/>
            <sz val="9"/>
            <color indexed="81"/>
            <rFont val="Tahoma"/>
            <family val="2"/>
          </rPr>
          <t>Marit Arneberg:</t>
        </r>
        <r>
          <rPr>
            <sz val="9"/>
            <color indexed="81"/>
            <rFont val="Tahoma"/>
            <family val="2"/>
          </rPr>
          <t xml:space="preserve">
#218: 2.49 No target was collected! NA?</t>
        </r>
      </text>
    </comment>
    <comment ref="BB37" authorId="0">
      <text>
        <r>
          <rPr>
            <b/>
            <sz val="9"/>
            <color indexed="81"/>
            <rFont val="Tahoma"/>
            <family val="2"/>
          </rPr>
          <t>Marit Arneberg:</t>
        </r>
        <r>
          <rPr>
            <sz val="9"/>
            <color indexed="81"/>
            <rFont val="Tahoma"/>
            <family val="2"/>
          </rPr>
          <t xml:space="preserve">
0.12 No target collected! NA?</t>
        </r>
      </text>
    </comment>
    <comment ref="BA41" authorId="0">
      <text>
        <r>
          <rPr>
            <b/>
            <sz val="9"/>
            <color indexed="81"/>
            <rFont val="Tahoma"/>
            <family val="2"/>
          </rPr>
          <t>Marit Arneberg:</t>
        </r>
        <r>
          <rPr>
            <sz val="9"/>
            <color indexed="81"/>
            <rFont val="Tahoma"/>
            <family val="2"/>
          </rPr>
          <t xml:space="preserve">
Slipped. Should have been analysed</t>
        </r>
      </text>
    </comment>
    <comment ref="BE41" authorId="0">
      <text>
        <r>
          <rPr>
            <b/>
            <sz val="9"/>
            <color indexed="81"/>
            <rFont val="Tahoma"/>
            <family val="2"/>
          </rPr>
          <t>Marit Arneberg:</t>
        </r>
        <r>
          <rPr>
            <sz val="9"/>
            <color indexed="81"/>
            <rFont val="Tahoma"/>
            <family val="2"/>
          </rPr>
          <t xml:space="preserve">
Slipped. Should have been analysed.
</t>
        </r>
      </text>
    </comment>
    <comment ref="BA43" authorId="0">
      <text>
        <r>
          <rPr>
            <b/>
            <sz val="9"/>
            <color indexed="81"/>
            <rFont val="Tahoma"/>
            <family val="2"/>
          </rPr>
          <t>Marit Arneberg:</t>
        </r>
        <r>
          <rPr>
            <sz val="9"/>
            <color indexed="81"/>
            <rFont val="Tahoma"/>
            <family val="2"/>
          </rPr>
          <t xml:space="preserve">
Slipped. Should have been analysed</t>
        </r>
      </text>
    </comment>
    <comment ref="BE43" authorId="0">
      <text>
        <r>
          <rPr>
            <b/>
            <sz val="9"/>
            <color indexed="81"/>
            <rFont val="Tahoma"/>
            <family val="2"/>
          </rPr>
          <t>Marit Arneberg:</t>
        </r>
        <r>
          <rPr>
            <sz val="9"/>
            <color indexed="81"/>
            <rFont val="Tahoma"/>
            <family val="2"/>
          </rPr>
          <t xml:space="preserve">
Slipped. Should have been analysed</t>
        </r>
      </text>
    </comment>
    <comment ref="AR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M60" authorId="0">
      <text>
        <r>
          <rPr>
            <b/>
            <sz val="9"/>
            <color indexed="81"/>
            <rFont val="Tahoma"/>
            <family val="2"/>
          </rPr>
          <t>Marit Arneberg:</t>
        </r>
        <r>
          <rPr>
            <sz val="9"/>
            <color indexed="81"/>
            <rFont val="Tahoma"/>
            <family val="2"/>
          </rPr>
          <t xml:space="preserve">
All veg.
</t>
        </r>
      </text>
    </comment>
    <comment ref="AM63" authorId="0">
      <text>
        <r>
          <rPr>
            <b/>
            <sz val="9"/>
            <color indexed="81"/>
            <rFont val="Tahoma"/>
            <family val="2"/>
          </rPr>
          <t>Marit Arneberg:</t>
        </r>
        <r>
          <rPr>
            <sz val="9"/>
            <color indexed="81"/>
            <rFont val="Tahoma"/>
            <family val="2"/>
          </rPr>
          <t xml:space="preserve">
All veg. Weighed 20.03.18</t>
        </r>
      </text>
    </comment>
    <comment ref="AM66" authorId="0">
      <text>
        <r>
          <rPr>
            <b/>
            <sz val="9"/>
            <color indexed="81"/>
            <rFont val="Tahoma"/>
            <family val="2"/>
          </rPr>
          <t>Marit Arneberg:</t>
        </r>
        <r>
          <rPr>
            <sz val="9"/>
            <color indexed="81"/>
            <rFont val="Tahoma"/>
            <family val="2"/>
          </rPr>
          <t xml:space="preserve">
Weighed 20.03.18. 
</t>
        </r>
      </text>
    </comment>
    <comment ref="AM69" authorId="0">
      <text>
        <r>
          <rPr>
            <b/>
            <sz val="9"/>
            <color indexed="81"/>
            <rFont val="Tahoma"/>
            <family val="2"/>
          </rPr>
          <t>Marit Arneberg:</t>
        </r>
        <r>
          <rPr>
            <sz val="9"/>
            <color indexed="81"/>
            <rFont val="Tahoma"/>
            <family val="2"/>
          </rPr>
          <t xml:space="preserve">
Weighed 20.03.18
</t>
        </r>
      </text>
    </comment>
    <comment ref="AR72" authorId="0">
      <text>
        <r>
          <rPr>
            <b/>
            <sz val="9"/>
            <color indexed="81"/>
            <rFont val="Tahoma"/>
            <family val="2"/>
          </rPr>
          <t>Marit Arneberg:</t>
        </r>
        <r>
          <rPr>
            <sz val="9"/>
            <color indexed="81"/>
            <rFont val="Tahoma"/>
            <family val="2"/>
          </rPr>
          <t xml:space="preserve">
Weighed 20.03.18
</t>
        </r>
      </text>
    </comment>
    <comment ref="AO73" authorId="0">
      <text>
        <r>
          <rPr>
            <b/>
            <sz val="9"/>
            <color indexed="81"/>
            <rFont val="Tahoma"/>
            <family val="2"/>
          </rPr>
          <t>Marit Arneberg:</t>
        </r>
        <r>
          <rPr>
            <sz val="9"/>
            <color indexed="81"/>
            <rFont val="Tahoma"/>
            <family val="2"/>
          </rPr>
          <t xml:space="preserve">
Mixed sample site 2 and 3 together. Not possible to use now!</t>
        </r>
      </text>
    </comment>
    <comment ref="AO75" authorId="0">
      <text>
        <r>
          <rPr>
            <b/>
            <sz val="9"/>
            <color indexed="81"/>
            <rFont val="Tahoma"/>
            <family val="2"/>
          </rPr>
          <t>Marit Arneberg:</t>
        </r>
        <r>
          <rPr>
            <sz val="9"/>
            <color indexed="81"/>
            <rFont val="Tahoma"/>
            <family val="2"/>
          </rPr>
          <t xml:space="preserve">
Mixed sample site 2 and 3 together. Not possible to use now!</t>
        </r>
      </text>
    </comment>
    <comment ref="BG78" authorId="0">
      <text>
        <r>
          <rPr>
            <b/>
            <sz val="9"/>
            <color indexed="81"/>
            <rFont val="Tahoma"/>
            <family val="2"/>
          </rPr>
          <t>Marit Arneberg:</t>
        </r>
        <r>
          <rPr>
            <sz val="9"/>
            <color indexed="81"/>
            <rFont val="Tahoma"/>
            <family val="2"/>
          </rPr>
          <t xml:space="preserve">
#167/#207</t>
        </r>
      </text>
    </comment>
    <comment ref="BG79" authorId="0">
      <text>
        <r>
          <rPr>
            <b/>
            <sz val="9"/>
            <color indexed="81"/>
            <rFont val="Tahoma"/>
            <family val="2"/>
          </rPr>
          <t>Marit Arneberg:</t>
        </r>
        <r>
          <rPr>
            <sz val="9"/>
            <color indexed="81"/>
            <rFont val="Tahoma"/>
            <family val="2"/>
          </rPr>
          <t xml:space="preserve">
#158/#208</t>
        </r>
      </text>
    </comment>
    <comment ref="AU87" authorId="0">
      <text>
        <r>
          <rPr>
            <b/>
            <sz val="9"/>
            <color indexed="81"/>
            <rFont val="Tahoma"/>
            <family val="2"/>
          </rPr>
          <t xml:space="preserve">Marit Arneberg:
3.43g </t>
        </r>
        <r>
          <rPr>
            <sz val="9"/>
            <color indexed="81"/>
            <rFont val="Tahoma"/>
            <family val="2"/>
          </rPr>
          <t xml:space="preserve">Not possible. Was NOT sent to SUA
</t>
        </r>
      </text>
    </comment>
    <comment ref="AJ96" authorId="0">
      <text>
        <r>
          <rPr>
            <b/>
            <sz val="9"/>
            <color indexed="81"/>
            <rFont val="Tahoma"/>
            <family val="2"/>
          </rPr>
          <t>Marit Arneberg:</t>
        </r>
        <r>
          <rPr>
            <sz val="9"/>
            <color indexed="81"/>
            <rFont val="Tahoma"/>
            <family val="2"/>
          </rPr>
          <t xml:space="preserve">
1.1.18: Was the mesh exclosure replaced with new one at this point? </t>
        </r>
      </text>
    </comment>
    <comment ref="AM97"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O111" authorId="0">
      <text>
        <r>
          <rPr>
            <b/>
            <sz val="9"/>
            <color indexed="81"/>
            <rFont val="Tahoma"/>
            <family val="2"/>
          </rPr>
          <t>Marit Arneberg:</t>
        </r>
        <r>
          <rPr>
            <sz val="9"/>
            <color indexed="81"/>
            <rFont val="Tahoma"/>
            <family val="2"/>
          </rPr>
          <t xml:space="preserve">
Still missing 18.3
</t>
        </r>
      </text>
    </comment>
    <comment ref="AU113" authorId="0">
      <text>
        <r>
          <rPr>
            <b/>
            <sz val="9"/>
            <color indexed="81"/>
            <rFont val="Tahoma"/>
            <family val="2"/>
          </rPr>
          <t>Marit Arneberg:</t>
        </r>
        <r>
          <rPr>
            <sz val="9"/>
            <color indexed="81"/>
            <rFont val="Tahoma"/>
            <family val="2"/>
          </rPr>
          <t xml:space="preserve">
0.95 Not possible, was NOT sent to SUA
</t>
        </r>
      </text>
    </comment>
    <comment ref="AU119" authorId="0">
      <text>
        <r>
          <rPr>
            <b/>
            <sz val="9"/>
            <color indexed="81"/>
            <rFont val="Tahoma"/>
            <family val="2"/>
          </rPr>
          <t>Marit Arneberg:</t>
        </r>
        <r>
          <rPr>
            <sz val="9"/>
            <color indexed="81"/>
            <rFont val="Tahoma"/>
            <family val="2"/>
          </rPr>
          <t xml:space="preserve">
Sent to SUA?</t>
        </r>
      </text>
    </comment>
    <comment ref="AM120" authorId="0">
      <text>
        <r>
          <rPr>
            <b/>
            <sz val="9"/>
            <color indexed="81"/>
            <rFont val="Tahoma"/>
            <family val="2"/>
          </rPr>
          <t>Marit Arneberg:</t>
        </r>
        <r>
          <rPr>
            <sz val="9"/>
            <color indexed="81"/>
            <rFont val="Tahoma"/>
            <family val="2"/>
          </rPr>
          <t xml:space="preserve">
Weighed 20.03.18
</t>
        </r>
      </text>
    </comment>
    <comment ref="BG124" authorId="0">
      <text>
        <r>
          <rPr>
            <b/>
            <sz val="9"/>
            <color indexed="81"/>
            <rFont val="Tahoma"/>
            <family val="2"/>
          </rPr>
          <t>Marit Arneberg:</t>
        </r>
        <r>
          <rPr>
            <sz val="9"/>
            <color indexed="81"/>
            <rFont val="Tahoma"/>
            <family val="2"/>
          </rPr>
          <t xml:space="preserve">
Sent to SUA?
</t>
        </r>
      </text>
    </comment>
    <comment ref="BG127" authorId="0">
      <text>
        <r>
          <rPr>
            <b/>
            <sz val="9"/>
            <color indexed="81"/>
            <rFont val="Tahoma"/>
            <family val="2"/>
          </rPr>
          <t>Marit Arneberg:</t>
        </r>
        <r>
          <rPr>
            <sz val="9"/>
            <color indexed="81"/>
            <rFont val="Tahoma"/>
            <family val="2"/>
          </rPr>
          <t xml:space="preserve">
Sent to SUA?</t>
        </r>
      </text>
    </comment>
    <comment ref="BG129" authorId="0">
      <text>
        <r>
          <rPr>
            <b/>
            <sz val="9"/>
            <color indexed="81"/>
            <rFont val="Tahoma"/>
            <family val="2"/>
          </rPr>
          <t>Marit Arneberg:</t>
        </r>
        <r>
          <rPr>
            <sz val="9"/>
            <color indexed="81"/>
            <rFont val="Tahoma"/>
            <family val="2"/>
          </rPr>
          <t xml:space="preserve">
Sent to SUA?</t>
        </r>
      </text>
    </comment>
    <comment ref="BG131" authorId="0">
      <text>
        <r>
          <rPr>
            <b/>
            <sz val="9"/>
            <color indexed="81"/>
            <rFont val="Tahoma"/>
            <family val="2"/>
          </rPr>
          <t>Marit Arneberg:</t>
        </r>
        <r>
          <rPr>
            <sz val="9"/>
            <color indexed="81"/>
            <rFont val="Tahoma"/>
            <family val="2"/>
          </rPr>
          <t xml:space="preserve">
Sent to SUA?
</t>
        </r>
      </text>
    </comment>
    <comment ref="BG134" authorId="0">
      <text>
        <r>
          <rPr>
            <b/>
            <sz val="9"/>
            <color indexed="81"/>
            <rFont val="Tahoma"/>
            <family val="2"/>
          </rPr>
          <t>Marit Arneberg:</t>
        </r>
        <r>
          <rPr>
            <sz val="9"/>
            <color indexed="81"/>
            <rFont val="Tahoma"/>
            <family val="2"/>
          </rPr>
          <t xml:space="preserve">
SUA? Probably wrong block code
(1&lt;--&gt;3 / 2&lt;--&gt;4)</t>
        </r>
      </text>
    </comment>
    <comment ref="BG136" authorId="0">
      <text>
        <r>
          <rPr>
            <b/>
            <sz val="9"/>
            <color indexed="81"/>
            <rFont val="Tahoma"/>
            <family val="2"/>
          </rPr>
          <t>Marit Arneberg:</t>
        </r>
        <r>
          <rPr>
            <sz val="9"/>
            <color indexed="81"/>
            <rFont val="Tahoma"/>
            <family val="2"/>
          </rPr>
          <t xml:space="preserve">
SUA? Assume wrong block code
(1&lt;--&gt;3 / 2&lt;--&gt;4)</t>
        </r>
      </text>
    </comment>
    <comment ref="AU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S214" authorId="0">
      <text>
        <r>
          <rPr>
            <b/>
            <sz val="9"/>
            <color indexed="81"/>
            <rFont val="Tahoma"/>
            <family val="2"/>
          </rPr>
          <t>Marit Arneberg:</t>
        </r>
        <r>
          <rPr>
            <sz val="9"/>
            <color indexed="81"/>
            <rFont val="Tahoma"/>
            <family val="2"/>
          </rPr>
          <t xml:space="preserve">
All marked blue were subsampled by Marit in March. Seems not included in samples sent to SUA.. </t>
        </r>
      </text>
    </comment>
    <comment ref="BG216" authorId="0">
      <text>
        <r>
          <rPr>
            <b/>
            <sz val="9"/>
            <color indexed="81"/>
            <rFont val="Tahoma"/>
            <family val="2"/>
          </rPr>
          <t>Marit Arneberg:</t>
        </r>
        <r>
          <rPr>
            <sz val="9"/>
            <color indexed="81"/>
            <rFont val="Tahoma"/>
            <family val="2"/>
          </rPr>
          <t xml:space="preserve">
value from #1, There is a duplicate in #7</t>
        </r>
      </text>
    </comment>
    <comment ref="AR217" authorId="0">
      <text>
        <r>
          <rPr>
            <b/>
            <sz val="9"/>
            <color indexed="81"/>
            <rFont val="Tahoma"/>
            <family val="2"/>
          </rPr>
          <t>Marit Arneberg:</t>
        </r>
        <r>
          <rPr>
            <sz val="9"/>
            <color indexed="81"/>
            <rFont val="Tahoma"/>
            <family val="2"/>
          </rPr>
          <t xml:space="preserve">
sheet 14 (mixup between nr.5 and 7?) 
(both are WET_W_2_EX_H5)</t>
        </r>
      </text>
    </comment>
    <comment ref="AU224" authorId="0">
      <text>
        <r>
          <rPr>
            <b/>
            <sz val="9"/>
            <color indexed="81"/>
            <rFont val="Tahoma"/>
            <family val="2"/>
          </rPr>
          <t>Marit Arneberg:</t>
        </r>
        <r>
          <rPr>
            <sz val="9"/>
            <color indexed="81"/>
            <rFont val="Tahoma"/>
            <family val="2"/>
          </rPr>
          <t xml:space="preserve">
Assumed #102 no field ref. should be here.
</t>
        </r>
      </text>
    </comment>
    <comment ref="AO236" authorId="0">
      <text>
        <r>
          <rPr>
            <b/>
            <sz val="9"/>
            <color indexed="81"/>
            <rFont val="Tahoma"/>
            <family val="2"/>
          </rPr>
          <t>Marit Arneberg:</t>
        </r>
        <r>
          <rPr>
            <sz val="9"/>
            <color indexed="81"/>
            <rFont val="Tahoma"/>
            <family val="2"/>
          </rPr>
          <t xml:space="preserve">
New weight (Philipo): 4g (sheet 3)</t>
        </r>
      </text>
    </comment>
    <comment ref="AR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R242" authorId="0">
      <text>
        <r>
          <rPr>
            <b/>
            <sz val="9"/>
            <color indexed="81"/>
            <rFont val="Tahoma"/>
            <family val="2"/>
          </rPr>
          <t>Marit Arneberg:</t>
        </r>
        <r>
          <rPr>
            <sz val="9"/>
            <color indexed="81"/>
            <rFont val="Tahoma"/>
            <family val="2"/>
          </rPr>
          <t xml:space="preserve">
1g was recorded for DRY_P_1_OP. Assumed it should be here.
0.75?
</t>
        </r>
      </text>
    </comment>
    <comment ref="BG242" authorId="0">
      <text>
        <r>
          <rPr>
            <b/>
            <sz val="9"/>
            <color indexed="81"/>
            <rFont val="Tahoma"/>
            <family val="2"/>
          </rPr>
          <t xml:space="preserve">Marit Arneberg:
</t>
        </r>
        <r>
          <rPr>
            <sz val="9"/>
            <color indexed="81"/>
            <rFont val="Tahoma"/>
            <family val="2"/>
          </rPr>
          <t>Wrong marking? Assumed it should be here, not DRY_P_1_OP_H5</t>
        </r>
      </text>
    </comment>
    <comment ref="AP243" authorId="0">
      <text>
        <r>
          <rPr>
            <b/>
            <sz val="9"/>
            <color indexed="81"/>
            <rFont val="Tahoma"/>
            <family val="2"/>
          </rPr>
          <t>Marit Arneberg:</t>
        </r>
        <r>
          <rPr>
            <sz val="9"/>
            <color indexed="81"/>
            <rFont val="Tahoma"/>
            <family val="2"/>
          </rPr>
          <t xml:space="preserve">
Very small! Possible to analyse?</t>
        </r>
      </text>
    </comment>
    <comment ref="AO250" authorId="0">
      <text>
        <r>
          <rPr>
            <b/>
            <sz val="9"/>
            <color indexed="81"/>
            <rFont val="Tahoma"/>
            <family val="2"/>
          </rPr>
          <t>Marit Arneberg:</t>
        </r>
        <r>
          <rPr>
            <sz val="9"/>
            <color indexed="81"/>
            <rFont val="Tahoma"/>
            <family val="2"/>
          </rPr>
          <t xml:space="preserve">
Sheet6: 19/6
Sheet 2: 9/4
5.52?</t>
        </r>
      </text>
    </comment>
    <comment ref="AU250" authorId="0">
      <text>
        <r>
          <rPr>
            <b/>
            <sz val="9"/>
            <color indexed="81"/>
            <rFont val="Tahoma"/>
            <family val="2"/>
          </rPr>
          <t>Marit Arneberg:</t>
        </r>
        <r>
          <rPr>
            <sz val="9"/>
            <color indexed="81"/>
            <rFont val="Tahoma"/>
            <family val="2"/>
          </rPr>
          <t xml:space="preserve">
Same ID for #8,9,10. Which value to use?</t>
        </r>
      </text>
    </comment>
    <comment ref="AP262" authorId="0">
      <text>
        <r>
          <rPr>
            <b/>
            <sz val="9"/>
            <color indexed="81"/>
            <rFont val="Tahoma"/>
            <family val="2"/>
          </rPr>
          <t>Marit Arneberg:</t>
        </r>
        <r>
          <rPr>
            <sz val="9"/>
            <color indexed="81"/>
            <rFont val="Tahoma"/>
            <family val="2"/>
          </rPr>
          <t xml:space="preserve">
Also 4.52 (from sheet 5)</t>
        </r>
      </text>
    </comment>
    <comment ref="AR262" authorId="0">
      <text>
        <r>
          <rPr>
            <b/>
            <sz val="9"/>
            <color indexed="81"/>
            <rFont val="Tahoma"/>
            <family val="2"/>
          </rPr>
          <t>Marit Arneberg:</t>
        </r>
        <r>
          <rPr>
            <sz val="9"/>
            <color indexed="81"/>
            <rFont val="Tahoma"/>
            <family val="2"/>
          </rPr>
          <t xml:space="preserve">
Probably the one with questionmark</t>
        </r>
      </text>
    </comment>
    <comment ref="AS262" authorId="0">
      <text>
        <r>
          <rPr>
            <b/>
            <sz val="9"/>
            <color indexed="81"/>
            <rFont val="Tahoma"/>
            <family val="2"/>
          </rPr>
          <t>Marit Arneberg:</t>
        </r>
        <r>
          <rPr>
            <sz val="9"/>
            <color indexed="81"/>
            <rFont val="Tahoma"/>
            <family val="2"/>
          </rPr>
          <t xml:space="preserve">
The last on left side sheet 5</t>
        </r>
      </text>
    </comment>
    <comment ref="AS263" authorId="0">
      <text>
        <r>
          <rPr>
            <b/>
            <sz val="9"/>
            <color indexed="81"/>
            <rFont val="Tahoma"/>
            <family val="2"/>
          </rPr>
          <t>Marit Arneberg:</t>
        </r>
        <r>
          <rPr>
            <sz val="9"/>
            <color indexed="81"/>
            <rFont val="Tahoma"/>
            <family val="2"/>
          </rPr>
          <t xml:space="preserve">
From sheet5. Also written 2.22 on sheet6.</t>
        </r>
      </text>
    </comment>
    <comment ref="BN263" authorId="0">
      <text>
        <r>
          <rPr>
            <b/>
            <sz val="9"/>
            <color indexed="81"/>
            <rFont val="Tahoma"/>
            <family val="2"/>
          </rPr>
          <t>Marit Arneberg:</t>
        </r>
        <r>
          <rPr>
            <sz val="9"/>
            <color indexed="81"/>
            <rFont val="Tahoma"/>
            <family val="2"/>
          </rPr>
          <t xml:space="preserve">
Or 0.09, #42/#43</t>
        </r>
      </text>
    </comment>
    <comment ref="AP264" authorId="0">
      <text>
        <r>
          <rPr>
            <b/>
            <sz val="9"/>
            <color indexed="81"/>
            <rFont val="Tahoma"/>
            <family val="2"/>
          </rPr>
          <t>Marit Arneberg:</t>
        </r>
        <r>
          <rPr>
            <sz val="9"/>
            <color indexed="81"/>
            <rFont val="Tahoma"/>
            <family val="2"/>
          </rPr>
          <t xml:space="preserve">
Also new subsample sept.(sheet6) 3.16</t>
        </r>
      </text>
    </comment>
    <comment ref="AM265" authorId="0">
      <text>
        <r>
          <rPr>
            <b/>
            <sz val="9"/>
            <color indexed="81"/>
            <rFont val="Tahoma"/>
            <family val="2"/>
          </rPr>
          <t>Marit Arneberg:</t>
        </r>
        <r>
          <rPr>
            <sz val="9"/>
            <color indexed="81"/>
            <rFont val="Tahoma"/>
            <family val="2"/>
          </rPr>
          <t xml:space="preserve">
sheet 14 (mixup between nr.5 and 7?) 
(both are WET_W_2_EX_H5)</t>
        </r>
      </text>
    </comment>
    <comment ref="AS265" authorId="0">
      <text>
        <r>
          <rPr>
            <b/>
            <sz val="9"/>
            <color indexed="81"/>
            <rFont val="Tahoma"/>
            <family val="2"/>
          </rPr>
          <t>Marit Arneberg:</t>
        </r>
        <r>
          <rPr>
            <sz val="9"/>
            <color indexed="81"/>
            <rFont val="Tahoma"/>
            <family val="2"/>
          </rPr>
          <t xml:space="preserve">
No sub?
</t>
        </r>
      </text>
    </comment>
    <comment ref="AR266" authorId="0">
      <text>
        <r>
          <rPr>
            <b/>
            <sz val="9"/>
            <color indexed="81"/>
            <rFont val="Tahoma"/>
            <family val="2"/>
          </rPr>
          <t>Marit Arneberg:</t>
        </r>
        <r>
          <rPr>
            <sz val="9"/>
            <color indexed="81"/>
            <rFont val="Tahoma"/>
            <family val="2"/>
          </rPr>
          <t xml:space="preserve">
Was duplicat from WET_P_3_EX_H6
</t>
        </r>
      </text>
    </comment>
    <comment ref="AP267" authorId="0">
      <text>
        <r>
          <rPr>
            <b/>
            <sz val="9"/>
            <color indexed="81"/>
            <rFont val="Tahoma"/>
            <family val="2"/>
          </rPr>
          <t>Marit Arneberg:</t>
        </r>
        <r>
          <rPr>
            <sz val="9"/>
            <color indexed="81"/>
            <rFont val="Tahoma"/>
            <family val="2"/>
          </rPr>
          <t xml:space="preserve">
Too large? </t>
        </r>
      </text>
    </comment>
    <comment ref="AR267" authorId="0">
      <text>
        <r>
          <rPr>
            <b/>
            <sz val="9"/>
            <color indexed="81"/>
            <rFont val="Tahoma"/>
            <family val="2"/>
          </rPr>
          <t>Marit Arneberg:</t>
        </r>
        <r>
          <rPr>
            <sz val="9"/>
            <color indexed="81"/>
            <rFont val="Tahoma"/>
            <family val="2"/>
          </rPr>
          <t xml:space="preserve">
Duplicated, see WET_P_3_OP_H6 </t>
        </r>
      </text>
    </comment>
    <comment ref="AP269" authorId="0">
      <text>
        <r>
          <rPr>
            <b/>
            <sz val="9"/>
            <color indexed="81"/>
            <rFont val="Tahoma"/>
            <family val="2"/>
          </rPr>
          <t>Marit Arneberg:</t>
        </r>
        <r>
          <rPr>
            <sz val="9"/>
            <color indexed="81"/>
            <rFont val="Tahoma"/>
            <family val="2"/>
          </rPr>
          <t xml:space="preserve">
Too large? </t>
        </r>
      </text>
    </comment>
    <comment ref="AS272" authorId="0">
      <text>
        <r>
          <rPr>
            <b/>
            <sz val="9"/>
            <color indexed="81"/>
            <rFont val="Tahoma"/>
            <family val="2"/>
          </rPr>
          <t>Marit Arneberg:</t>
        </r>
        <r>
          <rPr>
            <sz val="9"/>
            <color indexed="81"/>
            <rFont val="Tahoma"/>
            <family val="2"/>
          </rPr>
          <t xml:space="preserve">
Could be #134
</t>
        </r>
      </text>
    </comment>
    <comment ref="AS273" authorId="0">
      <text>
        <r>
          <rPr>
            <b/>
            <sz val="9"/>
            <color indexed="81"/>
            <rFont val="Tahoma"/>
            <family val="2"/>
          </rPr>
          <t>Marit Arneberg:</t>
        </r>
        <r>
          <rPr>
            <sz val="9"/>
            <color indexed="81"/>
            <rFont val="Tahoma"/>
            <family val="2"/>
          </rPr>
          <t xml:space="preserve">
Could be #134</t>
        </r>
      </text>
    </comment>
    <comment ref="AR275" authorId="0">
      <text>
        <r>
          <rPr>
            <b/>
            <sz val="9"/>
            <color indexed="81"/>
            <rFont val="Tahoma"/>
            <family val="2"/>
          </rPr>
          <t>Marit Arneberg:</t>
        </r>
        <r>
          <rPr>
            <sz val="9"/>
            <color indexed="81"/>
            <rFont val="Tahoma"/>
            <family val="2"/>
          </rPr>
          <t xml:space="preserve">
Was duplicat from WET_W_3_OP_H6
</t>
        </r>
      </text>
    </comment>
    <comment ref="AP279" authorId="0">
      <text>
        <r>
          <rPr>
            <b/>
            <sz val="9"/>
            <color indexed="81"/>
            <rFont val="Tahoma"/>
            <family val="2"/>
          </rPr>
          <t>Marit Arneberg:</t>
        </r>
        <r>
          <rPr>
            <sz val="9"/>
            <color indexed="81"/>
            <rFont val="Tahoma"/>
            <family val="2"/>
          </rPr>
          <t xml:space="preserve">
Too small?
New sample (from Sept.) sheet 3: 5.38g
</t>
        </r>
      </text>
    </comment>
    <comment ref="AS279" authorId="0">
      <text>
        <r>
          <rPr>
            <b/>
            <sz val="9"/>
            <color indexed="81"/>
            <rFont val="Tahoma"/>
            <family val="2"/>
          </rPr>
          <t>Marit Arneberg:</t>
        </r>
        <r>
          <rPr>
            <sz val="9"/>
            <color indexed="81"/>
            <rFont val="Tahoma"/>
            <family val="2"/>
          </rPr>
          <t xml:space="preserve">
No sub sent for SUA?</t>
        </r>
      </text>
    </comment>
    <comment ref="BI279" authorId="0">
      <text>
        <r>
          <rPr>
            <b/>
            <sz val="9"/>
            <color indexed="81"/>
            <rFont val="Tahoma"/>
            <charset val="1"/>
          </rPr>
          <t>Marit Arneberg:</t>
        </r>
        <r>
          <rPr>
            <sz val="9"/>
            <color indexed="81"/>
            <rFont val="Tahoma"/>
            <charset val="1"/>
          </rPr>
          <t xml:space="preserve">
or 1.40</t>
        </r>
      </text>
    </comment>
    <comment ref="BN279" authorId="0">
      <text>
        <r>
          <rPr>
            <b/>
            <sz val="9"/>
            <color indexed="81"/>
            <rFont val="Tahoma"/>
            <family val="2"/>
          </rPr>
          <t>Marit Arneberg:</t>
        </r>
        <r>
          <rPr>
            <sz val="9"/>
            <color indexed="81"/>
            <rFont val="Tahoma"/>
            <family val="2"/>
          </rPr>
          <t xml:space="preserve">
Or 0.15, #7/#45
</t>
        </r>
      </text>
    </comment>
    <comment ref="BS280" authorId="0">
      <text>
        <r>
          <rPr>
            <b/>
            <sz val="9"/>
            <color indexed="81"/>
            <rFont val="Tahoma"/>
            <family val="2"/>
          </rPr>
          <t>Marit Arneberg:</t>
        </r>
        <r>
          <rPr>
            <sz val="9"/>
            <color indexed="81"/>
            <rFont val="Tahoma"/>
            <family val="2"/>
          </rPr>
          <t xml:space="preserve">
Probably too small subsample</t>
        </r>
      </text>
    </comment>
    <comment ref="AM284"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P284" authorId="0">
      <text>
        <r>
          <rPr>
            <b/>
            <sz val="9"/>
            <color indexed="81"/>
            <rFont val="Tahoma"/>
            <family val="2"/>
          </rPr>
          <t>Marit Arneberg:</t>
        </r>
        <r>
          <rPr>
            <sz val="9"/>
            <color indexed="81"/>
            <rFont val="Tahoma"/>
            <family val="2"/>
          </rPr>
          <t xml:space="preserve">
Too small? </t>
        </r>
      </text>
    </comment>
    <comment ref="AM290" authorId="0">
      <text>
        <r>
          <rPr>
            <b/>
            <sz val="9"/>
            <color indexed="81"/>
            <rFont val="Tahoma"/>
            <family val="2"/>
          </rPr>
          <t>Marit Arneberg:</t>
        </r>
        <r>
          <rPr>
            <sz val="9"/>
            <color indexed="81"/>
            <rFont val="Tahoma"/>
            <family val="2"/>
          </rPr>
          <t xml:space="preserve">
1g was recorded for DRY_P_1_OP. Assumed it should be here.
0.75?
</t>
        </r>
      </text>
    </comment>
    <comment ref="BS290" authorId="0">
      <text>
        <r>
          <rPr>
            <b/>
            <sz val="9"/>
            <color indexed="81"/>
            <rFont val="Tahoma"/>
            <family val="2"/>
          </rPr>
          <t>Marit Arneberg:</t>
        </r>
        <r>
          <rPr>
            <sz val="9"/>
            <color indexed="81"/>
            <rFont val="Tahoma"/>
            <family val="2"/>
          </rPr>
          <t xml:space="preserve">
No target sp</t>
        </r>
      </text>
    </comment>
    <comment ref="AP293" authorId="0">
      <text>
        <r>
          <rPr>
            <b/>
            <sz val="9"/>
            <color indexed="81"/>
            <rFont val="Tahoma"/>
            <family val="2"/>
          </rPr>
          <t>Marit Arneberg:</t>
        </r>
        <r>
          <rPr>
            <sz val="9"/>
            <color indexed="81"/>
            <rFont val="Tahoma"/>
            <family val="2"/>
          </rPr>
          <t xml:space="preserve">
Too small? </t>
        </r>
      </text>
    </comment>
    <comment ref="BN298" authorId="0">
      <text>
        <r>
          <rPr>
            <b/>
            <sz val="9"/>
            <color indexed="81"/>
            <rFont val="Tahoma"/>
            <charset val="1"/>
          </rPr>
          <t>Marit Arneberg:</t>
        </r>
        <r>
          <rPr>
            <sz val="9"/>
            <color indexed="81"/>
            <rFont val="Tahoma"/>
            <charset val="1"/>
          </rPr>
          <t xml:space="preserve">
or 0.49 
#8/#24</t>
        </r>
      </text>
    </comment>
    <comment ref="AM310" authorId="0">
      <text>
        <r>
          <rPr>
            <b/>
            <sz val="9"/>
            <color indexed="81"/>
            <rFont val="Tahoma"/>
            <family val="2"/>
          </rPr>
          <t>Marit Arneberg:</t>
        </r>
        <r>
          <rPr>
            <sz val="9"/>
            <color indexed="81"/>
            <rFont val="Tahoma"/>
            <family val="2"/>
          </rPr>
          <t xml:space="preserve">
Probably the one with questionmark</t>
        </r>
      </text>
    </comment>
    <comment ref="AM314" authorId="0">
      <text>
        <r>
          <rPr>
            <b/>
            <sz val="9"/>
            <color indexed="81"/>
            <rFont val="Tahoma"/>
            <family val="2"/>
          </rPr>
          <t>Marit Arneberg:</t>
        </r>
        <r>
          <rPr>
            <sz val="9"/>
            <color indexed="81"/>
            <rFont val="Tahoma"/>
            <family val="2"/>
          </rPr>
          <t xml:space="preserve">
Was duplicat from WET_P_3_EX_H6
</t>
        </r>
      </text>
    </comment>
    <comment ref="BS314" authorId="0">
      <text>
        <r>
          <rPr>
            <b/>
            <sz val="9"/>
            <color indexed="81"/>
            <rFont val="Tahoma"/>
            <family val="2"/>
          </rPr>
          <t>Marit Arneberg:</t>
        </r>
        <r>
          <rPr>
            <sz val="9"/>
            <color indexed="81"/>
            <rFont val="Tahoma"/>
            <family val="2"/>
          </rPr>
          <t xml:space="preserve">
No target sp</t>
        </r>
      </text>
    </comment>
    <comment ref="AM315" authorId="0">
      <text>
        <r>
          <rPr>
            <b/>
            <sz val="9"/>
            <color indexed="81"/>
            <rFont val="Tahoma"/>
            <family val="2"/>
          </rPr>
          <t>Marit Arneberg:</t>
        </r>
        <r>
          <rPr>
            <sz val="9"/>
            <color indexed="81"/>
            <rFont val="Tahoma"/>
            <family val="2"/>
          </rPr>
          <t xml:space="preserve">
Duplicated, see WET_P_3_OP_H6 </t>
        </r>
      </text>
    </comment>
    <comment ref="AO322" authorId="0">
      <text>
        <r>
          <rPr>
            <b/>
            <sz val="9"/>
            <color indexed="81"/>
            <rFont val="Tahoma"/>
            <family val="2"/>
          </rPr>
          <t>Marit Arneberg:</t>
        </r>
        <r>
          <rPr>
            <sz val="9"/>
            <color indexed="81"/>
            <rFont val="Tahoma"/>
            <family val="2"/>
          </rPr>
          <t xml:space="preserve">
Really low value!</t>
        </r>
      </text>
    </comment>
    <comment ref="AM323" authorId="0">
      <text>
        <r>
          <rPr>
            <b/>
            <sz val="9"/>
            <color indexed="81"/>
            <rFont val="Tahoma"/>
            <family val="2"/>
          </rPr>
          <t>Marit Arneberg:</t>
        </r>
        <r>
          <rPr>
            <sz val="9"/>
            <color indexed="81"/>
            <rFont val="Tahoma"/>
            <family val="2"/>
          </rPr>
          <t xml:space="preserve">
Was duplicat from WET_W_3_OP_H6
</t>
        </r>
      </text>
    </comment>
    <comment ref="AO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R323" authorId="0">
      <text>
        <r>
          <rPr>
            <b/>
            <sz val="9"/>
            <color indexed="81"/>
            <rFont val="Tahoma"/>
            <family val="2"/>
          </rPr>
          <t>Marit Arneberg:</t>
        </r>
        <r>
          <rPr>
            <sz val="9"/>
            <color indexed="81"/>
            <rFont val="Tahoma"/>
            <family val="2"/>
          </rPr>
          <t xml:space="preserve">
#86 =54.90g?</t>
        </r>
      </text>
    </comment>
    <comment ref="AS323" authorId="0">
      <text>
        <r>
          <rPr>
            <b/>
            <sz val="9"/>
            <color indexed="81"/>
            <rFont val="Tahoma"/>
            <family val="2"/>
          </rPr>
          <t>Marit Arneberg:</t>
        </r>
        <r>
          <rPr>
            <sz val="9"/>
            <color indexed="81"/>
            <rFont val="Tahoma"/>
            <family val="2"/>
          </rPr>
          <t xml:space="preserve">
#86=10.81</t>
        </r>
      </text>
    </comment>
    <comment ref="BG323" authorId="0">
      <text>
        <r>
          <rPr>
            <b/>
            <sz val="9"/>
            <color indexed="81"/>
            <rFont val="Tahoma"/>
            <family val="2"/>
          </rPr>
          <t>Marit Arneberg:</t>
        </r>
        <r>
          <rPr>
            <sz val="9"/>
            <color indexed="81"/>
            <rFont val="Tahoma"/>
            <family val="2"/>
          </rPr>
          <t xml:space="preserve">
Assumed other sp. (since no target collected)</t>
        </r>
      </text>
    </comment>
    <comment ref="BN323" authorId="0">
      <text>
        <r>
          <rPr>
            <b/>
            <sz val="9"/>
            <color indexed="81"/>
            <rFont val="Tahoma"/>
            <family val="2"/>
          </rPr>
          <t>Marit Arneberg:</t>
        </r>
        <r>
          <rPr>
            <sz val="9"/>
            <color indexed="81"/>
            <rFont val="Tahoma"/>
            <family val="2"/>
          </rPr>
          <t xml:space="preserve">
Assumed other (since no target collected)
</t>
        </r>
      </text>
    </comment>
    <comment ref="BS323" authorId="0">
      <text>
        <r>
          <rPr>
            <b/>
            <sz val="9"/>
            <color indexed="81"/>
            <rFont val="Tahoma"/>
            <family val="2"/>
          </rPr>
          <t>Marit Arneberg:</t>
        </r>
        <r>
          <rPr>
            <sz val="9"/>
            <color indexed="81"/>
            <rFont val="Tahoma"/>
            <family val="2"/>
          </rPr>
          <t xml:space="preserve">
No target sp</t>
        </r>
      </text>
    </comment>
    <comment ref="BS324" authorId="0">
      <text>
        <r>
          <rPr>
            <b/>
            <sz val="9"/>
            <color indexed="81"/>
            <rFont val="Tahoma"/>
            <family val="2"/>
          </rPr>
          <t>Marit Arneberg:</t>
        </r>
        <r>
          <rPr>
            <sz val="9"/>
            <color indexed="81"/>
            <rFont val="Tahoma"/>
            <family val="2"/>
          </rPr>
          <t xml:space="preserve">
No target sp</t>
        </r>
      </text>
    </comment>
    <comment ref="BS325" authorId="0">
      <text>
        <r>
          <rPr>
            <b/>
            <sz val="9"/>
            <color indexed="81"/>
            <rFont val="Tahoma"/>
            <family val="2"/>
          </rPr>
          <t>Marit Arneberg:</t>
        </r>
        <r>
          <rPr>
            <sz val="9"/>
            <color indexed="81"/>
            <rFont val="Tahoma"/>
            <family val="2"/>
          </rPr>
          <t xml:space="preserve">
No target sp</t>
        </r>
      </text>
    </comment>
    <comment ref="AJ338" authorId="0">
      <text>
        <r>
          <rPr>
            <b/>
            <sz val="9"/>
            <color indexed="81"/>
            <rFont val="Tahoma"/>
            <family val="2"/>
          </rPr>
          <t>Marit Arneberg:</t>
        </r>
        <r>
          <rPr>
            <sz val="9"/>
            <color indexed="81"/>
            <rFont val="Tahoma"/>
            <family val="2"/>
          </rPr>
          <t xml:space="preserve">
To Stu: What does this mean?</t>
        </r>
      </text>
    </comment>
    <comment ref="AO338" authorId="0">
      <text>
        <r>
          <rPr>
            <b/>
            <sz val="9"/>
            <color indexed="81"/>
            <rFont val="Tahoma"/>
            <family val="2"/>
          </rPr>
          <t>Marit Arneberg:</t>
        </r>
        <r>
          <rPr>
            <sz val="9"/>
            <color indexed="81"/>
            <rFont val="Tahoma"/>
            <family val="2"/>
          </rPr>
          <t xml:space="preserve">
Either #31 : 41.13 or #34: 36.33 should be here</t>
        </r>
      </text>
    </comment>
    <comment ref="AP338" authorId="0">
      <text>
        <r>
          <rPr>
            <b/>
            <sz val="9"/>
            <color indexed="81"/>
            <rFont val="Tahoma"/>
            <family val="2"/>
          </rPr>
          <t>Marit Arneberg:</t>
        </r>
        <r>
          <rPr>
            <sz val="9"/>
            <color indexed="81"/>
            <rFont val="Tahoma"/>
            <family val="2"/>
          </rPr>
          <t xml:space="preserve">
#31 = 19.63 OR #34= 23.12</t>
        </r>
      </text>
    </comment>
    <comment ref="AO340" authorId="0">
      <text>
        <r>
          <rPr>
            <b/>
            <sz val="9"/>
            <color indexed="81"/>
            <rFont val="Tahoma"/>
            <family val="2"/>
          </rPr>
          <t>Marit Arneberg:</t>
        </r>
        <r>
          <rPr>
            <sz val="9"/>
            <color indexed="81"/>
            <rFont val="Tahoma"/>
            <family val="2"/>
          </rPr>
          <t xml:space="preserve">
Either #31 or #34 should be here</t>
        </r>
      </text>
    </comment>
    <comment ref="BS346" authorId="0">
      <text>
        <r>
          <rPr>
            <b/>
            <sz val="9"/>
            <color indexed="81"/>
            <rFont val="Tahoma"/>
            <family val="2"/>
          </rPr>
          <t>Marit Arneberg:</t>
        </r>
        <r>
          <rPr>
            <sz val="9"/>
            <color indexed="81"/>
            <rFont val="Tahoma"/>
            <family val="2"/>
          </rPr>
          <t xml:space="preserve">
No target sp</t>
        </r>
      </text>
    </comment>
    <comment ref="AR348" authorId="0">
      <text>
        <r>
          <rPr>
            <b/>
            <sz val="9"/>
            <color indexed="81"/>
            <rFont val="Tahoma"/>
            <family val="2"/>
          </rPr>
          <t>Marit Arneberg:</t>
        </r>
        <r>
          <rPr>
            <sz val="9"/>
            <color indexed="81"/>
            <rFont val="Tahoma"/>
            <family val="2"/>
          </rPr>
          <t xml:space="preserve">
#10 = 133.33 OR #79 = 141 g
10? 
</t>
        </r>
      </text>
    </comment>
    <comment ref="AS348" authorId="0">
      <text>
        <r>
          <rPr>
            <b/>
            <sz val="9"/>
            <color indexed="81"/>
            <rFont val="Tahoma"/>
            <family val="2"/>
          </rPr>
          <t>Marit Arneberg:</t>
        </r>
        <r>
          <rPr>
            <sz val="9"/>
            <color indexed="81"/>
            <rFont val="Tahoma"/>
            <family val="2"/>
          </rPr>
          <t xml:space="preserve">
#10=45.91 OR #79 =22.75</t>
        </r>
      </text>
    </comment>
    <comment ref="AR350" authorId="0">
      <text>
        <r>
          <rPr>
            <b/>
            <sz val="9"/>
            <color indexed="81"/>
            <rFont val="Tahoma"/>
            <family val="2"/>
          </rPr>
          <t>Marit Arneberg:</t>
        </r>
        <r>
          <rPr>
            <sz val="9"/>
            <color indexed="81"/>
            <rFont val="Tahoma"/>
            <family val="2"/>
          </rPr>
          <t xml:space="preserve">
Lacking. #12 value (7.23g) seems to low. </t>
        </r>
      </text>
    </comment>
    <comment ref="BS350" authorId="0">
      <text>
        <r>
          <rPr>
            <b/>
            <sz val="9"/>
            <color indexed="81"/>
            <rFont val="Tahoma"/>
            <family val="2"/>
          </rPr>
          <t>Marit Arneberg:</t>
        </r>
        <r>
          <rPr>
            <sz val="9"/>
            <color indexed="81"/>
            <rFont val="Tahoma"/>
            <family val="2"/>
          </rPr>
          <t xml:space="preserve">
No target sp</t>
        </r>
      </text>
    </comment>
    <comment ref="AR351" authorId="0">
      <text>
        <r>
          <rPr>
            <b/>
            <sz val="9"/>
            <color indexed="81"/>
            <rFont val="Tahoma"/>
            <family val="2"/>
          </rPr>
          <t>Marit Arneberg:</t>
        </r>
        <r>
          <rPr>
            <sz val="9"/>
            <color indexed="81"/>
            <rFont val="Tahoma"/>
            <family val="2"/>
          </rPr>
          <t xml:space="preserve">
#10 = 133.33 OR #79 = 141 g</t>
        </r>
      </text>
    </comment>
    <comment ref="AS351" authorId="0">
      <text>
        <r>
          <rPr>
            <b/>
            <sz val="9"/>
            <color indexed="81"/>
            <rFont val="Tahoma"/>
            <family val="2"/>
          </rPr>
          <t>Marit Arneberg:</t>
        </r>
        <r>
          <rPr>
            <sz val="9"/>
            <color indexed="81"/>
            <rFont val="Tahoma"/>
            <family val="2"/>
          </rPr>
          <t xml:space="preserve">
#10=45.91 OR #79=22.75</t>
        </r>
      </text>
    </comment>
  </commentList>
</comments>
</file>

<file path=xl/comments2.xml><?xml version="1.0" encoding="utf-8"?>
<comments xmlns="http://schemas.openxmlformats.org/spreadsheetml/2006/main">
  <authors>
    <author>Marit Arneberg</author>
  </authors>
  <commentList>
    <comment ref="AL5" authorId="0">
      <text>
        <r>
          <rPr>
            <b/>
            <sz val="9"/>
            <color indexed="81"/>
            <rFont val="Tahoma"/>
            <family val="2"/>
          </rPr>
          <t>Marit Arneberg:</t>
        </r>
        <r>
          <rPr>
            <sz val="9"/>
            <color indexed="81"/>
            <rFont val="Tahoma"/>
            <family val="2"/>
          </rPr>
          <t xml:space="preserve">
All veg.
Weighed 20.03.18
</t>
        </r>
      </text>
    </comment>
    <comment ref="AL8" authorId="0">
      <text>
        <r>
          <rPr>
            <b/>
            <sz val="9"/>
            <color indexed="81"/>
            <rFont val="Tahoma"/>
            <family val="2"/>
          </rPr>
          <t>Marit Arneberg:</t>
        </r>
        <r>
          <rPr>
            <sz val="9"/>
            <color indexed="81"/>
            <rFont val="Tahoma"/>
            <family val="2"/>
          </rPr>
          <t xml:space="preserve">
All veg.
</t>
        </r>
      </text>
    </comment>
    <comment ref="AK16" authorId="0">
      <text>
        <r>
          <rPr>
            <b/>
            <sz val="9"/>
            <color indexed="81"/>
            <rFont val="Tahoma"/>
            <family val="2"/>
          </rPr>
          <t>Marit Arneberg:</t>
        </r>
        <r>
          <rPr>
            <sz val="9"/>
            <color indexed="81"/>
            <rFont val="Tahoma"/>
            <family val="2"/>
          </rPr>
          <t xml:space="preserve">
Weighed 20.3.18, after grinded
</t>
        </r>
      </text>
    </comment>
    <comment ref="AL18" authorId="0">
      <text>
        <r>
          <rPr>
            <b/>
            <sz val="9"/>
            <color indexed="81"/>
            <rFont val="Tahoma"/>
            <family val="2"/>
          </rPr>
          <t>Marit Arneberg:</t>
        </r>
        <r>
          <rPr>
            <sz val="9"/>
            <color indexed="81"/>
            <rFont val="Tahoma"/>
            <family val="2"/>
          </rPr>
          <t xml:space="preserve">
All veg.
</t>
        </r>
      </text>
    </comment>
    <comment ref="AL19" authorId="0">
      <text>
        <r>
          <rPr>
            <b/>
            <sz val="9"/>
            <color indexed="81"/>
            <rFont val="Tahoma"/>
            <family val="2"/>
          </rPr>
          <t>Marit Arneberg:</t>
        </r>
        <r>
          <rPr>
            <sz val="9"/>
            <color indexed="81"/>
            <rFont val="Tahoma"/>
            <family val="2"/>
          </rPr>
          <t xml:space="preserve">
All veg. Weighed 20.03.18</t>
        </r>
      </text>
    </comment>
    <comment ref="AL20" authorId="0">
      <text>
        <r>
          <rPr>
            <b/>
            <sz val="9"/>
            <color indexed="81"/>
            <rFont val="Tahoma"/>
            <family val="2"/>
          </rPr>
          <t>Marit Arneberg:</t>
        </r>
        <r>
          <rPr>
            <sz val="9"/>
            <color indexed="81"/>
            <rFont val="Tahoma"/>
            <family val="2"/>
          </rPr>
          <t xml:space="preserve">
Weighed 20.03.18. 
</t>
        </r>
      </text>
    </comment>
    <comment ref="AL21" authorId="0">
      <text>
        <r>
          <rPr>
            <b/>
            <sz val="9"/>
            <color indexed="81"/>
            <rFont val="Tahoma"/>
            <family val="2"/>
          </rPr>
          <t>Marit Arneberg:</t>
        </r>
        <r>
          <rPr>
            <sz val="9"/>
            <color indexed="81"/>
            <rFont val="Tahoma"/>
            <family val="2"/>
          </rPr>
          <t xml:space="preserve">
Weighed 20.03.18
</t>
        </r>
      </text>
    </comment>
    <comment ref="AI29" authorId="0">
      <text>
        <r>
          <rPr>
            <b/>
            <sz val="9"/>
            <color indexed="81"/>
            <rFont val="Tahoma"/>
            <family val="2"/>
          </rPr>
          <t>Marit Arneberg:</t>
        </r>
        <r>
          <rPr>
            <sz val="9"/>
            <color indexed="81"/>
            <rFont val="Tahoma"/>
            <family val="2"/>
          </rPr>
          <t xml:space="preserve">
All veg.
Weighed 20.03.18
</t>
        </r>
      </text>
    </comment>
    <comment ref="AI35" authorId="0">
      <text>
        <r>
          <rPr>
            <b/>
            <sz val="9"/>
            <color indexed="81"/>
            <rFont val="Tahoma"/>
            <family val="2"/>
          </rPr>
          <t>Marit Arneberg:</t>
        </r>
        <r>
          <rPr>
            <sz val="9"/>
            <color indexed="81"/>
            <rFont val="Tahoma"/>
            <family val="2"/>
          </rPr>
          <t xml:space="preserve">
All veg.
</t>
        </r>
      </text>
    </comment>
    <comment ref="AL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I60" authorId="0">
      <text>
        <r>
          <rPr>
            <b/>
            <sz val="9"/>
            <color indexed="81"/>
            <rFont val="Tahoma"/>
            <family val="2"/>
          </rPr>
          <t>Marit Arneberg:</t>
        </r>
        <r>
          <rPr>
            <sz val="9"/>
            <color indexed="81"/>
            <rFont val="Tahoma"/>
            <family val="2"/>
          </rPr>
          <t xml:space="preserve">
All veg.
</t>
        </r>
      </text>
    </comment>
    <comment ref="AI63" authorId="0">
      <text>
        <r>
          <rPr>
            <b/>
            <sz val="9"/>
            <color indexed="81"/>
            <rFont val="Tahoma"/>
            <family val="2"/>
          </rPr>
          <t>Marit Arneberg:</t>
        </r>
        <r>
          <rPr>
            <sz val="9"/>
            <color indexed="81"/>
            <rFont val="Tahoma"/>
            <family val="2"/>
          </rPr>
          <t xml:space="preserve">
All veg. Weighed 20.03.18</t>
        </r>
      </text>
    </comment>
    <comment ref="AI66" authorId="0">
      <text>
        <r>
          <rPr>
            <b/>
            <sz val="9"/>
            <color indexed="81"/>
            <rFont val="Tahoma"/>
            <family val="2"/>
          </rPr>
          <t>Marit Arneberg:</t>
        </r>
        <r>
          <rPr>
            <sz val="9"/>
            <color indexed="81"/>
            <rFont val="Tahoma"/>
            <family val="2"/>
          </rPr>
          <t xml:space="preserve">
Weighed 20.03.18. 
</t>
        </r>
      </text>
    </comment>
    <comment ref="AI69" authorId="0">
      <text>
        <r>
          <rPr>
            <b/>
            <sz val="9"/>
            <color indexed="81"/>
            <rFont val="Tahoma"/>
            <family val="2"/>
          </rPr>
          <t>Marit Arneberg:</t>
        </r>
        <r>
          <rPr>
            <sz val="9"/>
            <color indexed="81"/>
            <rFont val="Tahoma"/>
            <family val="2"/>
          </rPr>
          <t xml:space="preserve">
Weighed 20.03.18
</t>
        </r>
      </text>
    </comment>
    <comment ref="AL72" authorId="0">
      <text>
        <r>
          <rPr>
            <b/>
            <sz val="9"/>
            <color indexed="81"/>
            <rFont val="Tahoma"/>
            <family val="2"/>
          </rPr>
          <t>Marit Arneberg:</t>
        </r>
        <r>
          <rPr>
            <sz val="9"/>
            <color indexed="81"/>
            <rFont val="Tahoma"/>
            <family val="2"/>
          </rPr>
          <t xml:space="preserve">
Weighed 20.03.18
</t>
        </r>
      </text>
    </comment>
    <comment ref="AK73" authorId="0">
      <text>
        <r>
          <rPr>
            <b/>
            <sz val="9"/>
            <color indexed="81"/>
            <rFont val="Tahoma"/>
            <family val="2"/>
          </rPr>
          <t>Marit Arneberg:</t>
        </r>
        <r>
          <rPr>
            <sz val="9"/>
            <color indexed="81"/>
            <rFont val="Tahoma"/>
            <family val="2"/>
          </rPr>
          <t xml:space="preserve">
Mixed sample site 2 and 3 together. Not possible to use now!</t>
        </r>
      </text>
    </comment>
    <comment ref="AK75" authorId="0">
      <text>
        <r>
          <rPr>
            <b/>
            <sz val="9"/>
            <color indexed="81"/>
            <rFont val="Tahoma"/>
            <family val="2"/>
          </rPr>
          <t>Marit Arneberg:</t>
        </r>
        <r>
          <rPr>
            <sz val="9"/>
            <color indexed="81"/>
            <rFont val="Tahoma"/>
            <family val="2"/>
          </rPr>
          <t xml:space="preserve">
Mixed sample site 2 and 3 together. Not possible to use now!</t>
        </r>
      </text>
    </comment>
    <comment ref="AI97"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K111" authorId="0">
      <text>
        <r>
          <rPr>
            <b/>
            <sz val="9"/>
            <color indexed="81"/>
            <rFont val="Tahoma"/>
            <family val="2"/>
          </rPr>
          <t>Marit Arneberg:</t>
        </r>
        <r>
          <rPr>
            <sz val="9"/>
            <color indexed="81"/>
            <rFont val="Tahoma"/>
            <family val="2"/>
          </rPr>
          <t xml:space="preserve">
Still missing 18.3
</t>
        </r>
      </text>
    </comment>
    <comment ref="AI120" authorId="0">
      <text>
        <r>
          <rPr>
            <b/>
            <sz val="9"/>
            <color indexed="81"/>
            <rFont val="Tahoma"/>
            <family val="2"/>
          </rPr>
          <t>Marit Arneberg:</t>
        </r>
        <r>
          <rPr>
            <sz val="9"/>
            <color indexed="81"/>
            <rFont val="Tahoma"/>
            <family val="2"/>
          </rPr>
          <t xml:space="preserve">
Weighed 20.03.18
</t>
        </r>
      </text>
    </comment>
    <comment ref="AL217" authorId="0">
      <text>
        <r>
          <rPr>
            <b/>
            <sz val="9"/>
            <color indexed="81"/>
            <rFont val="Tahoma"/>
            <family val="2"/>
          </rPr>
          <t>Marit Arneberg:</t>
        </r>
        <r>
          <rPr>
            <sz val="9"/>
            <color indexed="81"/>
            <rFont val="Tahoma"/>
            <family val="2"/>
          </rPr>
          <t xml:space="preserve">
sheet 14 (mixup between nr.5 and 7?) 
(both are WET_W_2_EX_H5)</t>
        </r>
      </text>
    </comment>
    <comment ref="AK236" authorId="0">
      <text>
        <r>
          <rPr>
            <b/>
            <sz val="9"/>
            <color indexed="81"/>
            <rFont val="Tahoma"/>
            <family val="2"/>
          </rPr>
          <t>Marit Arneberg:</t>
        </r>
        <r>
          <rPr>
            <sz val="9"/>
            <color indexed="81"/>
            <rFont val="Tahoma"/>
            <family val="2"/>
          </rPr>
          <t xml:space="preserve">
New weight (Philipo): 4g (sheet 3)</t>
        </r>
      </text>
    </comment>
    <comment ref="AL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L242" authorId="0">
      <text>
        <r>
          <rPr>
            <b/>
            <sz val="9"/>
            <color indexed="81"/>
            <rFont val="Tahoma"/>
            <family val="2"/>
          </rPr>
          <t>Marit Arneberg:</t>
        </r>
        <r>
          <rPr>
            <sz val="9"/>
            <color indexed="81"/>
            <rFont val="Tahoma"/>
            <family val="2"/>
          </rPr>
          <t xml:space="preserve">
1g was recorded for DRY_P_1_OP. Assumed it should be here.
0.75?
</t>
        </r>
      </text>
    </comment>
    <comment ref="AK250" authorId="0">
      <text>
        <r>
          <rPr>
            <b/>
            <sz val="9"/>
            <color indexed="81"/>
            <rFont val="Tahoma"/>
            <family val="2"/>
          </rPr>
          <t>Marit Arneberg:</t>
        </r>
        <r>
          <rPr>
            <sz val="9"/>
            <color indexed="81"/>
            <rFont val="Tahoma"/>
            <family val="2"/>
          </rPr>
          <t xml:space="preserve">
Sheet6: 19/6
Sheet 2: 9/4
5.52?</t>
        </r>
      </text>
    </comment>
    <comment ref="AL262" authorId="0">
      <text>
        <r>
          <rPr>
            <b/>
            <sz val="9"/>
            <color indexed="81"/>
            <rFont val="Tahoma"/>
            <family val="2"/>
          </rPr>
          <t>Marit Arneberg:</t>
        </r>
        <r>
          <rPr>
            <sz val="9"/>
            <color indexed="81"/>
            <rFont val="Tahoma"/>
            <family val="2"/>
          </rPr>
          <t xml:space="preserve">
Probably the one with questionmark</t>
        </r>
      </text>
    </comment>
    <comment ref="AI265" authorId="0">
      <text>
        <r>
          <rPr>
            <b/>
            <sz val="9"/>
            <color indexed="81"/>
            <rFont val="Tahoma"/>
            <family val="2"/>
          </rPr>
          <t>Marit Arneberg:</t>
        </r>
        <r>
          <rPr>
            <sz val="9"/>
            <color indexed="81"/>
            <rFont val="Tahoma"/>
            <family val="2"/>
          </rPr>
          <t xml:space="preserve">
sheet 14 (mixup between nr.5 and 7?) 
(both are WET_W_2_EX_H5)</t>
        </r>
      </text>
    </comment>
    <comment ref="AL266" authorId="0">
      <text>
        <r>
          <rPr>
            <b/>
            <sz val="9"/>
            <color indexed="81"/>
            <rFont val="Tahoma"/>
            <family val="2"/>
          </rPr>
          <t>Marit Arneberg:</t>
        </r>
        <r>
          <rPr>
            <sz val="9"/>
            <color indexed="81"/>
            <rFont val="Tahoma"/>
            <family val="2"/>
          </rPr>
          <t xml:space="preserve">
Was duplicat from WET_P_3_EX_H6
</t>
        </r>
      </text>
    </comment>
    <comment ref="AL267" authorId="0">
      <text>
        <r>
          <rPr>
            <b/>
            <sz val="9"/>
            <color indexed="81"/>
            <rFont val="Tahoma"/>
            <family val="2"/>
          </rPr>
          <t>Marit Arneberg:</t>
        </r>
        <r>
          <rPr>
            <sz val="9"/>
            <color indexed="81"/>
            <rFont val="Tahoma"/>
            <family val="2"/>
          </rPr>
          <t xml:space="preserve">
Duplicated, see WET_P_3_OP_H6 </t>
        </r>
      </text>
    </comment>
    <comment ref="AL275" authorId="0">
      <text>
        <r>
          <rPr>
            <b/>
            <sz val="9"/>
            <color indexed="81"/>
            <rFont val="Tahoma"/>
            <family val="2"/>
          </rPr>
          <t>Marit Arneberg:</t>
        </r>
        <r>
          <rPr>
            <sz val="9"/>
            <color indexed="81"/>
            <rFont val="Tahoma"/>
            <family val="2"/>
          </rPr>
          <t xml:space="preserve">
Was duplicat from WET_W_3_OP_H6
</t>
        </r>
      </text>
    </comment>
    <comment ref="AI284"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I290" authorId="0">
      <text>
        <r>
          <rPr>
            <b/>
            <sz val="9"/>
            <color indexed="81"/>
            <rFont val="Tahoma"/>
            <family val="2"/>
          </rPr>
          <t>Marit Arneberg:</t>
        </r>
        <r>
          <rPr>
            <sz val="9"/>
            <color indexed="81"/>
            <rFont val="Tahoma"/>
            <family val="2"/>
          </rPr>
          <t xml:space="preserve">
1g was recorded for DRY_P_1_OP. Assumed it should be here.
0.75?
</t>
        </r>
      </text>
    </comment>
    <comment ref="AI310" authorId="0">
      <text>
        <r>
          <rPr>
            <b/>
            <sz val="9"/>
            <color indexed="81"/>
            <rFont val="Tahoma"/>
            <family val="2"/>
          </rPr>
          <t>Marit Arneberg:</t>
        </r>
        <r>
          <rPr>
            <sz val="9"/>
            <color indexed="81"/>
            <rFont val="Tahoma"/>
            <family val="2"/>
          </rPr>
          <t xml:space="preserve">
Probably the one with questionmark</t>
        </r>
      </text>
    </comment>
    <comment ref="AI314" authorId="0">
      <text>
        <r>
          <rPr>
            <b/>
            <sz val="9"/>
            <color indexed="81"/>
            <rFont val="Tahoma"/>
            <family val="2"/>
          </rPr>
          <t>Marit Arneberg:</t>
        </r>
        <r>
          <rPr>
            <sz val="9"/>
            <color indexed="81"/>
            <rFont val="Tahoma"/>
            <family val="2"/>
          </rPr>
          <t xml:space="preserve">
Was duplicat from WET_P_3_EX_H6
</t>
        </r>
      </text>
    </comment>
    <comment ref="AI315" authorId="0">
      <text>
        <r>
          <rPr>
            <b/>
            <sz val="9"/>
            <color indexed="81"/>
            <rFont val="Tahoma"/>
            <family val="2"/>
          </rPr>
          <t>Marit Arneberg:</t>
        </r>
        <r>
          <rPr>
            <sz val="9"/>
            <color indexed="81"/>
            <rFont val="Tahoma"/>
            <family val="2"/>
          </rPr>
          <t xml:space="preserve">
Duplicated, see WET_P_3_OP_H6 </t>
        </r>
      </text>
    </comment>
    <comment ref="AK322" authorId="0">
      <text>
        <r>
          <rPr>
            <b/>
            <sz val="9"/>
            <color indexed="81"/>
            <rFont val="Tahoma"/>
            <family val="2"/>
          </rPr>
          <t>Marit Arneberg:</t>
        </r>
        <r>
          <rPr>
            <sz val="9"/>
            <color indexed="81"/>
            <rFont val="Tahoma"/>
            <family val="2"/>
          </rPr>
          <t xml:space="preserve">
Really low value!</t>
        </r>
      </text>
    </comment>
    <comment ref="AI323" authorId="0">
      <text>
        <r>
          <rPr>
            <b/>
            <sz val="9"/>
            <color indexed="81"/>
            <rFont val="Tahoma"/>
            <family val="2"/>
          </rPr>
          <t>Marit Arneberg:</t>
        </r>
        <r>
          <rPr>
            <sz val="9"/>
            <color indexed="81"/>
            <rFont val="Tahoma"/>
            <family val="2"/>
          </rPr>
          <t xml:space="preserve">
Was duplicat from WET_W_3_OP_H6
</t>
        </r>
      </text>
    </comment>
    <comment ref="AK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L323" authorId="0">
      <text>
        <r>
          <rPr>
            <b/>
            <sz val="9"/>
            <color indexed="81"/>
            <rFont val="Tahoma"/>
            <family val="2"/>
          </rPr>
          <t>Marit Arneberg:</t>
        </r>
        <r>
          <rPr>
            <sz val="9"/>
            <color indexed="81"/>
            <rFont val="Tahoma"/>
            <family val="2"/>
          </rPr>
          <t xml:space="preserve">
#86 =54.90g?</t>
        </r>
      </text>
    </comment>
    <comment ref="AK338" authorId="0">
      <text>
        <r>
          <rPr>
            <b/>
            <sz val="9"/>
            <color indexed="81"/>
            <rFont val="Tahoma"/>
            <family val="2"/>
          </rPr>
          <t>Marit Arneberg:</t>
        </r>
        <r>
          <rPr>
            <sz val="9"/>
            <color indexed="81"/>
            <rFont val="Tahoma"/>
            <family val="2"/>
          </rPr>
          <t xml:space="preserve">
Either #31 : 41.13 or #34: 36.33 should be here</t>
        </r>
      </text>
    </comment>
    <comment ref="AK340" authorId="0">
      <text>
        <r>
          <rPr>
            <b/>
            <sz val="9"/>
            <color indexed="81"/>
            <rFont val="Tahoma"/>
            <family val="2"/>
          </rPr>
          <t>Marit Arneberg:</t>
        </r>
        <r>
          <rPr>
            <sz val="9"/>
            <color indexed="81"/>
            <rFont val="Tahoma"/>
            <family val="2"/>
          </rPr>
          <t xml:space="preserve">
Either #31 or #34 should be here</t>
        </r>
      </text>
    </comment>
    <comment ref="AL348" authorId="0">
      <text>
        <r>
          <rPr>
            <b/>
            <sz val="9"/>
            <color indexed="81"/>
            <rFont val="Tahoma"/>
            <family val="2"/>
          </rPr>
          <t>Marit Arneberg:</t>
        </r>
        <r>
          <rPr>
            <sz val="9"/>
            <color indexed="81"/>
            <rFont val="Tahoma"/>
            <family val="2"/>
          </rPr>
          <t xml:space="preserve">
#10 = 133.33 OR #79 = 141 g
10? 
</t>
        </r>
      </text>
    </comment>
    <comment ref="AL350" authorId="0">
      <text>
        <r>
          <rPr>
            <b/>
            <sz val="9"/>
            <color indexed="81"/>
            <rFont val="Tahoma"/>
            <family val="2"/>
          </rPr>
          <t>Marit Arneberg:</t>
        </r>
        <r>
          <rPr>
            <sz val="9"/>
            <color indexed="81"/>
            <rFont val="Tahoma"/>
            <family val="2"/>
          </rPr>
          <t xml:space="preserve">
Lacking. #12 value (7.23g) seems to low. </t>
        </r>
      </text>
    </comment>
    <comment ref="AL351" authorId="0">
      <text>
        <r>
          <rPr>
            <b/>
            <sz val="9"/>
            <color indexed="81"/>
            <rFont val="Tahoma"/>
            <family val="2"/>
          </rPr>
          <t>Marit Arneberg:</t>
        </r>
        <r>
          <rPr>
            <sz val="9"/>
            <color indexed="81"/>
            <rFont val="Tahoma"/>
            <family val="2"/>
          </rPr>
          <t xml:space="preserve">
#10 = 133.33 OR #79 = 141 g</t>
        </r>
      </text>
    </comment>
  </commentList>
</comments>
</file>

<file path=xl/comments3.xml><?xml version="1.0" encoding="utf-8"?>
<comments xmlns="http://schemas.openxmlformats.org/spreadsheetml/2006/main">
  <authors>
    <author>Marit Arneberg</author>
  </authors>
  <commentList>
    <comment ref="AE5" authorId="0">
      <text>
        <r>
          <rPr>
            <b/>
            <sz val="9"/>
            <color indexed="81"/>
            <rFont val="Tahoma"/>
            <family val="2"/>
          </rPr>
          <t>Marit Arneberg:</t>
        </r>
        <r>
          <rPr>
            <sz val="9"/>
            <color indexed="81"/>
            <rFont val="Tahoma"/>
            <family val="2"/>
          </rPr>
          <t xml:space="preserve">
All veg.
Weighed 20.03.18
</t>
        </r>
      </text>
    </comment>
    <comment ref="AS7" authorId="0">
      <text>
        <r>
          <rPr>
            <b/>
            <sz val="9"/>
            <color indexed="81"/>
            <rFont val="Tahoma"/>
            <family val="2"/>
          </rPr>
          <t>Marit Arneberg:</t>
        </r>
        <r>
          <rPr>
            <sz val="9"/>
            <color indexed="81"/>
            <rFont val="Tahoma"/>
            <family val="2"/>
          </rPr>
          <t xml:space="preserve">
All were sent to NTNU! No analysis possible</t>
        </r>
      </text>
    </comment>
    <comment ref="AE8" authorId="0">
      <text>
        <r>
          <rPr>
            <b/>
            <sz val="9"/>
            <color indexed="81"/>
            <rFont val="Tahoma"/>
            <family val="2"/>
          </rPr>
          <t>Marit Arneberg:</t>
        </r>
        <r>
          <rPr>
            <sz val="9"/>
            <color indexed="81"/>
            <rFont val="Tahoma"/>
            <family val="2"/>
          </rPr>
          <t xml:space="preserve">
All veg.
</t>
        </r>
      </text>
    </comment>
    <comment ref="AS8" authorId="0">
      <text>
        <r>
          <rPr>
            <b/>
            <sz val="9"/>
            <color indexed="81"/>
            <rFont val="Tahoma"/>
            <family val="2"/>
          </rPr>
          <t>Marit Arneberg:</t>
        </r>
        <r>
          <rPr>
            <sz val="9"/>
            <color indexed="81"/>
            <rFont val="Tahoma"/>
            <family val="2"/>
          </rPr>
          <t xml:space="preserve">
Red: Should not have been analysed as no sample was sent. Maybe mixup with another ID? Here: WET_P_3_EX/OP_H2?</t>
        </r>
      </text>
    </comment>
    <comment ref="AD16" authorId="0">
      <text>
        <r>
          <rPr>
            <b/>
            <sz val="9"/>
            <color indexed="81"/>
            <rFont val="Tahoma"/>
            <family val="2"/>
          </rPr>
          <t>Marit Arneberg:</t>
        </r>
        <r>
          <rPr>
            <sz val="9"/>
            <color indexed="81"/>
            <rFont val="Tahoma"/>
            <family val="2"/>
          </rPr>
          <t xml:space="preserve">
Weighed 20.3.18, after grinded
</t>
        </r>
      </text>
    </comment>
    <comment ref="AE18" authorId="0">
      <text>
        <r>
          <rPr>
            <b/>
            <sz val="9"/>
            <color indexed="81"/>
            <rFont val="Tahoma"/>
            <family val="2"/>
          </rPr>
          <t>Marit Arneberg:</t>
        </r>
        <r>
          <rPr>
            <sz val="9"/>
            <color indexed="81"/>
            <rFont val="Tahoma"/>
            <family val="2"/>
          </rPr>
          <t xml:space="preserve">
All veg.
</t>
        </r>
      </text>
    </comment>
    <comment ref="AE19" authorId="0">
      <text>
        <r>
          <rPr>
            <b/>
            <sz val="9"/>
            <color indexed="81"/>
            <rFont val="Tahoma"/>
            <family val="2"/>
          </rPr>
          <t>Marit Arneberg:</t>
        </r>
        <r>
          <rPr>
            <sz val="9"/>
            <color indexed="81"/>
            <rFont val="Tahoma"/>
            <family val="2"/>
          </rPr>
          <t xml:space="preserve">
All veg. Weighed 20.03.18</t>
        </r>
      </text>
    </comment>
    <comment ref="AE20" authorId="0">
      <text>
        <r>
          <rPr>
            <b/>
            <sz val="9"/>
            <color indexed="81"/>
            <rFont val="Tahoma"/>
            <family val="2"/>
          </rPr>
          <t>Marit Arneberg:</t>
        </r>
        <r>
          <rPr>
            <sz val="9"/>
            <color indexed="81"/>
            <rFont val="Tahoma"/>
            <family val="2"/>
          </rPr>
          <t xml:space="preserve">
Weighed 20.03.18. 
</t>
        </r>
      </text>
    </comment>
    <comment ref="AE21" authorId="0">
      <text>
        <r>
          <rPr>
            <b/>
            <sz val="9"/>
            <color indexed="81"/>
            <rFont val="Tahoma"/>
            <family val="2"/>
          </rPr>
          <t>Marit Arneberg:</t>
        </r>
        <r>
          <rPr>
            <sz val="9"/>
            <color indexed="81"/>
            <rFont val="Tahoma"/>
            <family val="2"/>
          </rPr>
          <t xml:space="preserve">
Weighed 20.03.18
</t>
        </r>
      </text>
    </comment>
    <comment ref="AS31" authorId="0">
      <text>
        <r>
          <rPr>
            <b/>
            <sz val="9"/>
            <color indexed="81"/>
            <rFont val="Tahoma"/>
            <family val="2"/>
          </rPr>
          <t>Marit Arneberg:</t>
        </r>
        <r>
          <rPr>
            <sz val="9"/>
            <color indexed="81"/>
            <rFont val="Tahoma"/>
            <family val="2"/>
          </rPr>
          <t xml:space="preserve">
Could it be target instead?</t>
        </r>
      </text>
    </comment>
    <comment ref="AG32" authorId="0">
      <text>
        <r>
          <rPr>
            <b/>
            <sz val="9"/>
            <color indexed="81"/>
            <rFont val="Tahoma"/>
            <family val="2"/>
          </rPr>
          <t>Marit Arneberg:</t>
        </r>
        <r>
          <rPr>
            <sz val="9"/>
            <color indexed="81"/>
            <rFont val="Tahoma"/>
            <family val="2"/>
          </rPr>
          <t xml:space="preserve">
Should this be NA?</t>
        </r>
      </text>
    </comment>
    <comment ref="AS35" authorId="0">
      <text>
        <r>
          <rPr>
            <b/>
            <sz val="9"/>
            <color indexed="81"/>
            <rFont val="Tahoma"/>
            <family val="2"/>
          </rPr>
          <t>Marit Arneberg:</t>
        </r>
        <r>
          <rPr>
            <sz val="9"/>
            <color indexed="81"/>
            <rFont val="Tahoma"/>
            <family val="2"/>
          </rPr>
          <t xml:space="preserve">
#212 Registered for OP. Should be here instead?</t>
        </r>
      </text>
    </comment>
    <comment ref="AN37" authorId="0">
      <text>
        <r>
          <rPr>
            <b/>
            <sz val="9"/>
            <color indexed="81"/>
            <rFont val="Tahoma"/>
            <family val="2"/>
          </rPr>
          <t>Marit Arneberg:</t>
        </r>
        <r>
          <rPr>
            <sz val="9"/>
            <color indexed="81"/>
            <rFont val="Tahoma"/>
            <family val="2"/>
          </rPr>
          <t xml:space="preserve">
No target collected!</t>
        </r>
      </text>
    </comment>
    <comment ref="AE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E72" authorId="0">
      <text>
        <r>
          <rPr>
            <b/>
            <sz val="9"/>
            <color indexed="81"/>
            <rFont val="Tahoma"/>
            <family val="2"/>
          </rPr>
          <t>Marit Arneberg:</t>
        </r>
        <r>
          <rPr>
            <sz val="9"/>
            <color indexed="81"/>
            <rFont val="Tahoma"/>
            <family val="2"/>
          </rPr>
          <t xml:space="preserve">
Weighed 20.03.18
</t>
        </r>
      </text>
    </comment>
    <comment ref="AD73" authorId="0">
      <text>
        <r>
          <rPr>
            <b/>
            <sz val="9"/>
            <color indexed="81"/>
            <rFont val="Tahoma"/>
            <family val="2"/>
          </rPr>
          <t>Marit Arneberg:</t>
        </r>
        <r>
          <rPr>
            <sz val="9"/>
            <color indexed="81"/>
            <rFont val="Tahoma"/>
            <family val="2"/>
          </rPr>
          <t xml:space="preserve">
Mixed sample site 2 and 3 together. Not possible to use now!</t>
        </r>
      </text>
    </comment>
    <comment ref="AD75" authorId="0">
      <text>
        <r>
          <rPr>
            <b/>
            <sz val="9"/>
            <color indexed="81"/>
            <rFont val="Tahoma"/>
            <family val="2"/>
          </rPr>
          <t>Marit Arneberg:</t>
        </r>
        <r>
          <rPr>
            <sz val="9"/>
            <color indexed="81"/>
            <rFont val="Tahoma"/>
            <family val="2"/>
          </rPr>
          <t xml:space="preserve">
Mixed sample site 2 and 3 together. Not possible to use now!</t>
        </r>
      </text>
    </comment>
    <comment ref="AG76" authorId="0">
      <text>
        <r>
          <rPr>
            <b/>
            <sz val="9"/>
            <color indexed="81"/>
            <rFont val="Tahoma"/>
            <family val="2"/>
          </rPr>
          <t>Marit Arneberg:</t>
        </r>
        <r>
          <rPr>
            <sz val="9"/>
            <color indexed="81"/>
            <rFont val="Tahoma"/>
            <family val="2"/>
          </rPr>
          <t xml:space="preserve">
Shouldn't there be a subsample to SUA? Even if not written weight.</t>
        </r>
      </text>
    </comment>
    <comment ref="AS78" authorId="0">
      <text>
        <r>
          <rPr>
            <b/>
            <sz val="9"/>
            <color indexed="81"/>
            <rFont val="Tahoma"/>
            <family val="2"/>
          </rPr>
          <t>Marit Arneberg:</t>
        </r>
        <r>
          <rPr>
            <sz val="9"/>
            <color indexed="81"/>
            <rFont val="Tahoma"/>
            <family val="2"/>
          </rPr>
          <t xml:space="preserve">
#167/#207</t>
        </r>
      </text>
    </comment>
    <comment ref="AS79" authorId="0">
      <text>
        <r>
          <rPr>
            <b/>
            <sz val="9"/>
            <color indexed="81"/>
            <rFont val="Tahoma"/>
            <family val="2"/>
          </rPr>
          <t>Marit Arneberg:</t>
        </r>
        <r>
          <rPr>
            <sz val="9"/>
            <color indexed="81"/>
            <rFont val="Tahoma"/>
            <family val="2"/>
          </rPr>
          <t xml:space="preserve">
#158/#208</t>
        </r>
      </text>
    </comment>
    <comment ref="AG81" authorId="0">
      <text>
        <r>
          <rPr>
            <b/>
            <sz val="9"/>
            <color indexed="81"/>
            <rFont val="Tahoma"/>
            <family val="2"/>
          </rPr>
          <t>Marit Arneberg:</t>
        </r>
        <r>
          <rPr>
            <sz val="9"/>
            <color indexed="81"/>
            <rFont val="Tahoma"/>
            <family val="2"/>
          </rPr>
          <t xml:space="preserve">
Shouldn't there be a subsample to SUA? Even if not written weight.</t>
        </r>
      </text>
    </comment>
    <comment ref="AG84" authorId="0">
      <text>
        <r>
          <rPr>
            <b/>
            <sz val="9"/>
            <color indexed="81"/>
            <rFont val="Tahoma"/>
            <family val="2"/>
          </rPr>
          <t>Marit Arneberg:</t>
        </r>
        <r>
          <rPr>
            <sz val="9"/>
            <color indexed="81"/>
            <rFont val="Tahoma"/>
            <family val="2"/>
          </rPr>
          <t xml:space="preserve">
Shouldn't there be a subsample to SUA? Even if not written weight.</t>
        </r>
      </text>
    </comment>
    <comment ref="AG93" authorId="0">
      <text>
        <r>
          <rPr>
            <b/>
            <sz val="9"/>
            <color indexed="81"/>
            <rFont val="Tahoma"/>
            <family val="2"/>
          </rPr>
          <t xml:space="preserve">Marit Arneberg:
</t>
        </r>
        <r>
          <rPr>
            <sz val="9"/>
            <color indexed="81"/>
            <rFont val="Tahoma"/>
            <family val="2"/>
          </rPr>
          <t xml:space="preserve">Not possible. Was NOT sent to SUA
</t>
        </r>
      </text>
    </comment>
    <comment ref="AG107" authorId="0">
      <text>
        <r>
          <rPr>
            <b/>
            <sz val="9"/>
            <color indexed="81"/>
            <rFont val="Tahoma"/>
            <family val="2"/>
          </rPr>
          <t>Marit Arneberg:</t>
        </r>
        <r>
          <rPr>
            <sz val="9"/>
            <color indexed="81"/>
            <rFont val="Tahoma"/>
            <family val="2"/>
          </rPr>
          <t xml:space="preserve">
Shouldn't there be a subsample to SUA? Even if not written weight.</t>
        </r>
      </text>
    </comment>
    <comment ref="AG108" authorId="0">
      <text>
        <r>
          <rPr>
            <b/>
            <sz val="9"/>
            <color indexed="81"/>
            <rFont val="Tahoma"/>
            <family val="2"/>
          </rPr>
          <t>Marit Arneberg:</t>
        </r>
        <r>
          <rPr>
            <sz val="9"/>
            <color indexed="81"/>
            <rFont val="Tahoma"/>
            <family val="2"/>
          </rPr>
          <t xml:space="preserve">
Shouldn't there be a subsample to SUA? Even if not written weight.</t>
        </r>
      </text>
    </comment>
    <comment ref="AJ108" authorId="0">
      <text>
        <r>
          <rPr>
            <b/>
            <sz val="9"/>
            <color indexed="81"/>
            <rFont val="Tahoma"/>
            <family val="2"/>
          </rPr>
          <t>Marit Arneberg:</t>
        </r>
        <r>
          <rPr>
            <sz val="9"/>
            <color indexed="81"/>
            <rFont val="Tahoma"/>
            <family val="2"/>
          </rPr>
          <t xml:space="preserve">
Too little subsampled for analysis? 1.8g</t>
        </r>
      </text>
    </comment>
    <comment ref="AD111" authorId="0">
      <text>
        <r>
          <rPr>
            <b/>
            <sz val="9"/>
            <color indexed="81"/>
            <rFont val="Tahoma"/>
            <family val="2"/>
          </rPr>
          <t>Marit Arneberg:</t>
        </r>
        <r>
          <rPr>
            <sz val="9"/>
            <color indexed="81"/>
            <rFont val="Tahoma"/>
            <family val="2"/>
          </rPr>
          <t xml:space="preserve">
Still missing 18.3
</t>
        </r>
      </text>
    </comment>
    <comment ref="AG113" authorId="0">
      <text>
        <r>
          <rPr>
            <b/>
            <sz val="9"/>
            <color indexed="81"/>
            <rFont val="Tahoma"/>
            <family val="2"/>
          </rPr>
          <t>Marit Arneberg:</t>
        </r>
        <r>
          <rPr>
            <sz val="9"/>
            <color indexed="81"/>
            <rFont val="Tahoma"/>
            <family val="2"/>
          </rPr>
          <t xml:space="preserve">
Not possible, was NOT sent to SUA
</t>
        </r>
      </text>
    </comment>
    <comment ref="AG115" authorId="0">
      <text>
        <r>
          <rPr>
            <b/>
            <sz val="9"/>
            <color indexed="81"/>
            <rFont val="Tahoma"/>
            <family val="2"/>
          </rPr>
          <t>Marit Arneberg:</t>
        </r>
        <r>
          <rPr>
            <sz val="9"/>
            <color indexed="81"/>
            <rFont val="Tahoma"/>
            <family val="2"/>
          </rPr>
          <t xml:space="preserve">
Shouldn't there be a subsample to SUA? Even if not written weight.</t>
        </r>
      </text>
    </comment>
    <comment ref="AG118" authorId="0">
      <text>
        <r>
          <rPr>
            <b/>
            <sz val="9"/>
            <color indexed="81"/>
            <rFont val="Tahoma"/>
            <family val="2"/>
          </rPr>
          <t>Marit Arneberg:</t>
        </r>
        <r>
          <rPr>
            <sz val="9"/>
            <color indexed="81"/>
            <rFont val="Tahoma"/>
            <family val="2"/>
          </rPr>
          <t xml:space="preserve">
Might be mixup between 1&lt;--&gt;3 and 2&lt;--&gt;4. Check original sheets from Vilde + label on bags to see code references. </t>
        </r>
      </text>
    </comment>
    <comment ref="AG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G168" authorId="0">
      <text>
        <r>
          <rPr>
            <b/>
            <sz val="9"/>
            <color indexed="81"/>
            <rFont val="Tahoma"/>
            <family val="2"/>
          </rPr>
          <t>Marit Arneberg:</t>
        </r>
        <r>
          <rPr>
            <sz val="9"/>
            <color indexed="81"/>
            <rFont val="Tahoma"/>
            <family val="2"/>
          </rPr>
          <t xml:space="preserve">
Shouldn't there be a subsample to SUA? Even if not written weight.</t>
        </r>
      </text>
    </comment>
    <comment ref="AS216" authorId="0">
      <text>
        <r>
          <rPr>
            <b/>
            <sz val="9"/>
            <color indexed="81"/>
            <rFont val="Tahoma"/>
            <family val="2"/>
          </rPr>
          <t>Marit Arneberg:</t>
        </r>
        <r>
          <rPr>
            <sz val="9"/>
            <color indexed="81"/>
            <rFont val="Tahoma"/>
            <family val="2"/>
          </rPr>
          <t xml:space="preserve">
value from #1, There is a duplicate in #7</t>
        </r>
      </text>
    </comment>
    <comment ref="AE217" authorId="0">
      <text>
        <r>
          <rPr>
            <b/>
            <sz val="9"/>
            <color indexed="81"/>
            <rFont val="Tahoma"/>
            <family val="2"/>
          </rPr>
          <t>Marit Arneberg:</t>
        </r>
        <r>
          <rPr>
            <sz val="9"/>
            <color indexed="81"/>
            <rFont val="Tahoma"/>
            <family val="2"/>
          </rPr>
          <t xml:space="preserve">
sheet 14 (mixup between nr.5 and 7?) 
(both are WET_W_2_EX_H5)</t>
        </r>
      </text>
    </comment>
    <comment ref="AG224" authorId="0">
      <text>
        <r>
          <rPr>
            <b/>
            <sz val="9"/>
            <color indexed="81"/>
            <rFont val="Tahoma"/>
            <family val="2"/>
          </rPr>
          <t>Marit Arneberg:</t>
        </r>
        <r>
          <rPr>
            <sz val="9"/>
            <color indexed="81"/>
            <rFont val="Tahoma"/>
            <family val="2"/>
          </rPr>
          <t xml:space="preserve">
Assumed #102 no field ref. should be here.
</t>
        </r>
      </text>
    </comment>
    <comment ref="AD236" authorId="0">
      <text>
        <r>
          <rPr>
            <b/>
            <sz val="9"/>
            <color indexed="81"/>
            <rFont val="Tahoma"/>
            <family val="2"/>
          </rPr>
          <t>Marit Arneberg:</t>
        </r>
        <r>
          <rPr>
            <sz val="9"/>
            <color indexed="81"/>
            <rFont val="Tahoma"/>
            <family val="2"/>
          </rPr>
          <t xml:space="preserve">
New weight (Philipo): 4g (sheet 3)</t>
        </r>
      </text>
    </comment>
    <comment ref="AE236" authorId="0">
      <text>
        <r>
          <rPr>
            <b/>
            <sz val="9"/>
            <color indexed="81"/>
            <rFont val="Tahoma"/>
            <family val="2"/>
          </rPr>
          <t>Marit Arneberg:</t>
        </r>
        <r>
          <rPr>
            <sz val="9"/>
            <color indexed="81"/>
            <rFont val="Tahoma"/>
            <family val="2"/>
          </rPr>
          <t xml:space="preserve">
Assumed 4g recorded for target sp. should be 4g other sp. instead. (sheet 3) 
</t>
        </r>
      </text>
    </comment>
    <comment ref="AE242" authorId="0">
      <text>
        <r>
          <rPr>
            <b/>
            <sz val="9"/>
            <color indexed="81"/>
            <rFont val="Tahoma"/>
            <family val="2"/>
          </rPr>
          <t>Marit Arneberg:</t>
        </r>
        <r>
          <rPr>
            <sz val="9"/>
            <color indexed="81"/>
            <rFont val="Tahoma"/>
            <family val="2"/>
          </rPr>
          <t xml:space="preserve">
1g was recorded for DRY_P_1_OP. Assumed it should be here.</t>
        </r>
      </text>
    </comment>
    <comment ref="AS242" authorId="0">
      <text>
        <r>
          <rPr>
            <b/>
            <sz val="9"/>
            <color indexed="81"/>
            <rFont val="Tahoma"/>
            <family val="2"/>
          </rPr>
          <t xml:space="preserve">Marit Arneberg:
</t>
        </r>
        <r>
          <rPr>
            <sz val="9"/>
            <color indexed="81"/>
            <rFont val="Tahoma"/>
            <family val="2"/>
          </rPr>
          <t>Wrong marking? Assumed it should be here, not DRY_P_1_OP_H5</t>
        </r>
      </text>
    </comment>
    <comment ref="AD250" authorId="0">
      <text>
        <r>
          <rPr>
            <b/>
            <sz val="9"/>
            <color indexed="81"/>
            <rFont val="Tahoma"/>
            <family val="2"/>
          </rPr>
          <t>Marit Arneberg:</t>
        </r>
        <r>
          <rPr>
            <sz val="9"/>
            <color indexed="81"/>
            <rFont val="Tahoma"/>
            <family val="2"/>
          </rPr>
          <t xml:space="preserve">
Or 9 g? (sheet 2) Looks like weighed 2 times
</t>
        </r>
      </text>
    </comment>
    <comment ref="AG250" authorId="0">
      <text>
        <r>
          <rPr>
            <b/>
            <sz val="9"/>
            <color indexed="81"/>
            <rFont val="Tahoma"/>
            <family val="2"/>
          </rPr>
          <t>Marit Arneberg:</t>
        </r>
        <r>
          <rPr>
            <sz val="9"/>
            <color indexed="81"/>
            <rFont val="Tahoma"/>
            <family val="2"/>
          </rPr>
          <t xml:space="preserve">
Same ID for #8,9,10. Which value to use?</t>
        </r>
      </text>
    </comment>
    <comment ref="AE262" authorId="0">
      <text>
        <r>
          <rPr>
            <b/>
            <sz val="9"/>
            <color indexed="81"/>
            <rFont val="Tahoma"/>
            <family val="2"/>
          </rPr>
          <t>Marit Arneberg:</t>
        </r>
        <r>
          <rPr>
            <sz val="9"/>
            <color indexed="81"/>
            <rFont val="Tahoma"/>
            <family val="2"/>
          </rPr>
          <t xml:space="preserve">
Probably the one with questionmark</t>
        </r>
      </text>
    </comment>
    <comment ref="AS263" authorId="0">
      <text>
        <r>
          <rPr>
            <b/>
            <sz val="9"/>
            <color indexed="81"/>
            <rFont val="Tahoma"/>
            <family val="2"/>
          </rPr>
          <t>Marit Arneberg:</t>
        </r>
        <r>
          <rPr>
            <sz val="9"/>
            <color indexed="81"/>
            <rFont val="Tahoma"/>
            <family val="2"/>
          </rPr>
          <t xml:space="preserve">
Or 0.30, #42/#43</t>
        </r>
      </text>
    </comment>
    <comment ref="AZ263" authorId="0">
      <text>
        <r>
          <rPr>
            <b/>
            <sz val="9"/>
            <color indexed="81"/>
            <rFont val="Tahoma"/>
            <family val="2"/>
          </rPr>
          <t>Marit Arneberg:</t>
        </r>
        <r>
          <rPr>
            <sz val="9"/>
            <color indexed="81"/>
            <rFont val="Tahoma"/>
            <family val="2"/>
          </rPr>
          <t xml:space="preserve">
Or 0.09, #42/#43</t>
        </r>
      </text>
    </comment>
    <comment ref="AE266" authorId="0">
      <text>
        <r>
          <rPr>
            <b/>
            <sz val="9"/>
            <color indexed="81"/>
            <rFont val="Tahoma"/>
            <family val="2"/>
          </rPr>
          <t>Marit Arneberg:</t>
        </r>
        <r>
          <rPr>
            <sz val="9"/>
            <color indexed="81"/>
            <rFont val="Tahoma"/>
            <family val="2"/>
          </rPr>
          <t xml:space="preserve">
Was duplicat from WET_P_3_EX_H6
</t>
        </r>
      </text>
    </comment>
    <comment ref="AE267" authorId="0">
      <text>
        <r>
          <rPr>
            <b/>
            <sz val="9"/>
            <color indexed="81"/>
            <rFont val="Tahoma"/>
            <family val="2"/>
          </rPr>
          <t>Marit Arneberg:</t>
        </r>
        <r>
          <rPr>
            <sz val="9"/>
            <color indexed="81"/>
            <rFont val="Tahoma"/>
            <family val="2"/>
          </rPr>
          <t xml:space="preserve">
Duplicated, see WET_P_3_OP_H6 </t>
        </r>
      </text>
    </comment>
    <comment ref="AE275" authorId="0">
      <text>
        <r>
          <rPr>
            <b/>
            <sz val="9"/>
            <color indexed="81"/>
            <rFont val="Tahoma"/>
            <family val="2"/>
          </rPr>
          <t>Marit Arneberg:</t>
        </r>
        <r>
          <rPr>
            <sz val="9"/>
            <color indexed="81"/>
            <rFont val="Tahoma"/>
            <family val="2"/>
          </rPr>
          <t xml:space="preserve">
Was duplicat from WET_W_3_OP_H6
</t>
        </r>
      </text>
    </comment>
    <comment ref="AS279" authorId="0">
      <text>
        <r>
          <rPr>
            <b/>
            <sz val="9"/>
            <color indexed="81"/>
            <rFont val="Tahoma"/>
            <family val="2"/>
          </rPr>
          <t>Marit Arneberg:</t>
        </r>
        <r>
          <rPr>
            <sz val="9"/>
            <color indexed="81"/>
            <rFont val="Tahoma"/>
            <family val="2"/>
          </rPr>
          <t xml:space="preserve">
Or 0.41, 
#7/#45</t>
        </r>
      </text>
    </comment>
    <comment ref="AU279" authorId="0">
      <text>
        <r>
          <rPr>
            <b/>
            <sz val="9"/>
            <color indexed="81"/>
            <rFont val="Tahoma"/>
            <charset val="1"/>
          </rPr>
          <t>Marit Arneberg:</t>
        </r>
        <r>
          <rPr>
            <sz val="9"/>
            <color indexed="81"/>
            <rFont val="Tahoma"/>
            <charset val="1"/>
          </rPr>
          <t xml:space="preserve">
or 1.40</t>
        </r>
      </text>
    </comment>
    <comment ref="AZ279" authorId="0">
      <text>
        <r>
          <rPr>
            <b/>
            <sz val="9"/>
            <color indexed="81"/>
            <rFont val="Tahoma"/>
            <family val="2"/>
          </rPr>
          <t>Marit Arneberg:</t>
        </r>
        <r>
          <rPr>
            <sz val="9"/>
            <color indexed="81"/>
            <rFont val="Tahoma"/>
            <family val="2"/>
          </rPr>
          <t xml:space="preserve">
Or 0.15, #7/#45
</t>
        </r>
      </text>
    </comment>
    <comment ref="AS298" authorId="0">
      <text>
        <r>
          <rPr>
            <b/>
            <sz val="9"/>
            <color indexed="81"/>
            <rFont val="Tahoma"/>
            <family val="2"/>
          </rPr>
          <t>Marit Arneberg:</t>
        </r>
        <r>
          <rPr>
            <sz val="9"/>
            <color indexed="81"/>
            <rFont val="Tahoma"/>
            <family val="2"/>
          </rPr>
          <t xml:space="preserve">
Or 0.49 #8/#24</t>
        </r>
      </text>
    </comment>
    <comment ref="AD322" authorId="0">
      <text>
        <r>
          <rPr>
            <b/>
            <sz val="9"/>
            <color indexed="81"/>
            <rFont val="Tahoma"/>
            <family val="2"/>
          </rPr>
          <t>Marit Arneberg:</t>
        </r>
        <r>
          <rPr>
            <sz val="9"/>
            <color indexed="81"/>
            <rFont val="Tahoma"/>
            <family val="2"/>
          </rPr>
          <t xml:space="preserve">
Really low value!</t>
        </r>
      </text>
    </comment>
    <comment ref="AD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E323" authorId="0">
      <text>
        <r>
          <rPr>
            <b/>
            <sz val="9"/>
            <color indexed="81"/>
            <rFont val="Tahoma"/>
            <family val="2"/>
          </rPr>
          <t>Marit Arneberg:</t>
        </r>
        <r>
          <rPr>
            <sz val="9"/>
            <color indexed="81"/>
            <rFont val="Tahoma"/>
            <family val="2"/>
          </rPr>
          <t xml:space="preserve">
#86 =54.90g?</t>
        </r>
      </text>
    </comment>
    <comment ref="AD338" authorId="0">
      <text>
        <r>
          <rPr>
            <b/>
            <sz val="9"/>
            <color indexed="81"/>
            <rFont val="Tahoma"/>
            <family val="2"/>
          </rPr>
          <t>Marit Arneberg:</t>
        </r>
        <r>
          <rPr>
            <sz val="9"/>
            <color indexed="81"/>
            <rFont val="Tahoma"/>
            <family val="2"/>
          </rPr>
          <t xml:space="preserve">
Either #31 : 41.13 or #34: 36.33 should be here</t>
        </r>
      </text>
    </comment>
    <comment ref="AD340" authorId="0">
      <text>
        <r>
          <rPr>
            <b/>
            <sz val="9"/>
            <color indexed="81"/>
            <rFont val="Tahoma"/>
            <family val="2"/>
          </rPr>
          <t>Marit Arneberg:</t>
        </r>
        <r>
          <rPr>
            <sz val="9"/>
            <color indexed="81"/>
            <rFont val="Tahoma"/>
            <family val="2"/>
          </rPr>
          <t xml:space="preserve">
Either #31 or #34 should be here</t>
        </r>
      </text>
    </comment>
    <comment ref="AE348" authorId="0">
      <text>
        <r>
          <rPr>
            <b/>
            <sz val="9"/>
            <color indexed="81"/>
            <rFont val="Tahoma"/>
            <family val="2"/>
          </rPr>
          <t>Marit Arneberg:</t>
        </r>
        <r>
          <rPr>
            <sz val="9"/>
            <color indexed="81"/>
            <rFont val="Tahoma"/>
            <family val="2"/>
          </rPr>
          <t xml:space="preserve">
#10 = 133.33 OR #79 = 141 g</t>
        </r>
      </text>
    </comment>
    <comment ref="AE350" authorId="0">
      <text>
        <r>
          <rPr>
            <b/>
            <sz val="9"/>
            <color indexed="81"/>
            <rFont val="Tahoma"/>
            <family val="2"/>
          </rPr>
          <t>Marit Arneberg:</t>
        </r>
        <r>
          <rPr>
            <sz val="9"/>
            <color indexed="81"/>
            <rFont val="Tahoma"/>
            <family val="2"/>
          </rPr>
          <t xml:space="preserve">
Lacking. #12 value (7.23g) seems to low. </t>
        </r>
      </text>
    </comment>
    <comment ref="AE351" authorId="0">
      <text>
        <r>
          <rPr>
            <b/>
            <sz val="9"/>
            <color indexed="81"/>
            <rFont val="Tahoma"/>
            <family val="2"/>
          </rPr>
          <t>Marit Arneberg:</t>
        </r>
        <r>
          <rPr>
            <sz val="9"/>
            <color indexed="81"/>
            <rFont val="Tahoma"/>
            <family val="2"/>
          </rPr>
          <t xml:space="preserve">
#10 = 133.33 OR #79 = 141 g</t>
        </r>
      </text>
    </comment>
  </commentList>
</comments>
</file>

<file path=xl/comments4.xml><?xml version="1.0" encoding="utf-8"?>
<comments xmlns="http://schemas.openxmlformats.org/spreadsheetml/2006/main">
  <authors>
    <author>Marit Arneberg</author>
  </authors>
  <commentList>
    <comment ref="AF1" authorId="0">
      <text>
        <r>
          <rPr>
            <b/>
            <sz val="9"/>
            <color indexed="81"/>
            <rFont val="Tahoma"/>
            <family val="2"/>
          </rPr>
          <t>Marit Arneberg:</t>
        </r>
        <r>
          <rPr>
            <sz val="9"/>
            <color indexed="81"/>
            <rFont val="Tahoma"/>
            <family val="2"/>
          </rPr>
          <t xml:space="preserve">
Fix this column! With zero values and stuff. Then copy to Vilde.</t>
        </r>
      </text>
    </comment>
    <comment ref="AD5" authorId="0">
      <text>
        <r>
          <rPr>
            <b/>
            <sz val="9"/>
            <color indexed="81"/>
            <rFont val="Tahoma"/>
            <family val="2"/>
          </rPr>
          <t>Marit Arneberg:</t>
        </r>
        <r>
          <rPr>
            <sz val="9"/>
            <color indexed="81"/>
            <rFont val="Tahoma"/>
            <family val="2"/>
          </rPr>
          <t xml:space="preserve">
All veg.
Weighed 20.03.18
</t>
        </r>
      </text>
    </comment>
    <comment ref="AD8" authorId="0">
      <text>
        <r>
          <rPr>
            <b/>
            <sz val="9"/>
            <color indexed="81"/>
            <rFont val="Tahoma"/>
            <family val="2"/>
          </rPr>
          <t>Marit Arneberg:</t>
        </r>
        <r>
          <rPr>
            <sz val="9"/>
            <color indexed="81"/>
            <rFont val="Tahoma"/>
            <family val="2"/>
          </rPr>
          <t xml:space="preserve">
All veg.
</t>
        </r>
      </text>
    </comment>
    <comment ref="AC16" authorId="0">
      <text>
        <r>
          <rPr>
            <b/>
            <sz val="9"/>
            <color indexed="81"/>
            <rFont val="Tahoma"/>
            <family val="2"/>
          </rPr>
          <t>Marit Arneberg:</t>
        </r>
        <r>
          <rPr>
            <sz val="9"/>
            <color indexed="81"/>
            <rFont val="Tahoma"/>
            <family val="2"/>
          </rPr>
          <t xml:space="preserve">
Weighed 20.3.18, after grinded
</t>
        </r>
      </text>
    </comment>
    <comment ref="AD18" authorId="0">
      <text>
        <r>
          <rPr>
            <b/>
            <sz val="9"/>
            <color indexed="81"/>
            <rFont val="Tahoma"/>
            <family val="2"/>
          </rPr>
          <t>Marit Arneberg:</t>
        </r>
        <r>
          <rPr>
            <sz val="9"/>
            <color indexed="81"/>
            <rFont val="Tahoma"/>
            <family val="2"/>
          </rPr>
          <t xml:space="preserve">
All veg.
</t>
        </r>
      </text>
    </comment>
    <comment ref="AD19" authorId="0">
      <text>
        <r>
          <rPr>
            <b/>
            <sz val="9"/>
            <color indexed="81"/>
            <rFont val="Tahoma"/>
            <family val="2"/>
          </rPr>
          <t>Marit Arneberg:</t>
        </r>
        <r>
          <rPr>
            <sz val="9"/>
            <color indexed="81"/>
            <rFont val="Tahoma"/>
            <family val="2"/>
          </rPr>
          <t xml:space="preserve">
All veg. Weighed 20.03.18</t>
        </r>
      </text>
    </comment>
    <comment ref="AD20" authorId="0">
      <text>
        <r>
          <rPr>
            <b/>
            <sz val="9"/>
            <color indexed="81"/>
            <rFont val="Tahoma"/>
            <family val="2"/>
          </rPr>
          <t>Marit Arneberg:</t>
        </r>
        <r>
          <rPr>
            <sz val="9"/>
            <color indexed="81"/>
            <rFont val="Tahoma"/>
            <family val="2"/>
          </rPr>
          <t xml:space="preserve">
Weighed 20.03.18. 
</t>
        </r>
      </text>
    </comment>
    <comment ref="AD21" authorId="0">
      <text>
        <r>
          <rPr>
            <b/>
            <sz val="9"/>
            <color indexed="81"/>
            <rFont val="Tahoma"/>
            <family val="2"/>
          </rPr>
          <t>Marit Arneberg:</t>
        </r>
        <r>
          <rPr>
            <sz val="9"/>
            <color indexed="81"/>
            <rFont val="Tahoma"/>
            <family val="2"/>
          </rPr>
          <t xml:space="preserve">
Weighed 20.03.18
</t>
        </r>
      </text>
    </comment>
    <comment ref="AD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D70" authorId="0">
      <text>
        <r>
          <rPr>
            <b/>
            <sz val="9"/>
            <color indexed="81"/>
            <rFont val="Tahoma"/>
            <family val="2"/>
          </rPr>
          <t>Marit Arneberg:</t>
        </r>
        <r>
          <rPr>
            <sz val="9"/>
            <color indexed="81"/>
            <rFont val="Tahoma"/>
            <family val="2"/>
          </rPr>
          <t xml:space="preserve">
Funnet! Klippet opp
Weighed 21.3.18
</t>
        </r>
      </text>
    </comment>
    <comment ref="AC71" authorId="0">
      <text>
        <r>
          <rPr>
            <b/>
            <sz val="9"/>
            <color indexed="81"/>
            <rFont val="Tahoma"/>
            <family val="2"/>
          </rPr>
          <t>Marit Arneberg:</t>
        </r>
        <r>
          <rPr>
            <sz val="9"/>
            <color indexed="81"/>
            <rFont val="Tahoma"/>
            <family val="2"/>
          </rPr>
          <t xml:space="preserve">
14.3 i Anders doc, men mer logisk med 1.43 ift veg cover.</t>
        </r>
      </text>
    </comment>
    <comment ref="AD71" authorId="0">
      <text>
        <r>
          <rPr>
            <b/>
            <sz val="9"/>
            <color indexed="81"/>
            <rFont val="Tahoma"/>
            <family val="2"/>
          </rPr>
          <t>Marit Arneberg:</t>
        </r>
        <r>
          <rPr>
            <sz val="9"/>
            <color indexed="81"/>
            <rFont val="Tahoma"/>
            <family val="2"/>
          </rPr>
          <t xml:space="preserve">
Funnet! Klippet opp</t>
        </r>
      </text>
    </comment>
    <comment ref="AC72" authorId="0">
      <text>
        <r>
          <rPr>
            <b/>
            <sz val="9"/>
            <color indexed="81"/>
            <rFont val="Tahoma"/>
            <family val="2"/>
          </rPr>
          <t>Marit Arneberg:</t>
        </r>
        <r>
          <rPr>
            <sz val="9"/>
            <color indexed="81"/>
            <rFont val="Tahoma"/>
            <family val="2"/>
          </rPr>
          <t xml:space="preserve">
Funnet! Klippet opp</t>
        </r>
      </text>
    </comment>
    <comment ref="AD72" authorId="0">
      <text>
        <r>
          <rPr>
            <b/>
            <sz val="9"/>
            <color indexed="81"/>
            <rFont val="Tahoma"/>
            <family val="2"/>
          </rPr>
          <t>Marit Arneberg:</t>
        </r>
        <r>
          <rPr>
            <sz val="9"/>
            <color indexed="81"/>
            <rFont val="Tahoma"/>
            <family val="2"/>
          </rPr>
          <t xml:space="preserve">
Weighed 20.03.18
</t>
        </r>
      </text>
    </comment>
    <comment ref="AC73" authorId="0">
      <text>
        <r>
          <rPr>
            <b/>
            <sz val="9"/>
            <color indexed="81"/>
            <rFont val="Tahoma"/>
            <family val="2"/>
          </rPr>
          <t>Marit Arneberg:</t>
        </r>
        <r>
          <rPr>
            <sz val="9"/>
            <color indexed="81"/>
            <rFont val="Tahoma"/>
            <family val="2"/>
          </rPr>
          <t xml:space="preserve">
Mixed sample site 2 and 3 together. Not possible to use now!</t>
        </r>
      </text>
    </comment>
    <comment ref="AD73" authorId="0">
      <text>
        <r>
          <rPr>
            <b/>
            <sz val="9"/>
            <color indexed="81"/>
            <rFont val="Tahoma"/>
            <family val="2"/>
          </rPr>
          <t>Marit Arneberg:</t>
        </r>
        <r>
          <rPr>
            <sz val="9"/>
            <color indexed="81"/>
            <rFont val="Tahoma"/>
            <family val="2"/>
          </rPr>
          <t xml:space="preserve">
Funnet! Klippet opp</t>
        </r>
      </text>
    </comment>
    <comment ref="AC75" authorId="0">
      <text>
        <r>
          <rPr>
            <b/>
            <sz val="9"/>
            <color indexed="81"/>
            <rFont val="Tahoma"/>
            <family val="2"/>
          </rPr>
          <t>Marit Arneberg:</t>
        </r>
        <r>
          <rPr>
            <sz val="9"/>
            <color indexed="81"/>
            <rFont val="Tahoma"/>
            <family val="2"/>
          </rPr>
          <t xml:space="preserve">
Mixed sample site 2 and 3 together. Not possible to use now!</t>
        </r>
      </text>
    </comment>
    <comment ref="AD76" authorId="0">
      <text>
        <r>
          <rPr>
            <b/>
            <sz val="9"/>
            <color indexed="81"/>
            <rFont val="Tahoma"/>
            <family val="2"/>
          </rPr>
          <t>Marit Arneberg:</t>
        </r>
        <r>
          <rPr>
            <sz val="9"/>
            <color indexed="81"/>
            <rFont val="Tahoma"/>
            <family val="2"/>
          </rPr>
          <t xml:space="preserve">
Funnet! Klippet opp</t>
        </r>
      </text>
    </comment>
    <comment ref="AD79" authorId="0">
      <text>
        <r>
          <rPr>
            <b/>
            <sz val="9"/>
            <color indexed="81"/>
            <rFont val="Tahoma"/>
            <family val="2"/>
          </rPr>
          <t>Marit Arneberg:</t>
        </r>
        <r>
          <rPr>
            <sz val="9"/>
            <color indexed="81"/>
            <rFont val="Tahoma"/>
            <family val="2"/>
          </rPr>
          <t xml:space="preserve">
Funnet! Klippet opp</t>
        </r>
      </text>
    </comment>
    <comment ref="AD80" authorId="0">
      <text>
        <r>
          <rPr>
            <b/>
            <sz val="9"/>
            <color indexed="81"/>
            <rFont val="Tahoma"/>
            <family val="2"/>
          </rPr>
          <t>Marit Arneberg:</t>
        </r>
        <r>
          <rPr>
            <sz val="9"/>
            <color indexed="81"/>
            <rFont val="Tahoma"/>
            <family val="2"/>
          </rPr>
          <t xml:space="preserve">
Funnet! Klippet opp</t>
        </r>
      </text>
    </comment>
    <comment ref="AC85" authorId="0">
      <text>
        <r>
          <rPr>
            <b/>
            <sz val="9"/>
            <color indexed="81"/>
            <rFont val="Tahoma"/>
            <family val="2"/>
          </rPr>
          <t>Marit Arneberg:</t>
        </r>
        <r>
          <rPr>
            <sz val="9"/>
            <color indexed="81"/>
            <rFont val="Tahoma"/>
            <family val="2"/>
          </rPr>
          <t xml:space="preserve">
Funnet! Klippet opp</t>
        </r>
      </text>
    </comment>
    <comment ref="AD85" authorId="0">
      <text>
        <r>
          <rPr>
            <b/>
            <sz val="9"/>
            <color indexed="81"/>
            <rFont val="Tahoma"/>
            <family val="2"/>
          </rPr>
          <t>Marit Arneberg:</t>
        </r>
        <r>
          <rPr>
            <sz val="9"/>
            <color indexed="81"/>
            <rFont val="Tahoma"/>
            <family val="2"/>
          </rPr>
          <t xml:space="preserve">
Funnet! Klippet opp</t>
        </r>
      </text>
    </comment>
    <comment ref="AC89" authorId="0">
      <text>
        <r>
          <rPr>
            <b/>
            <sz val="9"/>
            <color indexed="81"/>
            <rFont val="Tahoma"/>
            <family val="2"/>
          </rPr>
          <t>Marit Arneberg:</t>
        </r>
        <r>
          <rPr>
            <sz val="9"/>
            <color indexed="81"/>
            <rFont val="Tahoma"/>
            <family val="2"/>
          </rPr>
          <t xml:space="preserve">
Funnet! Klippet opp</t>
        </r>
      </text>
    </comment>
    <comment ref="AD93" authorId="0">
      <text>
        <r>
          <rPr>
            <b/>
            <sz val="9"/>
            <color indexed="81"/>
            <rFont val="Tahoma"/>
            <family val="2"/>
          </rPr>
          <t>Marit Arneberg:</t>
        </r>
        <r>
          <rPr>
            <sz val="9"/>
            <color indexed="81"/>
            <rFont val="Tahoma"/>
            <family val="2"/>
          </rPr>
          <t xml:space="preserve">
Funnet! Klippet opp</t>
        </r>
      </text>
    </comment>
    <comment ref="AD94" authorId="0">
      <text>
        <r>
          <rPr>
            <b/>
            <sz val="9"/>
            <color indexed="81"/>
            <rFont val="Tahoma"/>
            <family val="2"/>
          </rPr>
          <t>Marit Arneberg:</t>
        </r>
        <r>
          <rPr>
            <sz val="9"/>
            <color indexed="81"/>
            <rFont val="Tahoma"/>
            <family val="2"/>
          </rPr>
          <t xml:space="preserve">
Funnet! Klippet opp</t>
        </r>
      </text>
    </comment>
    <comment ref="AC95" authorId="0">
      <text>
        <r>
          <rPr>
            <b/>
            <sz val="9"/>
            <color indexed="81"/>
            <rFont val="Tahoma"/>
            <family val="2"/>
          </rPr>
          <t>Marit Arneberg:</t>
        </r>
        <r>
          <rPr>
            <sz val="9"/>
            <color indexed="81"/>
            <rFont val="Tahoma"/>
            <family val="2"/>
          </rPr>
          <t xml:space="preserve">
Funnet! Klippet opp</t>
        </r>
      </text>
    </comment>
    <comment ref="AD95" authorId="0">
      <text>
        <r>
          <rPr>
            <b/>
            <sz val="9"/>
            <color indexed="81"/>
            <rFont val="Tahoma"/>
            <family val="2"/>
          </rPr>
          <t>Marit Arneberg:</t>
        </r>
        <r>
          <rPr>
            <sz val="9"/>
            <color indexed="81"/>
            <rFont val="Tahoma"/>
            <family val="2"/>
          </rPr>
          <t xml:space="preserve">
Funnet! Klippet opp</t>
        </r>
      </text>
    </comment>
    <comment ref="AC96" authorId="0">
      <text>
        <r>
          <rPr>
            <b/>
            <sz val="9"/>
            <color indexed="81"/>
            <rFont val="Tahoma"/>
            <family val="2"/>
          </rPr>
          <t>Marit Arneberg:</t>
        </r>
        <r>
          <rPr>
            <sz val="9"/>
            <color indexed="81"/>
            <rFont val="Tahoma"/>
            <family val="2"/>
          </rPr>
          <t xml:space="preserve">
Funnet! Klippet opp</t>
        </r>
      </text>
    </comment>
    <comment ref="AD96" authorId="0">
      <text>
        <r>
          <rPr>
            <b/>
            <sz val="9"/>
            <color indexed="81"/>
            <rFont val="Tahoma"/>
            <family val="2"/>
          </rPr>
          <t>Marit Arneberg:</t>
        </r>
        <r>
          <rPr>
            <sz val="9"/>
            <color indexed="81"/>
            <rFont val="Tahoma"/>
            <family val="2"/>
          </rPr>
          <t xml:space="preserve">
Funnet! Klippet opp</t>
        </r>
      </text>
    </comment>
    <comment ref="AD97" authorId="0">
      <text>
        <r>
          <rPr>
            <b/>
            <sz val="9"/>
            <color indexed="81"/>
            <rFont val="Tahoma"/>
            <family val="2"/>
          </rPr>
          <t>Marit Arneberg:</t>
        </r>
        <r>
          <rPr>
            <sz val="9"/>
            <color indexed="81"/>
            <rFont val="Tahoma"/>
            <family val="2"/>
          </rPr>
          <t xml:space="preserve">
Funnet! Klippet opp</t>
        </r>
      </text>
    </comment>
    <comment ref="AC111" authorId="0">
      <text>
        <r>
          <rPr>
            <b/>
            <sz val="9"/>
            <color indexed="81"/>
            <rFont val="Tahoma"/>
            <family val="2"/>
          </rPr>
          <t>Marit Arneberg:</t>
        </r>
        <r>
          <rPr>
            <sz val="9"/>
            <color indexed="81"/>
            <rFont val="Tahoma"/>
            <family val="2"/>
          </rPr>
          <t xml:space="preserve">
Still missing 18.3
</t>
        </r>
      </text>
    </comment>
    <comment ref="AD217" authorId="0">
      <text>
        <r>
          <rPr>
            <b/>
            <sz val="9"/>
            <color indexed="81"/>
            <rFont val="Tahoma"/>
            <family val="2"/>
          </rPr>
          <t>Marit Arneberg:</t>
        </r>
        <r>
          <rPr>
            <sz val="9"/>
            <color indexed="81"/>
            <rFont val="Tahoma"/>
            <family val="2"/>
          </rPr>
          <t xml:space="preserve">
sheet 14 (mixup between nr.5 and 7?) 
</t>
        </r>
      </text>
    </comment>
    <comment ref="AC236" authorId="0">
      <text>
        <r>
          <rPr>
            <b/>
            <sz val="9"/>
            <color indexed="81"/>
            <rFont val="Tahoma"/>
            <family val="2"/>
          </rPr>
          <t>Marit Arneberg:</t>
        </r>
        <r>
          <rPr>
            <sz val="9"/>
            <color indexed="81"/>
            <rFont val="Tahoma"/>
            <family val="2"/>
          </rPr>
          <t xml:space="preserve">
New weight (Philipo): 4g (sheet 3)</t>
        </r>
      </text>
    </comment>
    <comment ref="AD236" authorId="0">
      <text>
        <r>
          <rPr>
            <b/>
            <sz val="9"/>
            <color indexed="81"/>
            <rFont val="Tahoma"/>
            <family val="2"/>
          </rPr>
          <t>Marit Arneberg:</t>
        </r>
        <r>
          <rPr>
            <sz val="9"/>
            <color indexed="81"/>
            <rFont val="Tahoma"/>
            <family val="2"/>
          </rPr>
          <t xml:space="preserve">
Assumed 4g recorded for target sp. should be 4g other sp. instead.</t>
        </r>
      </text>
    </comment>
    <comment ref="AD242" authorId="0">
      <text>
        <r>
          <rPr>
            <b/>
            <sz val="9"/>
            <color indexed="81"/>
            <rFont val="Tahoma"/>
            <family val="2"/>
          </rPr>
          <t>Marit Arneberg:</t>
        </r>
        <r>
          <rPr>
            <sz val="9"/>
            <color indexed="81"/>
            <rFont val="Tahoma"/>
            <family val="2"/>
          </rPr>
          <t xml:space="preserve">
1g was recorded for DRY_P_1_OP. Assumed it should be here.</t>
        </r>
      </text>
    </comment>
    <comment ref="AC250" authorId="0">
      <text>
        <r>
          <rPr>
            <b/>
            <sz val="9"/>
            <color indexed="81"/>
            <rFont val="Tahoma"/>
            <family val="2"/>
          </rPr>
          <t>Marit Arneberg:</t>
        </r>
        <r>
          <rPr>
            <sz val="9"/>
            <color indexed="81"/>
            <rFont val="Tahoma"/>
            <family val="2"/>
          </rPr>
          <t xml:space="preserve">
Or 19 g? (sheet 2) Looks like weighed 2 times
</t>
        </r>
      </text>
    </comment>
    <comment ref="AD262" authorId="0">
      <text>
        <r>
          <rPr>
            <b/>
            <sz val="9"/>
            <color indexed="81"/>
            <rFont val="Tahoma"/>
            <family val="2"/>
          </rPr>
          <t>Marit Arneberg:</t>
        </r>
        <r>
          <rPr>
            <sz val="9"/>
            <color indexed="81"/>
            <rFont val="Tahoma"/>
            <family val="2"/>
          </rPr>
          <t xml:space="preserve">
Probably the one with questionmark</t>
        </r>
      </text>
    </comment>
    <comment ref="AD266" authorId="0">
      <text>
        <r>
          <rPr>
            <b/>
            <sz val="9"/>
            <color indexed="81"/>
            <rFont val="Tahoma"/>
            <family val="2"/>
          </rPr>
          <t>Marit Arneberg:</t>
        </r>
        <r>
          <rPr>
            <sz val="9"/>
            <color indexed="81"/>
            <rFont val="Tahoma"/>
            <family val="2"/>
          </rPr>
          <t xml:space="preserve">
Was duplicat from WET_P_3_EX_H6
</t>
        </r>
      </text>
    </comment>
    <comment ref="AD275" authorId="0">
      <text>
        <r>
          <rPr>
            <b/>
            <sz val="9"/>
            <color indexed="81"/>
            <rFont val="Tahoma"/>
            <family val="2"/>
          </rPr>
          <t>Marit Arneberg:</t>
        </r>
        <r>
          <rPr>
            <sz val="9"/>
            <color indexed="81"/>
            <rFont val="Tahoma"/>
            <family val="2"/>
          </rPr>
          <t xml:space="preserve">
Was duplicat from WET_W_3_OP_H6
</t>
        </r>
      </text>
    </comment>
    <comment ref="AC322" authorId="0">
      <text>
        <r>
          <rPr>
            <b/>
            <sz val="9"/>
            <color indexed="81"/>
            <rFont val="Tahoma"/>
            <family val="2"/>
          </rPr>
          <t>Marit Arneberg:</t>
        </r>
        <r>
          <rPr>
            <sz val="9"/>
            <color indexed="81"/>
            <rFont val="Tahoma"/>
            <family val="2"/>
          </rPr>
          <t xml:space="preserve">
Really low value!</t>
        </r>
      </text>
    </comment>
    <comment ref="AC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D323" authorId="0">
      <text>
        <r>
          <rPr>
            <b/>
            <sz val="9"/>
            <color indexed="81"/>
            <rFont val="Tahoma"/>
            <family val="2"/>
          </rPr>
          <t>Marit Arneberg:</t>
        </r>
        <r>
          <rPr>
            <sz val="9"/>
            <color indexed="81"/>
            <rFont val="Tahoma"/>
            <family val="2"/>
          </rPr>
          <t xml:space="preserve">
#86 =54.90g?</t>
        </r>
      </text>
    </comment>
    <comment ref="AC338" authorId="0">
      <text>
        <r>
          <rPr>
            <b/>
            <sz val="9"/>
            <color indexed="81"/>
            <rFont val="Tahoma"/>
            <family val="2"/>
          </rPr>
          <t>Marit Arneberg:</t>
        </r>
        <r>
          <rPr>
            <sz val="9"/>
            <color indexed="81"/>
            <rFont val="Tahoma"/>
            <family val="2"/>
          </rPr>
          <t xml:space="preserve">
Either #31 or #34 should be here</t>
        </r>
      </text>
    </comment>
    <comment ref="AC340" authorId="0">
      <text>
        <r>
          <rPr>
            <b/>
            <sz val="9"/>
            <color indexed="81"/>
            <rFont val="Tahoma"/>
            <family val="2"/>
          </rPr>
          <t>Marit Arneberg:</t>
        </r>
        <r>
          <rPr>
            <sz val="9"/>
            <color indexed="81"/>
            <rFont val="Tahoma"/>
            <family val="2"/>
          </rPr>
          <t xml:space="preserve">
Either #31 or #34 should be here</t>
        </r>
      </text>
    </comment>
    <comment ref="AD348" authorId="0">
      <text>
        <r>
          <rPr>
            <b/>
            <sz val="9"/>
            <color indexed="81"/>
            <rFont val="Tahoma"/>
            <family val="2"/>
          </rPr>
          <t>Marit Arneberg:</t>
        </r>
        <r>
          <rPr>
            <sz val="9"/>
            <color indexed="81"/>
            <rFont val="Tahoma"/>
            <family val="2"/>
          </rPr>
          <t xml:space="preserve">
#10 = 133.33 OR #79 = 141 g</t>
        </r>
      </text>
    </comment>
    <comment ref="AD350" authorId="0">
      <text>
        <r>
          <rPr>
            <b/>
            <sz val="9"/>
            <color indexed="81"/>
            <rFont val="Tahoma"/>
            <family val="2"/>
          </rPr>
          <t>Marit Arneberg:</t>
        </r>
        <r>
          <rPr>
            <sz val="9"/>
            <color indexed="81"/>
            <rFont val="Tahoma"/>
            <family val="2"/>
          </rPr>
          <t xml:space="preserve">
Lacking. #12 value (7.23g) seems to low. </t>
        </r>
      </text>
    </comment>
    <comment ref="AD351" authorId="0">
      <text>
        <r>
          <rPr>
            <b/>
            <sz val="9"/>
            <color indexed="81"/>
            <rFont val="Tahoma"/>
            <family val="2"/>
          </rPr>
          <t>Marit Arneberg:</t>
        </r>
        <r>
          <rPr>
            <sz val="9"/>
            <color indexed="81"/>
            <rFont val="Tahoma"/>
            <family val="2"/>
          </rPr>
          <t xml:space="preserve">
#10 = 133.33 OR #79 = 141 g</t>
        </r>
      </text>
    </comment>
  </commentList>
</comments>
</file>

<file path=xl/comments5.xml><?xml version="1.0" encoding="utf-8"?>
<comments xmlns="http://schemas.openxmlformats.org/spreadsheetml/2006/main">
  <authors>
    <author>Marit Arneberg</author>
  </authors>
  <commentList>
    <comment ref="A12" authorId="0">
      <text>
        <r>
          <rPr>
            <b/>
            <sz val="9"/>
            <color indexed="81"/>
            <rFont val="Tahoma"/>
            <family val="2"/>
          </rPr>
          <t>Marit Arneberg:</t>
        </r>
        <r>
          <rPr>
            <sz val="9"/>
            <color indexed="81"/>
            <rFont val="Tahoma"/>
            <family val="2"/>
          </rPr>
          <t xml:space="preserve">
Marit's phone
</t>
        </r>
      </text>
    </comment>
    <comment ref="A13" authorId="0">
      <text>
        <r>
          <rPr>
            <b/>
            <sz val="9"/>
            <color indexed="81"/>
            <rFont val="Tahoma"/>
            <family val="2"/>
          </rPr>
          <t>Marit Arneberg:</t>
        </r>
        <r>
          <rPr>
            <sz val="9"/>
            <color indexed="81"/>
            <rFont val="Tahoma"/>
            <family val="2"/>
          </rPr>
          <t xml:space="preserve">
Marits phone</t>
        </r>
      </text>
    </comment>
    <comment ref="A16" authorId="0">
      <text>
        <r>
          <rPr>
            <b/>
            <sz val="9"/>
            <color indexed="81"/>
            <rFont val="Tahoma"/>
            <family val="2"/>
          </rPr>
          <t>Marit Arneberg:</t>
        </r>
        <r>
          <rPr>
            <sz val="9"/>
            <color indexed="81"/>
            <rFont val="Tahoma"/>
            <family val="2"/>
          </rPr>
          <t xml:space="preserve">
Probably Bot. Insculpta</t>
        </r>
      </text>
    </comment>
    <comment ref="A69" authorId="0">
      <text>
        <r>
          <rPr>
            <b/>
            <sz val="9"/>
            <color indexed="81"/>
            <rFont val="Tahoma"/>
            <family val="2"/>
          </rPr>
          <t>Marit Arneberg:</t>
        </r>
        <r>
          <rPr>
            <sz val="9"/>
            <color indexed="81"/>
            <rFont val="Tahoma"/>
            <family val="2"/>
          </rPr>
          <t xml:space="preserve">
Bukombes camera. Frrom H1, March 2017</t>
        </r>
      </text>
    </comment>
    <comment ref="A75" authorId="0">
      <text>
        <r>
          <rPr>
            <b/>
            <sz val="9"/>
            <color indexed="81"/>
            <rFont val="Tahoma"/>
            <family val="2"/>
          </rPr>
          <t>Marit Arneberg:</t>
        </r>
        <r>
          <rPr>
            <sz val="9"/>
            <color indexed="81"/>
            <rFont val="Tahoma"/>
            <family val="2"/>
          </rPr>
          <t xml:space="preserve">
Not included in dataset?</t>
        </r>
      </text>
    </comment>
  </commentList>
</comments>
</file>

<file path=xl/comments6.xml><?xml version="1.0" encoding="utf-8"?>
<comments xmlns="http://schemas.openxmlformats.org/spreadsheetml/2006/main">
  <authors>
    <author>Marit Arneberg</author>
  </authors>
  <commentList>
    <comment ref="G1" authorId="0">
      <text>
        <r>
          <rPr>
            <b/>
            <sz val="9"/>
            <color indexed="81"/>
            <rFont val="Tahoma"/>
            <charset val="1"/>
          </rPr>
          <t>Marit Arneberg:</t>
        </r>
        <r>
          <rPr>
            <sz val="9"/>
            <color indexed="81"/>
            <rFont val="Tahoma"/>
            <charset val="1"/>
          </rPr>
          <t xml:space="preserve">
1-3 dominant species, based on setup plots (both Open and Ex), to get a mean of species occurences from each site. So: mean Ex+Op *4* 7 =56±SE per site (potentially)
Only mentioning sp. with avg&gt;5% - so only 1 sp. dominating in each region!</t>
        </r>
      </text>
    </comment>
    <comment ref="H1" authorId="0">
      <text>
        <r>
          <rPr>
            <b/>
            <sz val="9"/>
            <color indexed="81"/>
            <rFont val="Tahoma"/>
            <family val="2"/>
          </rPr>
          <t>Marit Arneberg:</t>
        </r>
        <r>
          <rPr>
            <sz val="9"/>
            <color indexed="81"/>
            <rFont val="Tahoma"/>
            <family val="2"/>
          </rPr>
          <t xml:space="preserve">
Of 56 possible in total
</t>
        </r>
      </text>
    </comment>
    <comment ref="I1" authorId="0">
      <text>
        <r>
          <rPr>
            <b/>
            <sz val="9"/>
            <color indexed="81"/>
            <rFont val="Tahoma"/>
            <family val="2"/>
          </rPr>
          <t>Marit Arneberg:</t>
        </r>
        <r>
          <rPr>
            <sz val="9"/>
            <color indexed="81"/>
            <rFont val="Tahoma"/>
            <family val="2"/>
          </rPr>
          <t xml:space="preserve">
Mean of setup
(Ex, Op)</t>
        </r>
      </text>
    </comment>
    <comment ref="K1" authorId="0">
      <text>
        <r>
          <rPr>
            <b/>
            <sz val="9"/>
            <color indexed="81"/>
            <rFont val="Tahoma"/>
            <family val="2"/>
          </rPr>
          <t>Marit Arneberg:</t>
        </r>
        <r>
          <rPr>
            <sz val="9"/>
            <color indexed="81"/>
            <rFont val="Tahoma"/>
            <family val="2"/>
          </rPr>
          <t xml:space="preserve">
See Schultz et al (2011)
(table 1)</t>
        </r>
      </text>
    </comment>
    <comment ref="E2" authorId="0">
      <text>
        <r>
          <rPr>
            <b/>
            <sz val="9"/>
            <color indexed="81"/>
            <rFont val="Tahoma"/>
            <family val="2"/>
          </rPr>
          <t>Marit Arneberg:</t>
        </r>
        <r>
          <rPr>
            <sz val="9"/>
            <color indexed="81"/>
            <rFont val="Tahoma"/>
            <family val="2"/>
          </rPr>
          <t xml:space="preserve">
Lacking H7 values</t>
        </r>
      </text>
    </comment>
  </commentList>
</comments>
</file>

<file path=xl/sharedStrings.xml><?xml version="1.0" encoding="utf-8"?>
<sst xmlns="http://schemas.openxmlformats.org/spreadsheetml/2006/main" count="8541" uniqueCount="1081">
  <si>
    <t>Open plots from exclosure</t>
  </si>
  <si>
    <t>Region</t>
  </si>
  <si>
    <t>WET_W_1_EX_H1</t>
  </si>
  <si>
    <t>WET_W_1_OP_H1</t>
  </si>
  <si>
    <t>WET_W_2_EX_H1</t>
  </si>
  <si>
    <t>WET_W_2_OP_H1</t>
  </si>
  <si>
    <t>WET_W_3_EX_H1</t>
  </si>
  <si>
    <t>WET_W_3_OP_H1</t>
  </si>
  <si>
    <t>WET_W_4_EX_H1</t>
  </si>
  <si>
    <t>WET_W_4_OP_H1</t>
  </si>
  <si>
    <t>WET_P_1_EX_H1</t>
  </si>
  <si>
    <t>WET_P_1_OP_H1</t>
  </si>
  <si>
    <t>WET_P_2_EX_H1</t>
  </si>
  <si>
    <t>WET_P_2_OP_H1</t>
  </si>
  <si>
    <t>Handajega</t>
  </si>
  <si>
    <t>Mwantimba</t>
  </si>
  <si>
    <t>WET_P_3_EX_H1</t>
  </si>
  <si>
    <t>WET_P_3_OP_H1</t>
  </si>
  <si>
    <t>WET_P_4_EX_H1</t>
  </si>
  <si>
    <t>WET_P_4_OP_H1</t>
  </si>
  <si>
    <t>DRY_W_1_EX_H1</t>
  </si>
  <si>
    <t>Species name</t>
  </si>
  <si>
    <t>Species ID</t>
  </si>
  <si>
    <t>Chr.ori</t>
  </si>
  <si>
    <t>DRY_W_1_OP_H1</t>
  </si>
  <si>
    <t>DRY_W_2_EX_H1</t>
  </si>
  <si>
    <t>DRY_W_2_OP_H1</t>
  </si>
  <si>
    <t>DRY_W_3_EX_H1</t>
  </si>
  <si>
    <t>DRY_W_3_OP_H1</t>
  </si>
  <si>
    <t>DRY_W_4_EX_H1</t>
  </si>
  <si>
    <t>DRY_W_4_OP_H1</t>
  </si>
  <si>
    <t>Maswa</t>
  </si>
  <si>
    <t>DRY_P_1_EX_H1</t>
  </si>
  <si>
    <t>DRY_P_1_OP_H1</t>
  </si>
  <si>
    <t>DRY_P_2_EX_H1</t>
  </si>
  <si>
    <t>DRY_P_2_OP_H1</t>
  </si>
  <si>
    <t>DRY_P_3_EX_H1</t>
  </si>
  <si>
    <t>DRY_P_3_OP_H1</t>
  </si>
  <si>
    <t>DRY_P_4_EX_H1</t>
  </si>
  <si>
    <t>The.tri</t>
  </si>
  <si>
    <t>Themeda triandra</t>
  </si>
  <si>
    <t>WP</t>
  </si>
  <si>
    <t>WET_W_1_H1</t>
  </si>
  <si>
    <t>WET_W_2_H1</t>
  </si>
  <si>
    <t>WET_W_3_H1</t>
  </si>
  <si>
    <t>WET_W_4_H1</t>
  </si>
  <si>
    <t>WET_P_1_H1</t>
  </si>
  <si>
    <t>WET_P_2_H1</t>
  </si>
  <si>
    <t>WET_P_3_H1</t>
  </si>
  <si>
    <t>WET_P_4_H1</t>
  </si>
  <si>
    <t>DRY_P_4_OP_H1</t>
  </si>
  <si>
    <t>DRY_W_1_H1</t>
  </si>
  <si>
    <t>DRY_W_2_H1</t>
  </si>
  <si>
    <t>DRY_W_3_H1</t>
  </si>
  <si>
    <t>DRY_W_4_H1</t>
  </si>
  <si>
    <t>DRY_P_1_H1</t>
  </si>
  <si>
    <t>DRY_P_2_H1</t>
  </si>
  <si>
    <t>DRY_P_3_H1</t>
  </si>
  <si>
    <t>DRY_P_4_H1</t>
  </si>
  <si>
    <t>Makao</t>
  </si>
  <si>
    <t>Was burnt in oct.-nov. 2016</t>
  </si>
  <si>
    <t>DRY_W_1_EX2_H1</t>
  </si>
  <si>
    <t>DRY_W_2_EX2_H1</t>
  </si>
  <si>
    <t>DRY_W_3_EX2_H1</t>
  </si>
  <si>
    <t>DRY_W_4_EX2_H1</t>
  </si>
  <si>
    <t>SE_1_EX_H1</t>
  </si>
  <si>
    <t>SE_1_EX2_H1</t>
  </si>
  <si>
    <t>Sporobolus pyramidalis</t>
  </si>
  <si>
    <t>Microchloa kunthii</t>
  </si>
  <si>
    <t>Solonam incanum</t>
  </si>
  <si>
    <t>Heteropogon contortus</t>
  </si>
  <si>
    <t>Ormocarpum trichocarpum</t>
  </si>
  <si>
    <t>Sporobolus festivus</t>
  </si>
  <si>
    <t>??</t>
  </si>
  <si>
    <t>Functional group</t>
  </si>
  <si>
    <t>Digitaria macroblephara</t>
  </si>
  <si>
    <t>Dig.mac</t>
  </si>
  <si>
    <t>Bothriochloa insculpta</t>
  </si>
  <si>
    <t>Indigofera volkensii</t>
  </si>
  <si>
    <t>Blepharis spp.</t>
  </si>
  <si>
    <t xml:space="preserve">Dicrostachys cinerea </t>
  </si>
  <si>
    <t>Cenchrus cilialis</t>
  </si>
  <si>
    <t>Cyperaceae species</t>
  </si>
  <si>
    <t>Sporobolus ioclados</t>
  </si>
  <si>
    <t>Panicum coloratum</t>
  </si>
  <si>
    <t>Indigofera species</t>
  </si>
  <si>
    <t>Commelina species</t>
  </si>
  <si>
    <t>Herb (succulent)</t>
  </si>
  <si>
    <t>Pennisetum mezianum</t>
  </si>
  <si>
    <t>Tribulus terrestris</t>
  </si>
  <si>
    <t>Gutenbergia cordifolia</t>
  </si>
  <si>
    <t>Brachiaria species</t>
  </si>
  <si>
    <t>Ipomoea mombassana</t>
  </si>
  <si>
    <t>Cynodon dactylon</t>
  </si>
  <si>
    <t>Cyn.dac</t>
  </si>
  <si>
    <t>Sida ovata</t>
  </si>
  <si>
    <t>Justicia matammernsis</t>
  </si>
  <si>
    <t>Herpachne schimperi</t>
  </si>
  <si>
    <t>Indigofera hochstetteri</t>
  </si>
  <si>
    <t>Dactylocetenium aegyptium</t>
  </si>
  <si>
    <t>Justicia betonica</t>
  </si>
  <si>
    <t>Aristida species</t>
  </si>
  <si>
    <t>Eragrostis racemosa</t>
  </si>
  <si>
    <t>Oxygonum sinuatum</t>
  </si>
  <si>
    <t>Leucas species</t>
  </si>
  <si>
    <t>Leucas deflexa</t>
  </si>
  <si>
    <t>Oxygonum species</t>
  </si>
  <si>
    <t>Bidens species</t>
  </si>
  <si>
    <t>Sporobolus marginatus</t>
  </si>
  <si>
    <t>jpeg 906</t>
  </si>
  <si>
    <t>Bilde 21.02.10.06</t>
  </si>
  <si>
    <t>Bilde 20.02.17.42</t>
  </si>
  <si>
    <t>jpeg 963</t>
  </si>
  <si>
    <t>jpeg 964</t>
  </si>
  <si>
    <t>jpeg 965-967</t>
  </si>
  <si>
    <t>Was burnt in oct.-nov. 2016. Hard to distinguish species.</t>
  </si>
  <si>
    <t>Name in datasheet</t>
  </si>
  <si>
    <t>Explanation</t>
  </si>
  <si>
    <t>All waypoints registered on the GPS, and taken in barbed wire exclosure</t>
  </si>
  <si>
    <t>Open plots are placed maximum 12 m from the barbed wire exclosure, and the bearing is measured in degrees read from a compass.</t>
  </si>
  <si>
    <t xml:space="preserve">Plot ID </t>
  </si>
  <si>
    <t xml:space="preserve">[Region]_[landuse]_[site]_[plot type]_ [harvest number]. Region (Handajega, Mwantimba, Maswa, Makao) Landuse (Wet, wild) Site (1,2,3,4) Plot type (In= initial harvest, Ex=barbed wire, Ex1=metal mesh, Op=open) </t>
  </si>
  <si>
    <t>Was burnt in oct.-nov. 2016. Mostly grasses, 1 herb</t>
  </si>
  <si>
    <t xml:space="preserve">Was burnt in oct.-nov. 2016. Spo. And mic. Very hard to distinguish when not flowering. </t>
  </si>
  <si>
    <t>Digitaria species</t>
  </si>
  <si>
    <t>Heavily grazed. Small thorny Acacia scattered around.</t>
  </si>
  <si>
    <t>Heavily grazed. Small thorny Acacia scattered around. Near settlement with large hedge.</t>
  </si>
  <si>
    <t>Very dry, almost no green vegetation. This site was done in a hurry because of rain coming. Initial harvest was done without sp. cover registration.</t>
  </si>
  <si>
    <t>Very dry, almost no green vegetation.</t>
  </si>
  <si>
    <t>Very dry, almost no green vegetation. No pasture disc on setup.</t>
  </si>
  <si>
    <t>Similar to Cynodon</t>
  </si>
  <si>
    <t>965-967</t>
  </si>
  <si>
    <t>jpeg 918</t>
  </si>
  <si>
    <t>jpeg 921</t>
  </si>
  <si>
    <t>Vernonia sp.?</t>
  </si>
  <si>
    <t>Seronera</t>
  </si>
  <si>
    <t>jpeg white flowers in two rows</t>
  </si>
  <si>
    <t>jpeg white</t>
  </si>
  <si>
    <t>Chloris dominant</t>
  </si>
  <si>
    <t>Eragrostis tenuifolia</t>
  </si>
  <si>
    <t>Aristida?</t>
  </si>
  <si>
    <t>Biden?</t>
  </si>
  <si>
    <t>Leucas?</t>
  </si>
  <si>
    <t>Common grazing area. A lot of bushes and small trees. Sandy soil. Quite homogenous vegetation cover. Grazed, but still good veg.cover</t>
  </si>
  <si>
    <t xml:space="preserve">Game reserve. Dry. Scattered trees, open forest. Little grass, a lot of herbs in the area, especially under the trees. Heavily grazed! </t>
  </si>
  <si>
    <t>Has milky sap</t>
  </si>
  <si>
    <t>Soft soil. Easy to dig in.</t>
  </si>
  <si>
    <t>Open clearing between large trees. Small shrubs scattered.</t>
  </si>
  <si>
    <t xml:space="preserve">Have thorny, hard seeds </t>
  </si>
  <si>
    <t>Nær pløyd jorde. Mulig det vil utvides.</t>
  </si>
  <si>
    <t>Sandy soil.</t>
  </si>
  <si>
    <t>Euphorbia indica</t>
  </si>
  <si>
    <t>SE_1_OP_H1</t>
  </si>
  <si>
    <t>SE_2_EX_H1</t>
  </si>
  <si>
    <t>SE_2_EX2_H1</t>
  </si>
  <si>
    <t>SE_2_OP_H1</t>
  </si>
  <si>
    <t>SE_3_EX_H1</t>
  </si>
  <si>
    <t>SE_3_EX2_H1</t>
  </si>
  <si>
    <t>SE_3_OP_H1</t>
  </si>
  <si>
    <t>SE_4_EX_H1</t>
  </si>
  <si>
    <t>SE_4_EX2_H1</t>
  </si>
  <si>
    <t>SE_4_OP_H1</t>
  </si>
  <si>
    <t xml:space="preserve">In the beginning of long rains. Very short grass, but vegetation starting to sprout. </t>
  </si>
  <si>
    <t>Comments (setup)</t>
  </si>
  <si>
    <t>Comments (harvest)</t>
  </si>
  <si>
    <t>NB! Check sphaerantus sp.</t>
  </si>
  <si>
    <t>Dyschoriste radicans</t>
  </si>
  <si>
    <t>x</t>
  </si>
  <si>
    <t>Sphaeranthus sp.</t>
  </si>
  <si>
    <t>Commelina benghalensis</t>
  </si>
  <si>
    <t>WET_W_1_EX_H2</t>
  </si>
  <si>
    <t>WET_W_1_OP_H2</t>
  </si>
  <si>
    <t>WET_W_2_EX_H2</t>
  </si>
  <si>
    <t>WET_W_2_OP_H2</t>
  </si>
  <si>
    <t>WET_W_3_EX_H2</t>
  </si>
  <si>
    <t>WET_W_3_OP_H2</t>
  </si>
  <si>
    <t>WET_W_4_EX_H2</t>
  </si>
  <si>
    <t>WET_W_4_OP_H2</t>
  </si>
  <si>
    <t>WET_P_1_EX_H2</t>
  </si>
  <si>
    <t>WET_P_1_OP_H2</t>
  </si>
  <si>
    <t>WET_P_2_EX_H2</t>
  </si>
  <si>
    <t>WET_P_2_OP_H2</t>
  </si>
  <si>
    <t>WET_P_3_EX_H2</t>
  </si>
  <si>
    <t>WET_P_3_OP_H2</t>
  </si>
  <si>
    <t>WET_P_4_EX_H2</t>
  </si>
  <si>
    <t>WET_P_4_OP_H2</t>
  </si>
  <si>
    <t>DRY_W_1_EX_H2</t>
  </si>
  <si>
    <t>DRY_W_1_EX2_H2</t>
  </si>
  <si>
    <t>DRY_W_1_OP_H2</t>
  </si>
  <si>
    <t>DRY_W_2_EX_H2</t>
  </si>
  <si>
    <t>DRY_W_2_EX2_H2</t>
  </si>
  <si>
    <t>DRY_W_2_OP_H2</t>
  </si>
  <si>
    <t>DRY_W_3_EX_H2</t>
  </si>
  <si>
    <t>DRY_W_3_EX2_H2</t>
  </si>
  <si>
    <t>DRY_W_3_OP_H2</t>
  </si>
  <si>
    <t>DRY_W_4_EX_H2</t>
  </si>
  <si>
    <t>DRY_W_4_EX2_H2</t>
  </si>
  <si>
    <t>DRY_W_4_OP_H2</t>
  </si>
  <si>
    <t>DRY_P_1_EX_H2</t>
  </si>
  <si>
    <t>DRY_P_1_OP_H2</t>
  </si>
  <si>
    <t>DRY_P_2_EX_H2</t>
  </si>
  <si>
    <t>DRY_P_2_OP_H2</t>
  </si>
  <si>
    <t>DRY_P_3_EX_H2</t>
  </si>
  <si>
    <t>DRY_P_3_OP_H2</t>
  </si>
  <si>
    <t>DRY_P_4_EX_H2</t>
  </si>
  <si>
    <t>DRY_P_4_OP_H2</t>
  </si>
  <si>
    <t>SE_1_EX_H2</t>
  </si>
  <si>
    <t>SE_1_EX2_H2</t>
  </si>
  <si>
    <t>SE_1_OP_H2</t>
  </si>
  <si>
    <t>SE_2_EX_H2</t>
  </si>
  <si>
    <t>SE_2_EX2_H2</t>
  </si>
  <si>
    <t>SE_2_OP_H2</t>
  </si>
  <si>
    <t>SE_3_EX_H2</t>
  </si>
  <si>
    <t>SE_3_EX2_H2</t>
  </si>
  <si>
    <t>SE_3_OP_H2</t>
  </si>
  <si>
    <t>SE_4_EX_H2</t>
  </si>
  <si>
    <t>SE_4_EX2_H2</t>
  </si>
  <si>
    <t>SE_4_OP_H2</t>
  </si>
  <si>
    <t>SE_1_H1</t>
  </si>
  <si>
    <t>SE_2_H1</t>
  </si>
  <si>
    <t>SE_2_H2</t>
  </si>
  <si>
    <t>SE_3_H1</t>
  </si>
  <si>
    <t>SE_4_H1</t>
  </si>
  <si>
    <t>WET_W_1_H2</t>
  </si>
  <si>
    <t>WET_W_2_H2</t>
  </si>
  <si>
    <t>WET_W_3_H2</t>
  </si>
  <si>
    <t>WET_W_4_H2</t>
  </si>
  <si>
    <t>WET_P_1_H2</t>
  </si>
  <si>
    <t>WET_P_2_H2</t>
  </si>
  <si>
    <t>WET_P_3_H2</t>
  </si>
  <si>
    <t>WET_P_4_H2</t>
  </si>
  <si>
    <t>DRY_W_1_H2</t>
  </si>
  <si>
    <t>DRY_W_2_H2</t>
  </si>
  <si>
    <t>DRY_W_3_H2</t>
  </si>
  <si>
    <t>DRY_W_4_H2</t>
  </si>
  <si>
    <t>DRY_P_1_H2</t>
  </si>
  <si>
    <t>DRY_P_2_H2</t>
  </si>
  <si>
    <t>DRY_P_3_H2</t>
  </si>
  <si>
    <t>DRY_P_4_H2</t>
  </si>
  <si>
    <t>SE_1_H2</t>
  </si>
  <si>
    <t>SE_3_H2</t>
  </si>
  <si>
    <t>SE_4_H2</t>
  </si>
  <si>
    <t>Chrysochloa orientalis</t>
  </si>
  <si>
    <t>Sporobolus africanus</t>
  </si>
  <si>
    <t xml:space="preserve">Very dry! Just like setup in feb. </t>
  </si>
  <si>
    <t xml:space="preserve">Cage smaller than last. Should stretch out next time. </t>
  </si>
  <si>
    <t>Pastures/private land. Very dry. Hard to distinguish between sp. Especially Chl.pyg and Chr.ori, due to the likeness in growth.</t>
  </si>
  <si>
    <t xml:space="preserve">1.harvest (20.-26. March) Bukombe, Ragnhild, Marit </t>
  </si>
  <si>
    <t>2.harvest (May) Stuart</t>
  </si>
  <si>
    <t>Setup (February) Bukombe, James, Marit</t>
  </si>
  <si>
    <t>Vegetation had grown a lot. With help from Anthony (?)</t>
  </si>
  <si>
    <t>Inside park, boundary. Very dry!</t>
  </si>
  <si>
    <t xml:space="preserve">With help from Revocatus (the teacher). More moisture. Several spp. in flower; easier to distinguish Chl. and Chr. because of the different flowers. Nevertheless problematic when not in flower, even Bukombe struggled. A lot of back and forth and frustration. Some plots from last setup didn't even have the target sp. Some grass was eaten by ants (from ant holes inside the plot), site 1 and 2. </t>
  </si>
  <si>
    <t>Some grass eaten by ants</t>
  </si>
  <si>
    <t>Other sp. together 20 %</t>
  </si>
  <si>
    <t>Sum of other sp. &lt;5%</t>
  </si>
  <si>
    <t>Each of others &lt;5%</t>
  </si>
  <si>
    <t>All dominant sp. in flowering stage</t>
  </si>
  <si>
    <t>Target sp. in flowering stage</t>
  </si>
  <si>
    <t>No grazing</t>
  </si>
  <si>
    <t>Plot disturbed by animal. Cage knocked over</t>
  </si>
  <si>
    <t xml:space="preserve">Some grazing on target sp. </t>
  </si>
  <si>
    <t>Brachiaria semiundulata</t>
  </si>
  <si>
    <t>Dyschoriste species</t>
  </si>
  <si>
    <t xml:space="preserve">Quite close to tree, shaded. </t>
  </si>
  <si>
    <t>Chloris gayana</t>
  </si>
  <si>
    <t>Leucas deflexa?</t>
  </si>
  <si>
    <t xml:space="preserve">Cage was gone. No records made. </t>
  </si>
  <si>
    <t>Bukombe working with Bonifas. Marit and Ragnhild didn't join due to lack of permits. High vegetation!</t>
  </si>
  <si>
    <t>Each of other sp. &lt;5%</t>
  </si>
  <si>
    <t>Each of other sp. &lt;5% (Mic.kun, Spo.fes)</t>
  </si>
  <si>
    <t xml:space="preserve">With help from Bonifas. Very dense vegetation cover and tall grasses compared to setup. Many in flower. Obvious difference inside vs outside cages. </t>
  </si>
  <si>
    <t>Slightly in shade. Excl in..</t>
  </si>
  <si>
    <t>Misidentificaion of Chl.pyg vs. Chr.ori in dry season</t>
  </si>
  <si>
    <t>Setup very dry. Difficult to separate The.tri from Het.con. Now, surely both present.</t>
  </si>
  <si>
    <t>||</t>
  </si>
  <si>
    <t>Chl.pyc</t>
  </si>
  <si>
    <t>Chloris pycnothrix</t>
  </si>
  <si>
    <t>WET_W_1_EX_H3</t>
  </si>
  <si>
    <t>WET_W_1_OP_H3</t>
  </si>
  <si>
    <t>WET_W_2_EX_H3</t>
  </si>
  <si>
    <t>WET_W_2_OP_H3</t>
  </si>
  <si>
    <t>WET_W_3_EX_H3</t>
  </si>
  <si>
    <t>WET_W_3_OP_H3</t>
  </si>
  <si>
    <t>WET_W_4_EX_H3</t>
  </si>
  <si>
    <t>WET_W_4_OP_H3</t>
  </si>
  <si>
    <t>WET_P_1_EX_H3</t>
  </si>
  <si>
    <t>WET_P_1_OP_H3</t>
  </si>
  <si>
    <t>WET_P_2_EX_H3</t>
  </si>
  <si>
    <t>WET_P_2_OP_H3</t>
  </si>
  <si>
    <t>WET_P_3_EX_H3</t>
  </si>
  <si>
    <t>WET_P_3_OP_H3</t>
  </si>
  <si>
    <t>WET_P_4_EX_H3</t>
  </si>
  <si>
    <t>WET_P_4_OP_H3</t>
  </si>
  <si>
    <t>DRY_W_1_EX_H3</t>
  </si>
  <si>
    <t>DRY_W_1_EX2_H3</t>
  </si>
  <si>
    <t>DRY_W_1_OP_H3</t>
  </si>
  <si>
    <t>DRY_W_2_EX_H3</t>
  </si>
  <si>
    <t>DRY_W_2_EX2_H3</t>
  </si>
  <si>
    <t>DRY_W_2_OP_H3</t>
  </si>
  <si>
    <t>DRY_W_3_EX_H3</t>
  </si>
  <si>
    <t>DRY_W_3_EX2_H3</t>
  </si>
  <si>
    <t>DRY_W_3_OP_H3</t>
  </si>
  <si>
    <t>DRY_W_4_EX_H3</t>
  </si>
  <si>
    <t>DRY_W_4_EX2_H3</t>
  </si>
  <si>
    <t>DRY_W_4_OP_H3</t>
  </si>
  <si>
    <t>DRY_P_1_EX_H3</t>
  </si>
  <si>
    <t>DRY_P_1_OP_H3</t>
  </si>
  <si>
    <t>DRY_P_2_EX_H3</t>
  </si>
  <si>
    <t>DRY_P_2_OP_H3</t>
  </si>
  <si>
    <t>DRY_P_3_EX_H3</t>
  </si>
  <si>
    <t>DRY_P_3_OP_H3</t>
  </si>
  <si>
    <t>DRY_P_4_EX_H3</t>
  </si>
  <si>
    <t>DRY_P_4_OP_H3</t>
  </si>
  <si>
    <t>SE_1_EX_H3</t>
  </si>
  <si>
    <t>SE_1_EX2_H3</t>
  </si>
  <si>
    <t>SE_1_OP_H3</t>
  </si>
  <si>
    <t>SE_2_EX_H3</t>
  </si>
  <si>
    <t>SE_2_EX2_H3</t>
  </si>
  <si>
    <t>SE_2_OP_H3</t>
  </si>
  <si>
    <t>SE_3_EX_H3</t>
  </si>
  <si>
    <t>SE_3_EX2_H3</t>
  </si>
  <si>
    <t>SE_3_OP_H3</t>
  </si>
  <si>
    <t>SE_4_EX_H3</t>
  </si>
  <si>
    <t>SE_4_EX2_H3</t>
  </si>
  <si>
    <t>SE_4_OP_H3</t>
  </si>
  <si>
    <t>SE_4_OP_H4</t>
  </si>
  <si>
    <t>WET_W_1_EX_H4</t>
  </si>
  <si>
    <t>WET_W_1_OP_H4</t>
  </si>
  <si>
    <t>WET_W_2_EX_H4</t>
  </si>
  <si>
    <t>WET_W_2_OP_H4</t>
  </si>
  <si>
    <t>WET_W_3_EX_H4</t>
  </si>
  <si>
    <t>WET_W_3_OP_H4</t>
  </si>
  <si>
    <t>WET_W_4_EX_H4</t>
  </si>
  <si>
    <t>WET_W_4_OP_H4</t>
  </si>
  <si>
    <t>WET_P_1_EX_H4</t>
  </si>
  <si>
    <t>WET_P_1_OP_H4</t>
  </si>
  <si>
    <t>WET_P_2_EX_H4</t>
  </si>
  <si>
    <t>WET_P_2_OP_H4</t>
  </si>
  <si>
    <t>WET_P_3_EX_H4</t>
  </si>
  <si>
    <t>WET_P_3_OP_H4</t>
  </si>
  <si>
    <t>WET_P_4_EX_H4</t>
  </si>
  <si>
    <t>WET_P_4_OP_H4</t>
  </si>
  <si>
    <t>DRY_W_1_EX_H4</t>
  </si>
  <si>
    <t>DRY_W_1_EX2_H4</t>
  </si>
  <si>
    <t>DRY_W_1_OP_H4</t>
  </si>
  <si>
    <t>DRY_W_2_EX_H4</t>
  </si>
  <si>
    <t>DRY_W_2_EX2_H4</t>
  </si>
  <si>
    <t>DRY_W_2_EX2_H5</t>
  </si>
  <si>
    <t>DRY_W_2_EX2_H6</t>
  </si>
  <si>
    <t>DRY_W_2_OP_H4</t>
  </si>
  <si>
    <t>DRY_W_3_EX_H4</t>
  </si>
  <si>
    <t>DRY_W_3_EX2_H4</t>
  </si>
  <si>
    <t>DRY_W_3_OP_H4</t>
  </si>
  <si>
    <t>DRY_W_4_EX_H4</t>
  </si>
  <si>
    <t>DRY_W_4_EX2_H4</t>
  </si>
  <si>
    <t>DRY_W_4_OP_H4</t>
  </si>
  <si>
    <t>DRY_P_1_EX_H4</t>
  </si>
  <si>
    <t>DRY_P_1_OP_H4</t>
  </si>
  <si>
    <t>DRY_P_2_EX_H4</t>
  </si>
  <si>
    <t>DRY_P_2_OP_H4</t>
  </si>
  <si>
    <t>DRY_P_3_EX_H4</t>
  </si>
  <si>
    <t>DRY_P_3_OP_H4</t>
  </si>
  <si>
    <t>DRY_P_4_EX_H4</t>
  </si>
  <si>
    <t>DRY_P_4_OP_H4</t>
  </si>
  <si>
    <t>SE_1_EX_H4</t>
  </si>
  <si>
    <t>SE_1_EX2_H4</t>
  </si>
  <si>
    <t>SE_1_OP_H4</t>
  </si>
  <si>
    <t>SE_2_EX_H4</t>
  </si>
  <si>
    <t>SE_2_EX2_H4</t>
  </si>
  <si>
    <t>SE_2_OP_H4</t>
  </si>
  <si>
    <t>SE_3_EX_H4</t>
  </si>
  <si>
    <t>SE_3_EX2_H4</t>
  </si>
  <si>
    <t>SE_3_OP_H4</t>
  </si>
  <si>
    <t>SE_4_EX_H4</t>
  </si>
  <si>
    <t>SE_4_EX2_H4</t>
  </si>
  <si>
    <t>WET_W_1_EX_H5</t>
  </si>
  <si>
    <t>WET_W_1_OP_H5</t>
  </si>
  <si>
    <t>WET_W_2_EX_H5</t>
  </si>
  <si>
    <t>WET_W_2_OP_H5</t>
  </si>
  <si>
    <t>WET_W_3_EX_H5</t>
  </si>
  <si>
    <t>WET_W_3_OP_H5</t>
  </si>
  <si>
    <t>WET_W_4_EX_H5</t>
  </si>
  <si>
    <t>WET_W_4_OP_H5</t>
  </si>
  <si>
    <t>WET_P_1_EX_H5</t>
  </si>
  <si>
    <t>WET_P_1_OP_H5</t>
  </si>
  <si>
    <t>WET_P_2_EX_H5</t>
  </si>
  <si>
    <t>WET_P_2_OP_H5</t>
  </si>
  <si>
    <t>WET_P_3_EX_H5</t>
  </si>
  <si>
    <t>WET_P_3_OP_H5</t>
  </si>
  <si>
    <t>WET_P_4_EX_H5</t>
  </si>
  <si>
    <t>WET_P_4_OP_H5</t>
  </si>
  <si>
    <t>DRY_W_1_EX_H5</t>
  </si>
  <si>
    <t>DRY_W_1_EX2_H5</t>
  </si>
  <si>
    <t>DRY_W_1_OP_H5</t>
  </si>
  <si>
    <t>DRY_W_2_EX_H5</t>
  </si>
  <si>
    <t>DRY_W_2_OP_H5</t>
  </si>
  <si>
    <t>DRY_W_3_EX_H5</t>
  </si>
  <si>
    <t>DRY_W_3_EX2_H5</t>
  </si>
  <si>
    <t>DRY_W_3_OP_H5</t>
  </si>
  <si>
    <t>DRY_W_4_EX_H5</t>
  </si>
  <si>
    <t>DRY_W_4_EX2_H5</t>
  </si>
  <si>
    <t>DRY_W_4_OP_H5</t>
  </si>
  <si>
    <t>DRY_P_1_EX_H5</t>
  </si>
  <si>
    <t>DRY_P_1_OP_H5</t>
  </si>
  <si>
    <t>DRY_P_2_EX_H5</t>
  </si>
  <si>
    <t>DRY_P_2_OP_H5</t>
  </si>
  <si>
    <t>DRY_P_3_EX_H5</t>
  </si>
  <si>
    <t>DRY_P_3_OP_H5</t>
  </si>
  <si>
    <t>DRY_P_4_EX_H5</t>
  </si>
  <si>
    <t>DRY_P_4_OP_H5</t>
  </si>
  <si>
    <t>SE_1_EX_H5</t>
  </si>
  <si>
    <t>SE_1_EX2_H5</t>
  </si>
  <si>
    <t>SE_1_OP_H5</t>
  </si>
  <si>
    <t>SE_2_EX_H5</t>
  </si>
  <si>
    <t>SE_2_EX2_H5</t>
  </si>
  <si>
    <t>SE_2_OP_H5</t>
  </si>
  <si>
    <t>SE_3_EX_H5</t>
  </si>
  <si>
    <t>SE_3_EX2_H5</t>
  </si>
  <si>
    <t>SE_3_OP_H5</t>
  </si>
  <si>
    <t>SE_4_EX_H5</t>
  </si>
  <si>
    <t>SE_4_EX2_H5</t>
  </si>
  <si>
    <t>SE_4_OP_H5</t>
  </si>
  <si>
    <t>WET_W_1_EX_H6</t>
  </si>
  <si>
    <t>WET_W_1_OP_H6</t>
  </si>
  <si>
    <t>WET_W_2_EX_H6</t>
  </si>
  <si>
    <t>WET_W_2_OP_H6</t>
  </si>
  <si>
    <t>WET_W_3_EX_H6</t>
  </si>
  <si>
    <t>WET_W_3_OP_H6</t>
  </si>
  <si>
    <t>WET_W_4_EX_H6</t>
  </si>
  <si>
    <t>WET_W_4_OP_H6</t>
  </si>
  <si>
    <t>WET_P_1_EX_H6</t>
  </si>
  <si>
    <t>WET_P_1_OP_H6</t>
  </si>
  <si>
    <t>WET_P_2_EX_H6</t>
  </si>
  <si>
    <t>WET_P_2_OP_H6</t>
  </si>
  <si>
    <t>WET_P_3_EX_H6</t>
  </si>
  <si>
    <t>WET_P_3_OP_H6</t>
  </si>
  <si>
    <t>WET_P_4_EX_H6</t>
  </si>
  <si>
    <t>WET_P_4_OP_H6</t>
  </si>
  <si>
    <t>DRY_W_1_EX_H6</t>
  </si>
  <si>
    <t>DRY_W_1_EX2_H6</t>
  </si>
  <si>
    <t>DRY_W_1_OP_H6</t>
  </si>
  <si>
    <t>DRY_W_2_EX_H6</t>
  </si>
  <si>
    <t>DRY_W_2_OP_H6</t>
  </si>
  <si>
    <t>DRY_W_3_EX_H6</t>
  </si>
  <si>
    <t>DRY_W_3_EX2_H6</t>
  </si>
  <si>
    <t>DRY_W_3_OP_H6</t>
  </si>
  <si>
    <t>DRY_W_4_EX_H6</t>
  </si>
  <si>
    <t>DRY_W_4_EX2_H6</t>
  </si>
  <si>
    <t>DRY_W_4_OP_H6</t>
  </si>
  <si>
    <t>DRY_P_1_EX_H6</t>
  </si>
  <si>
    <t>DRY_P_1_OP_H6</t>
  </si>
  <si>
    <t>DRY_P_2_EX_H6</t>
  </si>
  <si>
    <t>DRY_P_2_OP_H6</t>
  </si>
  <si>
    <t>DRY_P_3_EX_H6</t>
  </si>
  <si>
    <t>DRY_P_3_OP_H6</t>
  </si>
  <si>
    <t>DRY_P_4_EX_H6</t>
  </si>
  <si>
    <t>DRY_P_4_OP_H6</t>
  </si>
  <si>
    <t>SE_1_EX_H6</t>
  </si>
  <si>
    <t>SE_1_EX2_H6</t>
  </si>
  <si>
    <t>SE_1_OP_H6</t>
  </si>
  <si>
    <t>SE_2_EX_H6</t>
  </si>
  <si>
    <t>SE_2_EX2_H6</t>
  </si>
  <si>
    <t>SE_2_OP_H6</t>
  </si>
  <si>
    <t>SE_3_EX_H6</t>
  </si>
  <si>
    <t>SE_3_EX2_H6</t>
  </si>
  <si>
    <t>SE_3_OP_H6</t>
  </si>
  <si>
    <t>SE_4_EX_H6</t>
  </si>
  <si>
    <t>SE_4_EX2_H6</t>
  </si>
  <si>
    <t>SE_4_OP_H6</t>
  </si>
  <si>
    <t>Brachiaria brizantha</t>
  </si>
  <si>
    <t>Dry. Exclosure lost. No harvest.</t>
  </si>
  <si>
    <t xml:space="preserve">Dry. Exclosure lost. No harvest. </t>
  </si>
  <si>
    <t xml:space="preserve">Dry. </t>
  </si>
  <si>
    <t xml:space="preserve">Dry. Exclosure destroyed. Grazed.No harvest. </t>
  </si>
  <si>
    <t>Archiranthes species</t>
  </si>
  <si>
    <t>Dry</t>
  </si>
  <si>
    <t xml:space="preserve">Aristida kenyensis </t>
  </si>
  <si>
    <t>3.harvest (July) Anders and Bukombe</t>
  </si>
  <si>
    <t>4.harvest (October) Marit, Bukombe</t>
  </si>
  <si>
    <t>5.harvest (December) Stuart, Richard)</t>
  </si>
  <si>
    <t xml:space="preserve">6.harvest (March) Bente, Bukombe? </t>
  </si>
  <si>
    <t>7.harvest (May) Stuart</t>
  </si>
  <si>
    <t>Ecology</t>
  </si>
  <si>
    <t>Physiology</t>
  </si>
  <si>
    <t>tufted grass which is very variable in appearance and size. The basal parts of the tuft are usually compressed</t>
  </si>
  <si>
    <t>An indicator of the veld being in good condition. It is also known to be resistant to fire, the resistance increasing when burnt regularly, but only if rested after fire and if overgrazing does not occur. The long awns of the spikelet twirl when wet, and drive the seed into the ground.</t>
  </si>
  <si>
    <t>Grazed</t>
  </si>
  <si>
    <r>
      <t>Themeda triandra</t>
    </r>
    <r>
      <rPr>
        <sz val="11"/>
        <color rgb="FF000000"/>
        <rFont val="Arial"/>
        <family val="2"/>
      </rPr>
      <t> is a very important and well-known grazing grass that is palatable especially when young</t>
    </r>
  </si>
  <si>
    <t>The blades are a grey-green color and are short, usually 2–15 cm (0.79–5.91 in) long with rough edges.[5] The erect stems can grow 1–30 cm (0.39–11.81 in) tall. The stems are slightly flattened, often tinged purple in colour.</t>
  </si>
  <si>
    <t>The grass creeps along the ground and roots wherever a node touches the ground, forming a dense mat. C. dactylon reproduces through seeds, runners, and rhizomes.</t>
  </si>
  <si>
    <t>C. dactylon is a stoloniferous grass widely naturalized in tropical and subtropical regions of the world. This species is a C4 grass included in the Global Compendium of Weeds</t>
  </si>
  <si>
    <t>One of the most drought-resistant species of Digitaria, remaining green long into the dry season.</t>
  </si>
  <si>
    <t>By its stoloniferous habit it may become a weed in the turf of lawns </t>
  </si>
  <si>
    <t xml:space="preserve">The plant is everywhere considered to be a good grazing grass palatable to stock. It also gives good hay (1). </t>
  </si>
  <si>
    <t>culms erect or more often geniculately ascending to 30 cm high</t>
  </si>
  <si>
    <t>WET_W_1_H3</t>
  </si>
  <si>
    <t>WET_W_2_H3</t>
  </si>
  <si>
    <t>WET_W_3_H3</t>
  </si>
  <si>
    <t>WET_W_4_H3</t>
  </si>
  <si>
    <t>WET_P_1_H3</t>
  </si>
  <si>
    <t>WET_P_2_H3</t>
  </si>
  <si>
    <t>WET_P_3_H3</t>
  </si>
  <si>
    <t>WET_P_4_H3</t>
  </si>
  <si>
    <t>DRY_W_1_H3</t>
  </si>
  <si>
    <t>DRY_W_2_H3</t>
  </si>
  <si>
    <t>DRY_W_3_H3</t>
  </si>
  <si>
    <t>DRY_W_4_H3</t>
  </si>
  <si>
    <t>DRY_P_1_H3</t>
  </si>
  <si>
    <t>DRY_P_2_H3</t>
  </si>
  <si>
    <t>DRY_P_3_H3</t>
  </si>
  <si>
    <t>DRY_P_4_H3</t>
  </si>
  <si>
    <t>SE_1_H3</t>
  </si>
  <si>
    <t>SE_2_H3</t>
  </si>
  <si>
    <t>SE_3_H3</t>
  </si>
  <si>
    <t>SE_4_H3</t>
  </si>
  <si>
    <t>WET_W_1_H4</t>
  </si>
  <si>
    <t>WET_W_2_H4</t>
  </si>
  <si>
    <t>WET_W_3_H4</t>
  </si>
  <si>
    <t>WET_W_4_H4</t>
  </si>
  <si>
    <t>WET_P_1_H4</t>
  </si>
  <si>
    <t>WET_P_2_H4</t>
  </si>
  <si>
    <t>WET_P_3_H4</t>
  </si>
  <si>
    <t>WET_P_4_H4</t>
  </si>
  <si>
    <t>DRY_W_1_H4</t>
  </si>
  <si>
    <t>DRY_W_2_H4</t>
  </si>
  <si>
    <t>DRY_W_3_H4</t>
  </si>
  <si>
    <t>DRY_W_4_H4</t>
  </si>
  <si>
    <t>DRY_P_1_H4</t>
  </si>
  <si>
    <t>DRY_P_2_H4</t>
  </si>
  <si>
    <t>DRY_P_3_H4</t>
  </si>
  <si>
    <t>DRY_P_4_H4</t>
  </si>
  <si>
    <t>SE_1_H4</t>
  </si>
  <si>
    <t>SE_2_H4</t>
  </si>
  <si>
    <t>SE_3_H4</t>
  </si>
  <si>
    <t>SE_4_H4</t>
  </si>
  <si>
    <t xml:space="preserve">Indigofera erecta? </t>
  </si>
  <si>
    <t>landuse</t>
  </si>
  <si>
    <t>WET</t>
  </si>
  <si>
    <t>W</t>
  </si>
  <si>
    <t>EX</t>
  </si>
  <si>
    <t>H1</t>
  </si>
  <si>
    <t>OP</t>
  </si>
  <si>
    <t>P</t>
  </si>
  <si>
    <t>DRY</t>
  </si>
  <si>
    <t>EX2</t>
  </si>
  <si>
    <t>SE</t>
  </si>
  <si>
    <t>H2</t>
  </si>
  <si>
    <t>H3</t>
  </si>
  <si>
    <t>H4</t>
  </si>
  <si>
    <t>H5</t>
  </si>
  <si>
    <t>H6</t>
  </si>
  <si>
    <t>treatment</t>
  </si>
  <si>
    <t>harvest</t>
  </si>
  <si>
    <t>wp</t>
  </si>
  <si>
    <t>lat</t>
  </si>
  <si>
    <t>long</t>
  </si>
  <si>
    <t>setup.date</t>
  </si>
  <si>
    <t>harvest.date</t>
  </si>
  <si>
    <t>target.sp.</t>
  </si>
  <si>
    <t>height. setup</t>
  </si>
  <si>
    <t>target.sp.cover.setup</t>
  </si>
  <si>
    <t>total.veg.cover.setup</t>
  </si>
  <si>
    <t>pasture.disc.harvest</t>
  </si>
  <si>
    <t>pasture.disc.setup</t>
  </si>
  <si>
    <t>height.harvest</t>
  </si>
  <si>
    <t>target.sp.cover.harvest</t>
  </si>
  <si>
    <t>total.veg.cover.harvest</t>
  </si>
  <si>
    <t>biomass.target.sp.</t>
  </si>
  <si>
    <t>biomass.other.sp.</t>
  </si>
  <si>
    <t>Sub.NTNU</t>
  </si>
  <si>
    <t>Sub.SUA</t>
  </si>
  <si>
    <t>WET_W_1_EX_H7</t>
  </si>
  <si>
    <t xml:space="preserve">WET_W_1_OP_H7 </t>
  </si>
  <si>
    <t>WET_W_2_EX_H7</t>
  </si>
  <si>
    <t>WET_W_2_OP_H7</t>
  </si>
  <si>
    <t>WET_W_3_EX_H7</t>
  </si>
  <si>
    <t>WET_W_3_OP_H7</t>
  </si>
  <si>
    <t>WET_W_4_EX_H7</t>
  </si>
  <si>
    <t>WET_W_4_OP_H7</t>
  </si>
  <si>
    <t>WET_P_1_EX_H7</t>
  </si>
  <si>
    <t>WET_P_1_OP_H7</t>
  </si>
  <si>
    <t>WET_P_2_EX_H7</t>
  </si>
  <si>
    <t>WET_P_2_OP_H7</t>
  </si>
  <si>
    <t>WET_P_3_EX_H7</t>
  </si>
  <si>
    <t>WET_P_3_OP_H7</t>
  </si>
  <si>
    <t>WET_P_4_EX_H7</t>
  </si>
  <si>
    <t>WET_P_4_OP_H7</t>
  </si>
  <si>
    <t>DRY_W_1_EX_H7</t>
  </si>
  <si>
    <t>DRY_W_1_EX2_H7</t>
  </si>
  <si>
    <t>DRY_W_1_OP_H7</t>
  </si>
  <si>
    <t>DRY_W_2_EX_H7</t>
  </si>
  <si>
    <t>DRY_W_2_EX2_H7</t>
  </si>
  <si>
    <t>DRY_W_2_OP_H7</t>
  </si>
  <si>
    <t>DRY_W_3_EX_H7</t>
  </si>
  <si>
    <t>DRY_W_3_EX2_H7</t>
  </si>
  <si>
    <t>DRY_W_3_OP_H7</t>
  </si>
  <si>
    <t>DRY_W_4_EX_H7</t>
  </si>
  <si>
    <t>DRY_W_4_EX2_H7</t>
  </si>
  <si>
    <t>DRY_W_4_OP_H7</t>
  </si>
  <si>
    <t>DRY_P_1_EX_H7</t>
  </si>
  <si>
    <t>DRY_P_1_OP_H7</t>
  </si>
  <si>
    <t>DRY_P_2_EX_H7</t>
  </si>
  <si>
    <t>DRY_P_2_OP_H7</t>
  </si>
  <si>
    <t>DRY_P_3_EX_H7</t>
  </si>
  <si>
    <t>DRY_P_3_OP_H7</t>
  </si>
  <si>
    <t>DRY_P_4_EX_H7</t>
  </si>
  <si>
    <t>DRY_P_4_OP_H7</t>
  </si>
  <si>
    <t>SE_1_EX_H7</t>
  </si>
  <si>
    <t>SE_1_EX2_H7</t>
  </si>
  <si>
    <t>SE_1_OP_H7</t>
  </si>
  <si>
    <t>SE_2_EX_H7</t>
  </si>
  <si>
    <t>SE_2_EX2_H7</t>
  </si>
  <si>
    <t>SE_2_OP_H7</t>
  </si>
  <si>
    <t>SE_3_EX_H7</t>
  </si>
  <si>
    <t>SE_3_EX2_H7</t>
  </si>
  <si>
    <t>SE_3_OP_H7</t>
  </si>
  <si>
    <t>SE_4_EX_H7</t>
  </si>
  <si>
    <t>SE_4_EX2_H7</t>
  </si>
  <si>
    <t>SE_4_OP_H7</t>
  </si>
  <si>
    <t>H7</t>
  </si>
  <si>
    <t>rain.sum</t>
  </si>
  <si>
    <t>Plot missing</t>
  </si>
  <si>
    <t xml:space="preserve">Corner pegs gone. Measures done at approx. Same place. All veg. gone (grazed/dried) </t>
  </si>
  <si>
    <t>growth.period</t>
  </si>
  <si>
    <t>region</t>
  </si>
  <si>
    <t>plot.id</t>
  </si>
  <si>
    <t>block.id</t>
  </si>
  <si>
    <t>site.name</t>
  </si>
  <si>
    <t>block</t>
  </si>
  <si>
    <t>WET_W</t>
  </si>
  <si>
    <t>WET_P</t>
  </si>
  <si>
    <t>DRY_W</t>
  </si>
  <si>
    <t>DRY_P</t>
  </si>
  <si>
    <t>SE_1_</t>
  </si>
  <si>
    <t>SE_2_</t>
  </si>
  <si>
    <t>SE_3_</t>
  </si>
  <si>
    <t>SE_4_</t>
  </si>
  <si>
    <t>site.id</t>
  </si>
  <si>
    <t>WET_W_1_H5</t>
  </si>
  <si>
    <t>WET_W_2_H5</t>
  </si>
  <si>
    <t>WET_W_4_H5</t>
  </si>
  <si>
    <t>WET_P_1_H5</t>
  </si>
  <si>
    <t>WET_P_2_H5</t>
  </si>
  <si>
    <t>WET_P_4_H5</t>
  </si>
  <si>
    <t>DRY_W_1_H5</t>
  </si>
  <si>
    <t>DRY_W_2_H5</t>
  </si>
  <si>
    <t>DRY_W_4_H5</t>
  </si>
  <si>
    <t>DRY_P_1_H5</t>
  </si>
  <si>
    <t>DRY_P_2_H5</t>
  </si>
  <si>
    <t>DRY_P_4_H5</t>
  </si>
  <si>
    <t>SE_1_H5</t>
  </si>
  <si>
    <t>SE_2_H5</t>
  </si>
  <si>
    <t>SE_4_H5</t>
  </si>
  <si>
    <t>WET_W_3_H5</t>
  </si>
  <si>
    <t>WET_P_3_H5</t>
  </si>
  <si>
    <t>DRY_W_3_H5</t>
  </si>
  <si>
    <t>DRY_P_3_H5</t>
  </si>
  <si>
    <t>SE_3_H5</t>
  </si>
  <si>
    <t>WET_W_1_H6</t>
  </si>
  <si>
    <t>WET_W_2_H6</t>
  </si>
  <si>
    <t>WET_W_3_H6</t>
  </si>
  <si>
    <t>WET_W_4_H6</t>
  </si>
  <si>
    <t>WET_P_1_H6</t>
  </si>
  <si>
    <t>WET_P_2_H6</t>
  </si>
  <si>
    <t>WET_P_3_H6</t>
  </si>
  <si>
    <t>WET_P_4_H6</t>
  </si>
  <si>
    <t>DRY_W_1_H6</t>
  </si>
  <si>
    <t>DRY_W_2_H6</t>
  </si>
  <si>
    <t>DRY_W_3_H6</t>
  </si>
  <si>
    <t>DRY_W_4_H6</t>
  </si>
  <si>
    <t>DRY_P_1_H6</t>
  </si>
  <si>
    <t>DRY_P_2_H6</t>
  </si>
  <si>
    <t>DRY_P_3_H6</t>
  </si>
  <si>
    <t>DRY_P_4_H6</t>
  </si>
  <si>
    <t>SE_1_H6</t>
  </si>
  <si>
    <t>SE_2_H6</t>
  </si>
  <si>
    <t>SE_3_H6</t>
  </si>
  <si>
    <t>SE_4_H6</t>
  </si>
  <si>
    <t>WET_W_1_H7</t>
  </si>
  <si>
    <t>WET_W_2_H7</t>
  </si>
  <si>
    <t>WET_W_3_H7</t>
  </si>
  <si>
    <t>WET_W_4_H7</t>
  </si>
  <si>
    <t>WET_P_1_H7</t>
  </si>
  <si>
    <t>WET_P_2_H7</t>
  </si>
  <si>
    <t>WET_P_3_H7</t>
  </si>
  <si>
    <t>WET_P_4_H7</t>
  </si>
  <si>
    <t>DRY_W_1_H7</t>
  </si>
  <si>
    <t>DRY_W_2_H7</t>
  </si>
  <si>
    <t>DRY_W_3_H7</t>
  </si>
  <si>
    <t>DRY_W_4_H7</t>
  </si>
  <si>
    <t>DRY_P_1_H7</t>
  </si>
  <si>
    <t>DRY_P_2_H7</t>
  </si>
  <si>
    <t>DRY_P_3_H7</t>
  </si>
  <si>
    <t>DRY_P_4_H7</t>
  </si>
  <si>
    <t>SE_1_H7</t>
  </si>
  <si>
    <t>SE_2_H7</t>
  </si>
  <si>
    <t>SE_3_H7</t>
  </si>
  <si>
    <t>SE_4_H7</t>
  </si>
  <si>
    <t>WET_W_1</t>
  </si>
  <si>
    <t>WET_W_2</t>
  </si>
  <si>
    <t>WET_W_3</t>
  </si>
  <si>
    <t>WET_W_4</t>
  </si>
  <si>
    <t>WET_P_1</t>
  </si>
  <si>
    <t>WET_P_2</t>
  </si>
  <si>
    <t>WET_P_3</t>
  </si>
  <si>
    <t>WET_P_4</t>
  </si>
  <si>
    <t>DRY_W_1</t>
  </si>
  <si>
    <t>DRY_W_2</t>
  </si>
  <si>
    <t>DRY_W_3</t>
  </si>
  <si>
    <t>DRY_W_4</t>
  </si>
  <si>
    <t>DRY_P_1</t>
  </si>
  <si>
    <t>DRY_P_2</t>
  </si>
  <si>
    <t>DRY_P_3</t>
  </si>
  <si>
    <t>DRY_P_4</t>
  </si>
  <si>
    <t>block.id.harvest</t>
  </si>
  <si>
    <t>SE_1</t>
  </si>
  <si>
    <t>SE_2</t>
  </si>
  <si>
    <t>SE_3</t>
  </si>
  <si>
    <t>SE_4</t>
  </si>
  <si>
    <t>No markers. Based on distane + Cyn dac.</t>
  </si>
  <si>
    <t>One corner missing. Based on Cyn dac cover</t>
  </si>
  <si>
    <t>Missing pegs. Based on distance</t>
  </si>
  <si>
    <t>Destroyed</t>
  </si>
  <si>
    <t>Burnt</t>
  </si>
  <si>
    <t>Damaged</t>
  </si>
  <si>
    <t>Broken</t>
  </si>
  <si>
    <t xml:space="preserve">The target sp. cannot compete with other plants because of height. </t>
  </si>
  <si>
    <t>WET_W_1_H0</t>
  </si>
  <si>
    <t>H0</t>
  </si>
  <si>
    <t>WET_W_2_H0</t>
  </si>
  <si>
    <t>WET_W_3_H0</t>
  </si>
  <si>
    <t>WET_W_4_H0</t>
  </si>
  <si>
    <t>WET_P_1_H0</t>
  </si>
  <si>
    <t>WET_P_2_H0</t>
  </si>
  <si>
    <t>WET_P_3_H0</t>
  </si>
  <si>
    <t>WET_P_4_H0</t>
  </si>
  <si>
    <t>DRY_W_1_H0</t>
  </si>
  <si>
    <t>DRY_W_2_H0</t>
  </si>
  <si>
    <t>DRY_W_3_H0</t>
  </si>
  <si>
    <t>DRY_W_4_H0</t>
  </si>
  <si>
    <t>DRY_P_1_H0</t>
  </si>
  <si>
    <t>DRY_P_2_H0</t>
  </si>
  <si>
    <t>DRY_P_3_H0</t>
  </si>
  <si>
    <t>DRY_P_4_H0</t>
  </si>
  <si>
    <t>SE_1_H0</t>
  </si>
  <si>
    <t>SE_2_H0</t>
  </si>
  <si>
    <t>SE_3_H0</t>
  </si>
  <si>
    <t>SE_4_H0</t>
  </si>
  <si>
    <t>PREVIOUS (HX-1)biomass.target.sp.g</t>
  </si>
  <si>
    <t>PREVIOUS (HX-1)biomass.total.g</t>
  </si>
  <si>
    <t>biomass.total.g</t>
  </si>
  <si>
    <t>productivity.total.g.m2.day</t>
  </si>
  <si>
    <t>consumption.total.g.m2.day</t>
  </si>
  <si>
    <t>productivity.target.g.m2.day</t>
  </si>
  <si>
    <t>consumption.target.g.m2.day</t>
  </si>
  <si>
    <t/>
  </si>
  <si>
    <t>Exclosure broken by animals?</t>
  </si>
  <si>
    <t>Open areas</t>
  </si>
  <si>
    <t>Harvested 20.5.2018</t>
  </si>
  <si>
    <t>pre.biomass.target.sp.g</t>
  </si>
  <si>
    <t>pre.biomass.total.g</t>
  </si>
  <si>
    <t>Sporobolus species</t>
  </si>
  <si>
    <t>From May (17?), Makao</t>
  </si>
  <si>
    <t>New for May (17?), Maswa</t>
  </si>
  <si>
    <t>New for March (17?), Makao</t>
  </si>
  <si>
    <t>New for March (17?)</t>
  </si>
  <si>
    <t>New for March (17?), Makao site 1 H3</t>
  </si>
  <si>
    <t>New for March (17?), Handajega</t>
  </si>
  <si>
    <t>First used in Mwantimba July 17 (H3)</t>
  </si>
  <si>
    <t>Tragus berteronianus</t>
  </si>
  <si>
    <t>Gutenbergia petersii</t>
  </si>
  <si>
    <t>New for July 17 Maswa</t>
  </si>
  <si>
    <t xml:space="preserve">Others not easily identified. </t>
  </si>
  <si>
    <t>Eragrostis species</t>
  </si>
  <si>
    <t>First used in July H4 setup Maswa</t>
  </si>
  <si>
    <t>Panicum maximum</t>
  </si>
  <si>
    <t>New for October H4 harvest Handajega</t>
  </si>
  <si>
    <t>Others &lt;5</t>
  </si>
  <si>
    <t>Others 2 %</t>
  </si>
  <si>
    <t xml:space="preserve">Plot in shade from the trees. A small tree in the plot. </t>
  </si>
  <si>
    <t xml:space="preserve">No biomass harvested. </t>
  </si>
  <si>
    <t>Picture 8.39.24 (Marit, drive), showing vegetation cover in dry season!</t>
  </si>
  <si>
    <t xml:space="preserve">Destroyed plot, toppled over. Some grazing in plot, but not much. </t>
  </si>
  <si>
    <t xml:space="preserve">Others &lt;5 </t>
  </si>
  <si>
    <t>Others ~8% in total, &lt;5 each</t>
  </si>
  <si>
    <t xml:space="preserve">In shade of tree, almost under canopy! </t>
  </si>
  <si>
    <t>Barbed wire stolen from exclosure</t>
  </si>
  <si>
    <t xml:space="preserve">Hard to find The.tri outside of the tree canopies (Especially site 1). Next time - 50-60 m to NE? </t>
  </si>
  <si>
    <t>Dung from Thomson gazelle in plot</t>
  </si>
  <si>
    <t>Abundant in species richness, but most &lt;5%</t>
  </si>
  <si>
    <t>Others ~7% total</t>
  </si>
  <si>
    <t>Abundant in species richness (Pan.col, Era sp., The.tri, Chl.pyc, Cyperus sp., Chr.ori) but most &lt;5%</t>
  </si>
  <si>
    <t>Sporobolus fimbriatus</t>
  </si>
  <si>
    <t>New for H5 harvest Dec 2017, Handajega</t>
  </si>
  <si>
    <t>Cynodon plectostachyus</t>
  </si>
  <si>
    <t>One corner marker missing. Based on The.tri cover. No Panicum found! (Was found in setup)</t>
  </si>
  <si>
    <t>Acacia robusta</t>
  </si>
  <si>
    <t>Tree</t>
  </si>
  <si>
    <t xml:space="preserve">Lonchocapus sp. </t>
  </si>
  <si>
    <t>Fabaceae</t>
  </si>
  <si>
    <t>No markers. Based on distance + Chr ori cover</t>
  </si>
  <si>
    <t>Kyllinga sp.</t>
  </si>
  <si>
    <t>Kyllinga nervosa</t>
  </si>
  <si>
    <t>New for H5 harvest Dec 2017, Mwantimba</t>
  </si>
  <si>
    <t xml:space="preserve">Crotoria spinosa? </t>
  </si>
  <si>
    <t>New for March (17?). Also H5 in Dec. Mwantimba</t>
  </si>
  <si>
    <t>Euphorbia hirta</t>
  </si>
  <si>
    <t>Ind.volk and Kyllinga sp. &lt;5 %</t>
  </si>
  <si>
    <t xml:space="preserve">Dicanthium monolatum? </t>
  </si>
  <si>
    <t>Ruellia patula</t>
  </si>
  <si>
    <t>New for H5 harvest Dec 2017, Makao</t>
  </si>
  <si>
    <t>Missing pegs. Based on distance + Chl.pyc.</t>
  </si>
  <si>
    <t>Observer(s) harvest</t>
  </si>
  <si>
    <t>MKA, JB</t>
  </si>
  <si>
    <t>JB, SWS</t>
  </si>
  <si>
    <t>Observer(s) setup</t>
  </si>
  <si>
    <t>Richard, VLH, PJ</t>
  </si>
  <si>
    <t>Richard, SWS</t>
  </si>
  <si>
    <t>Oldendandi species</t>
  </si>
  <si>
    <t>New for H5 harvest Dec 2017, SE</t>
  </si>
  <si>
    <t>Acacia seyal</t>
  </si>
  <si>
    <t>Acacia tortilis</t>
  </si>
  <si>
    <t>Senecio abycinnia (no % written). Aca.tor seedling</t>
  </si>
  <si>
    <t>Commelina africana</t>
  </si>
  <si>
    <t>New for H6 setup Dec 2017, SE</t>
  </si>
  <si>
    <t>Eustachys paspaloides</t>
  </si>
  <si>
    <t>Eup.ind? (2) Check with Richard</t>
  </si>
  <si>
    <t>Ipomoea species</t>
  </si>
  <si>
    <t>New for H6 harvest, March 2018, Maswa</t>
  </si>
  <si>
    <t xml:space="preserve">Monsonia species </t>
  </si>
  <si>
    <t>Herb?</t>
  </si>
  <si>
    <t>New for H6 harvest March 2018, Maswa</t>
  </si>
  <si>
    <t>New for H6 harvest, March 18, Makao</t>
  </si>
  <si>
    <t>?</t>
  </si>
  <si>
    <t>New for H6 harvest March 2018, Makao</t>
  </si>
  <si>
    <t>Heliotropium steudneri</t>
  </si>
  <si>
    <t>Gutenbergia species</t>
  </si>
  <si>
    <t>Mariscus species</t>
  </si>
  <si>
    <t>In Stu's List</t>
  </si>
  <si>
    <t>No</t>
  </si>
  <si>
    <t>Craterostigma plantagineum</t>
  </si>
  <si>
    <t>New for H7 setup, March 2018, Mwantimba</t>
  </si>
  <si>
    <t>Heteropogon species</t>
  </si>
  <si>
    <t>New for H7 setup, March 2018, Maswa</t>
  </si>
  <si>
    <t>Hypoxis species</t>
  </si>
  <si>
    <t>New for H7 setup, March 18, Makao</t>
  </si>
  <si>
    <t>Orthosiphon parvifolius</t>
  </si>
  <si>
    <t>New for H7 setup March 18, Makao</t>
  </si>
  <si>
    <t xml:space="preserve">Portulaca species </t>
  </si>
  <si>
    <t>New for H7 setup, March 2018, Makao</t>
  </si>
  <si>
    <t>Slightly grazed</t>
  </si>
  <si>
    <t>Tephrosia pumila</t>
  </si>
  <si>
    <t>New for H7 harvest, May 18, Maswa</t>
  </si>
  <si>
    <t>Dry. No change in open. H2=H3. No harvest.</t>
  </si>
  <si>
    <t>SWS, JB</t>
  </si>
  <si>
    <t>JB, AS</t>
  </si>
  <si>
    <t>JB, MKA</t>
  </si>
  <si>
    <t>Sonchus species</t>
  </si>
  <si>
    <t xml:space="preserve">New for H7 harvest, May 2018, Handajega. </t>
  </si>
  <si>
    <t>Ocimum suave</t>
  </si>
  <si>
    <t>New for H7 setup March 18, Mwantimba</t>
  </si>
  <si>
    <t>biomass.total.g.m2</t>
  </si>
  <si>
    <t>C</t>
  </si>
  <si>
    <t>spo_pyr</t>
  </si>
  <si>
    <t>mic_kun</t>
  </si>
  <si>
    <t>Euphorbia inaequilatera?</t>
  </si>
  <si>
    <t>New for H6 harvest, March 18, Maswa</t>
  </si>
  <si>
    <t>Achyranthes aspera</t>
  </si>
  <si>
    <t>New for H7 harvest, May 2018, Maswa</t>
  </si>
  <si>
    <t>Hermannia species</t>
  </si>
  <si>
    <t>AR, Richard, SWS</t>
  </si>
  <si>
    <t>AR</t>
  </si>
  <si>
    <t xml:space="preserve">Digitaria velutina? </t>
  </si>
  <si>
    <t>new for H7 harvest, May 2018, Makao</t>
  </si>
  <si>
    <t>Cyanotis/Cyathula species?</t>
  </si>
  <si>
    <t>Eragrostis aspera</t>
  </si>
  <si>
    <t>New for H7 harvest, May 2018, Makao</t>
  </si>
  <si>
    <t>Commelina trump</t>
  </si>
  <si>
    <t>New for H7 harvest, May 2018, SE</t>
  </si>
  <si>
    <t>sol_inc</t>
  </si>
  <si>
    <t>the_tri</t>
  </si>
  <si>
    <t>chr_ori</t>
  </si>
  <si>
    <t>chl_pyc</t>
  </si>
  <si>
    <t>het_con</t>
  </si>
  <si>
    <t>orm_tri</t>
  </si>
  <si>
    <t>spo_fes</t>
  </si>
  <si>
    <t>dic_cin</t>
  </si>
  <si>
    <t>dig_sp</t>
  </si>
  <si>
    <t>dig_mac</t>
  </si>
  <si>
    <t>bot_ins</t>
  </si>
  <si>
    <t>ind_vol</t>
  </si>
  <si>
    <t>ble_sp</t>
  </si>
  <si>
    <t>cen_cil</t>
  </si>
  <si>
    <t>cyp_sp</t>
  </si>
  <si>
    <t>spo_ioc</t>
  </si>
  <si>
    <t>pan_col</t>
  </si>
  <si>
    <t>oci_sua</t>
  </si>
  <si>
    <t>bid_sch</t>
  </si>
  <si>
    <t>aca_rob</t>
  </si>
  <si>
    <t>aca_sey</t>
  </si>
  <si>
    <t>aca_tor</t>
  </si>
  <si>
    <t>ach_asp</t>
  </si>
  <si>
    <t>arc_sp</t>
  </si>
  <si>
    <t>ari_sp</t>
  </si>
  <si>
    <t>ari_ken</t>
  </si>
  <si>
    <t>bid_sp</t>
  </si>
  <si>
    <t>Bothriochloa scr...?</t>
  </si>
  <si>
    <t>bra_bri</t>
  </si>
  <si>
    <t>bra_sem</t>
  </si>
  <si>
    <t>bra_sp</t>
  </si>
  <si>
    <t>bot_scr</t>
  </si>
  <si>
    <t>chl_gay</t>
  </si>
  <si>
    <t>com_afr</t>
  </si>
  <si>
    <t>com_sp</t>
  </si>
  <si>
    <t>com_ben</t>
  </si>
  <si>
    <t>com_tru</t>
  </si>
  <si>
    <t>cra_pla</t>
  </si>
  <si>
    <t>Cro_spi</t>
  </si>
  <si>
    <t>cya_sp</t>
  </si>
  <si>
    <t>cyn_dac</t>
  </si>
  <si>
    <t>cyn_ple</t>
  </si>
  <si>
    <t>dac_gig</t>
  </si>
  <si>
    <t>dac_aeg</t>
  </si>
  <si>
    <t>dic_mon</t>
  </si>
  <si>
    <t>dic_rad</t>
  </si>
  <si>
    <t>dig_vel</t>
  </si>
  <si>
    <t>dys_rad</t>
  </si>
  <si>
    <t>dys_sp</t>
  </si>
  <si>
    <t>era_asp</t>
  </si>
  <si>
    <t>era_rac</t>
  </si>
  <si>
    <t>era_ten</t>
  </si>
  <si>
    <t>era_sp</t>
  </si>
  <si>
    <t>eup_hir</t>
  </si>
  <si>
    <t>eup_ina</t>
  </si>
  <si>
    <t>eup_ind</t>
  </si>
  <si>
    <t>eus_pas</t>
  </si>
  <si>
    <t>gut_sp</t>
  </si>
  <si>
    <t>gut_cor</t>
  </si>
  <si>
    <t>gut_pet</t>
  </si>
  <si>
    <t>hel_ste</t>
  </si>
  <si>
    <t>herm_sp</t>
  </si>
  <si>
    <t>her_sch</t>
  </si>
  <si>
    <t>het_sp</t>
  </si>
  <si>
    <t>het_ste</t>
  </si>
  <si>
    <t>Heteropogon ste..?</t>
  </si>
  <si>
    <t>hyp_dis</t>
  </si>
  <si>
    <t>hypo_sp</t>
  </si>
  <si>
    <t>ind_ere</t>
  </si>
  <si>
    <t>ind_hoc</t>
  </si>
  <si>
    <t>ind_sp</t>
  </si>
  <si>
    <t>ipo_mom</t>
  </si>
  <si>
    <t>ipo_sp</t>
  </si>
  <si>
    <t>jus_bet</t>
  </si>
  <si>
    <t>jus_mat</t>
  </si>
  <si>
    <t>kyl_sp</t>
  </si>
  <si>
    <t>kyl_ner</t>
  </si>
  <si>
    <t>leu_def</t>
  </si>
  <si>
    <t>leu_sp</t>
  </si>
  <si>
    <t>lon_sp</t>
  </si>
  <si>
    <t>mar_amo</t>
  </si>
  <si>
    <t>mon_sp</t>
  </si>
  <si>
    <t>old_sp</t>
  </si>
  <si>
    <t>ort_par</t>
  </si>
  <si>
    <t>oxy_sin</t>
  </si>
  <si>
    <t>oxy_sp</t>
  </si>
  <si>
    <t>pan_max</t>
  </si>
  <si>
    <t>pen_mez</t>
  </si>
  <si>
    <t>por_sp</t>
  </si>
  <si>
    <t>por_gra</t>
  </si>
  <si>
    <t>rue_pat</t>
  </si>
  <si>
    <t>sed_ort</t>
  </si>
  <si>
    <t>sen_aby</t>
  </si>
  <si>
    <t>sid_ova</t>
  </si>
  <si>
    <t>son_sp</t>
  </si>
  <si>
    <t>sph_sp</t>
  </si>
  <si>
    <t>spo_afr</t>
  </si>
  <si>
    <t>spo_fim</t>
  </si>
  <si>
    <t>spo_mar</t>
  </si>
  <si>
    <t>spo_sta</t>
  </si>
  <si>
    <t>spo_sp</t>
  </si>
  <si>
    <t>tep_pum</t>
  </si>
  <si>
    <t>tra_ber</t>
  </si>
  <si>
    <t>tri_ter</t>
  </si>
  <si>
    <t>ath_sp</t>
  </si>
  <si>
    <t>New for H6 harvest, March 2018, SE.</t>
  </si>
  <si>
    <t>New for H6 setup Dec 2017, Handajega.</t>
  </si>
  <si>
    <t>New for H6 setup Dec 2017, Makao.</t>
  </si>
  <si>
    <t>New for May (17?), Seronera.</t>
  </si>
  <si>
    <t>New for H5 harvest Dec 2017, Maswa, Makao</t>
  </si>
  <si>
    <t>New for H5 harvest Dec 2017, Mwantimba.</t>
  </si>
  <si>
    <t>New for H5 harvest Dec 2017, SE.</t>
  </si>
  <si>
    <t>New for H6 harvest March 2018, SE</t>
  </si>
  <si>
    <t xml:space="preserve">Monechma debile </t>
  </si>
  <si>
    <t>Kyllinga alba</t>
  </si>
  <si>
    <t>Mariscus amourpus</t>
  </si>
  <si>
    <t>Portulaca grandiflora?</t>
  </si>
  <si>
    <t>Acacia abyssinica?</t>
  </si>
  <si>
    <t>Makao H0</t>
  </si>
  <si>
    <t>Sporobolus stapfiana</t>
  </si>
  <si>
    <t>Has hairs on the leaves, looks like Cynodon.</t>
  </si>
  <si>
    <t>From H5 harvest, SE.</t>
  </si>
  <si>
    <t>Ask Richard</t>
  </si>
  <si>
    <t>mar_sp</t>
  </si>
  <si>
    <t>kyl_alb</t>
  </si>
  <si>
    <t>mon_deb</t>
  </si>
  <si>
    <t>Athenantera species?</t>
  </si>
  <si>
    <t>H2 setup Makao</t>
  </si>
  <si>
    <t>Ask Bukombe</t>
  </si>
  <si>
    <t>Bidens schimperi</t>
  </si>
  <si>
    <t>H0 Handajega</t>
  </si>
  <si>
    <t>Hyperthelia dissoluta</t>
  </si>
  <si>
    <t>N.target.SUA</t>
  </si>
  <si>
    <t>N.target.NMBU</t>
  </si>
  <si>
    <t>N.target.NTNU</t>
  </si>
  <si>
    <t>P.target.SUA</t>
  </si>
  <si>
    <t>P.target.NMBU</t>
  </si>
  <si>
    <t>P.target.USDM</t>
  </si>
  <si>
    <t>N.other.SUA</t>
  </si>
  <si>
    <t>N.other.NMBU</t>
  </si>
  <si>
    <t>N.other.NTNU</t>
  </si>
  <si>
    <t>P.otherSUA</t>
  </si>
  <si>
    <t>P.other.NMBU</t>
  </si>
  <si>
    <t>P.other.USDM</t>
  </si>
  <si>
    <t>Site</t>
  </si>
  <si>
    <t>Lat.long</t>
  </si>
  <si>
    <t>Landuse</t>
  </si>
  <si>
    <t>Maswa GR</t>
  </si>
  <si>
    <t>Wild</t>
  </si>
  <si>
    <t>Pasture</t>
  </si>
  <si>
    <t>Dominant grass species</t>
  </si>
  <si>
    <r>
      <t>2.27</t>
    </r>
    <r>
      <rPr>
        <sz val="12"/>
        <color theme="1"/>
        <rFont val="Cambria"/>
        <family val="1"/>
      </rPr>
      <t>˚S</t>
    </r>
    <r>
      <rPr>
        <sz val="12"/>
        <color theme="1"/>
        <rFont val="Calibri"/>
        <family val="2"/>
        <scheme val="minor"/>
      </rPr>
      <t xml:space="preserve"> 34.03˚E</t>
    </r>
  </si>
  <si>
    <t>2.35˚S 34.05˚E</t>
  </si>
  <si>
    <t>3.30˚S 34.85˚E</t>
  </si>
  <si>
    <t>3.40˚S 34.85˚E</t>
  </si>
  <si>
    <t>2.44˚S 34.85˚E</t>
  </si>
  <si>
    <t xml:space="preserve">Accumulated precipitation (through experiment period) </t>
  </si>
  <si>
    <t>Target species</t>
  </si>
  <si>
    <t>rain.acc.sum</t>
  </si>
  <si>
    <t>N.target</t>
  </si>
  <si>
    <t>P.target</t>
  </si>
  <si>
    <t>N.other</t>
  </si>
  <si>
    <t>P.other</t>
  </si>
  <si>
    <t>N.other.SUA.unchopped</t>
  </si>
  <si>
    <t>P.target.SUA.unchopped</t>
  </si>
  <si>
    <t>P.other.SUA.unchopped</t>
  </si>
  <si>
    <t>N.target.SUA.unchopped</t>
  </si>
  <si>
    <t>N.target.SUA.dup</t>
  </si>
  <si>
    <t>P.target.SUA.dup</t>
  </si>
  <si>
    <t>N.other.SUA.dup</t>
  </si>
  <si>
    <t>P.other.SUA.dup</t>
  </si>
  <si>
    <t>stu.block</t>
  </si>
  <si>
    <t>stu.block.id</t>
  </si>
  <si>
    <t>productivity.other.g.m2.day</t>
  </si>
  <si>
    <t>consumption.other.g.m2.day</t>
  </si>
  <si>
    <t>PREVIOUS (HX-1)biomass.other.sp.g</t>
  </si>
  <si>
    <t>N.target.USDM</t>
  </si>
  <si>
    <t>N.other.USDM</t>
  </si>
  <si>
    <t>map15_17</t>
  </si>
  <si>
    <t>N.target.SUA.dup.feb</t>
  </si>
  <si>
    <t>N.other.SUA.dup.feb</t>
  </si>
  <si>
    <t>sand.per</t>
  </si>
  <si>
    <t>Average rainfall (mm/y-1) (Past 10 years?)</t>
  </si>
  <si>
    <t>Soil N (%)</t>
  </si>
  <si>
    <t>Soil organic carbon (%)</t>
  </si>
  <si>
    <t>Sand (%)</t>
  </si>
  <si>
    <t>#Observations</t>
  </si>
  <si>
    <r>
      <rPr>
        <i/>
        <sz val="12"/>
        <color theme="1"/>
        <rFont val="Calibri"/>
        <family val="2"/>
        <scheme val="minor"/>
      </rPr>
      <t xml:space="preserve">Chr_ori </t>
    </r>
    <r>
      <rPr>
        <sz val="12"/>
        <color theme="1"/>
        <rFont val="Calibri"/>
        <family val="2"/>
        <scheme val="minor"/>
      </rPr>
      <t>(35±3.44), Chl_pyc (5±1.39)</t>
    </r>
  </si>
  <si>
    <r>
      <rPr>
        <i/>
        <sz val="12"/>
        <color theme="1"/>
        <rFont val="Calibri"/>
        <family val="2"/>
        <scheme val="minor"/>
      </rPr>
      <t xml:space="preserve">Dig_mac </t>
    </r>
    <r>
      <rPr>
        <sz val="12"/>
        <color theme="1"/>
        <rFont val="Calibri"/>
        <family val="2"/>
        <scheme val="minor"/>
      </rPr>
      <t>(17±1.32), Pan_col (10±1.49)</t>
    </r>
  </si>
  <si>
    <r>
      <rPr>
        <i/>
        <sz val="12"/>
        <color theme="1"/>
        <rFont val="Calibri"/>
        <family val="2"/>
        <scheme val="minor"/>
      </rPr>
      <t>Cyn_dac</t>
    </r>
    <r>
      <rPr>
        <sz val="12"/>
        <color theme="1"/>
        <rFont val="Calibri"/>
        <family val="2"/>
        <scheme val="minor"/>
      </rPr>
      <t xml:space="preserve"> (11±0.68), Tri_ter (8±1.31)</t>
    </r>
  </si>
  <si>
    <r>
      <rPr>
        <i/>
        <sz val="12"/>
        <color theme="1"/>
        <rFont val="Calibri"/>
        <family val="2"/>
        <scheme val="minor"/>
      </rPr>
      <t>Chl_pyc</t>
    </r>
    <r>
      <rPr>
        <sz val="12"/>
        <color theme="1"/>
        <rFont val="Calibri"/>
        <family val="2"/>
        <scheme val="minor"/>
      </rPr>
      <t xml:space="preserve"> (13±1.83), Dac_aeg (6±1.36)</t>
    </r>
  </si>
  <si>
    <r>
      <rPr>
        <i/>
        <sz val="12"/>
        <color theme="1"/>
        <rFont val="Calibri"/>
        <family val="2"/>
        <scheme val="minor"/>
      </rPr>
      <t>The_tri</t>
    </r>
    <r>
      <rPr>
        <sz val="12"/>
        <color theme="1"/>
        <rFont val="Calibri"/>
        <family val="2"/>
        <scheme val="minor"/>
      </rPr>
      <t xml:space="preserve"> (22±1.58), Spo_fes (5±0.93)</t>
    </r>
  </si>
  <si>
    <t>Total veg cover %</t>
  </si>
  <si>
    <t>49.98 (0.20)</t>
  </si>
  <si>
    <t>53.63 (0.34)</t>
  </si>
  <si>
    <t>47.21 (0.17)</t>
  </si>
  <si>
    <t>28.86 (0.15)</t>
  </si>
  <si>
    <t>38.30 (0.28)</t>
  </si>
  <si>
    <t>Max veg  height %</t>
  </si>
  <si>
    <t>N.per</t>
  </si>
  <si>
    <t>SOC.per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</si>
</sst>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
  </numFmts>
  <fonts count="4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Tahoma"/>
      <family val="2"/>
    </font>
    <font>
      <b/>
      <sz val="9"/>
      <color indexed="81"/>
      <name val="Tahoma"/>
      <family val="2"/>
    </font>
    <font>
      <sz val="12"/>
      <name val="Calibri"/>
      <family val="2"/>
      <scheme val="minor"/>
    </font>
    <font>
      <sz val="11"/>
      <color rgb="FF000000"/>
      <name val="Arial"/>
      <family val="2"/>
    </font>
    <font>
      <sz val="11"/>
      <color rgb="FF000000"/>
      <name val="Calibri"/>
      <family val="2"/>
      <scheme val="minor"/>
    </font>
    <font>
      <i/>
      <sz val="11"/>
      <color rgb="FF000000"/>
      <name val="Arial"/>
      <family val="2"/>
    </font>
    <font>
      <sz val="11"/>
      <color rgb="FF333333"/>
      <name val="Arial"/>
      <family val="2"/>
    </font>
    <font>
      <sz val="11"/>
      <color rgb="FF333333"/>
      <name val="Calibri"/>
      <family val="2"/>
      <scheme val="minor"/>
    </font>
    <font>
      <sz val="12"/>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indexed="8"/>
      <name val="Calibri"/>
      <family val="2"/>
      <scheme val="minor"/>
    </font>
    <font>
      <sz val="12"/>
      <color indexed="8"/>
      <name val="Calibri"/>
      <family val="2"/>
      <scheme val="minor"/>
    </font>
    <font>
      <sz val="12"/>
      <color theme="9"/>
      <name val="Calibri"/>
      <family val="2"/>
      <scheme val="minor"/>
    </font>
    <font>
      <b/>
      <sz val="12"/>
      <name val="Calibri"/>
      <family val="2"/>
      <scheme val="minor"/>
    </font>
    <font>
      <sz val="12"/>
      <color rgb="FF000000"/>
      <name val="Calibri"/>
      <family val="2"/>
    </font>
    <font>
      <sz val="12"/>
      <color theme="1"/>
      <name val="Cambria"/>
      <family val="1"/>
    </font>
    <font>
      <i/>
      <sz val="12"/>
      <color theme="1"/>
      <name val="Calibri"/>
      <family val="2"/>
      <scheme val="minor"/>
    </font>
    <font>
      <b/>
      <sz val="12"/>
      <color rgb="FFFF0000"/>
      <name val="Calibri"/>
      <family val="2"/>
      <scheme val="minor"/>
    </font>
    <font>
      <u/>
      <sz val="12"/>
      <color theme="1"/>
      <name val="Calibri"/>
      <family val="2"/>
      <scheme val="minor"/>
    </font>
    <font>
      <b/>
      <u/>
      <sz val="12"/>
      <color theme="1"/>
      <name val="Calibri"/>
      <family val="2"/>
      <scheme val="minor"/>
    </font>
    <font>
      <b/>
      <sz val="12"/>
      <color theme="9"/>
      <name val="Calibri"/>
      <family val="2"/>
      <scheme val="minor"/>
    </font>
    <font>
      <sz val="9"/>
      <color indexed="81"/>
      <name val="Tahoma"/>
      <charset val="1"/>
    </font>
    <font>
      <b/>
      <sz val="9"/>
      <color indexed="81"/>
      <name val="Tahoma"/>
      <charset val="1"/>
    </font>
  </fonts>
  <fills count="46">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6699"/>
        <bgColor indexed="64"/>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6" applyNumberFormat="0" applyAlignment="0" applyProtection="0"/>
    <xf numFmtId="0" fontId="21" fillId="9" borderId="7" applyNumberFormat="0" applyAlignment="0" applyProtection="0"/>
    <xf numFmtId="0" fontId="22" fillId="9" borderId="6" applyNumberFormat="0" applyAlignment="0" applyProtection="0"/>
    <xf numFmtId="0" fontId="23" fillId="0" borderId="8" applyNumberFormat="0" applyFill="0" applyAlignment="0" applyProtection="0"/>
    <xf numFmtId="0" fontId="24" fillId="10" borderId="9"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29" fillId="0" borderId="0" applyNumberFormat="0" applyFill="0" applyBorder="0" applyAlignment="0" applyProtection="0"/>
    <xf numFmtId="0" fontId="30" fillId="7" borderId="0" applyNumberFormat="0" applyBorder="0" applyAlignment="0" applyProtection="0"/>
    <xf numFmtId="0" fontId="1" fillId="11" borderId="10"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31" fillId="0" borderId="0"/>
  </cellStyleXfs>
  <cellXfs count="247">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xf numFmtId="0" fontId="4" fillId="0" borderId="0" xfId="0" applyFont="1"/>
    <xf numFmtId="0" fontId="4" fillId="0" borderId="0" xfId="0" applyFont="1" applyAlignment="1">
      <alignment vertical="top" wrapText="1"/>
    </xf>
    <xf numFmtId="0" fontId="0" fillId="0" borderId="0" xfId="0" applyFill="1"/>
    <xf numFmtId="0" fontId="0" fillId="0" borderId="0" xfId="0" applyFill="1" applyAlignment="1">
      <alignment wrapText="1"/>
    </xf>
    <xf numFmtId="0" fontId="0" fillId="0" borderId="0" xfId="0" applyFont="1"/>
    <xf numFmtId="0" fontId="0" fillId="0" borderId="0" xfId="0" applyFont="1" applyAlignment="1">
      <alignment vertical="top" wrapText="1"/>
    </xf>
    <xf numFmtId="0" fontId="0" fillId="0" borderId="0" xfId="0" applyAlignment="1">
      <alignment vertical="top"/>
    </xf>
    <xf numFmtId="0" fontId="0" fillId="0" borderId="0" xfId="0" applyFill="1" applyAlignment="1"/>
    <xf numFmtId="0" fontId="5" fillId="0" borderId="0" xfId="0" applyFont="1"/>
    <xf numFmtId="0" fontId="0" fillId="2" borderId="1" xfId="0" applyFill="1" applyBorder="1" applyAlignment="1">
      <alignment wrapText="1"/>
    </xf>
    <xf numFmtId="0" fontId="0" fillId="3" borderId="1" xfId="0" applyFill="1" applyBorder="1" applyAlignment="1">
      <alignment wrapText="1"/>
    </xf>
    <xf numFmtId="14" fontId="0" fillId="0" borderId="0" xfId="0" applyNumberFormat="1" applyAlignment="1"/>
    <xf numFmtId="14" fontId="0" fillId="0" borderId="0" xfId="0" applyNumberFormat="1" applyFill="1" applyAlignment="1"/>
    <xf numFmtId="0" fontId="4" fillId="0" borderId="0" xfId="0" applyFont="1" applyAlignment="1">
      <alignment vertical="top"/>
    </xf>
    <xf numFmtId="14" fontId="0" fillId="0" borderId="0" xfId="0" applyNumberFormat="1"/>
    <xf numFmtId="1" fontId="0" fillId="0" borderId="1" xfId="0" applyNumberFormat="1" applyFill="1" applyBorder="1" applyAlignment="1">
      <alignment wrapText="1"/>
    </xf>
    <xf numFmtId="1" fontId="0" fillId="0" borderId="0" xfId="0" applyNumberFormat="1" applyAlignment="1"/>
    <xf numFmtId="1" fontId="0" fillId="0" borderId="0" xfId="0" applyNumberFormat="1" applyFill="1" applyAlignment="1"/>
    <xf numFmtId="1" fontId="0" fillId="0" borderId="0" xfId="0" applyNumberFormat="1"/>
    <xf numFmtId="0" fontId="8" fillId="0" borderId="0" xfId="0" applyFont="1" applyFill="1" applyAlignment="1"/>
    <xf numFmtId="0" fontId="8" fillId="0" borderId="0" xfId="0" applyFont="1" applyFill="1"/>
    <xf numFmtId="0" fontId="8" fillId="0" borderId="1" xfId="0" applyFont="1" applyBorder="1" applyAlignment="1">
      <alignment wrapText="1"/>
    </xf>
    <xf numFmtId="0" fontId="8" fillId="0" borderId="0" xfId="0" applyFont="1"/>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0" xfId="0" applyFont="1" applyAlignment="1">
      <alignment vertical="top"/>
    </xf>
    <xf numFmtId="0" fontId="0" fillId="0" borderId="2" xfId="0" applyFill="1" applyBorder="1" applyAlignment="1"/>
    <xf numFmtId="0" fontId="0" fillId="0" borderId="2" xfId="0" applyBorder="1"/>
    <xf numFmtId="0" fontId="0" fillId="0" borderId="2" xfId="0" applyBorder="1" applyAlignment="1"/>
    <xf numFmtId="14" fontId="0" fillId="0" borderId="2" xfId="0" applyNumberFormat="1" applyBorder="1"/>
    <xf numFmtId="0" fontId="0" fillId="0" borderId="2" xfId="0" applyBorder="1" applyAlignment="1">
      <alignment wrapText="1"/>
    </xf>
    <xf numFmtId="0" fontId="8" fillId="0" borderId="2" xfId="0" applyFont="1" applyFill="1" applyBorder="1"/>
    <xf numFmtId="0" fontId="0" fillId="0" borderId="0" xfId="0" applyFill="1" applyBorder="1" applyAlignment="1"/>
    <xf numFmtId="14" fontId="0" fillId="0" borderId="2" xfId="0" applyNumberFormat="1" applyBorder="1" applyAlignment="1"/>
    <xf numFmtId="1" fontId="0" fillId="0" borderId="2" xfId="0" applyNumberFormat="1" applyBorder="1" applyAlignment="1"/>
    <xf numFmtId="0" fontId="0" fillId="0" borderId="2" xfId="0" applyFill="1" applyBorder="1" applyAlignment="1">
      <alignment wrapText="1"/>
    </xf>
    <xf numFmtId="0" fontId="8" fillId="0" borderId="2" xfId="0" applyFont="1" applyFill="1" applyBorder="1" applyAlignment="1"/>
    <xf numFmtId="0" fontId="0" fillId="0" borderId="2" xfId="0" applyFill="1" applyBorder="1"/>
    <xf numFmtId="0" fontId="0" fillId="0" borderId="0" xfId="0" applyFill="1" applyAlignment="1">
      <alignment vertical="top" wrapText="1"/>
    </xf>
    <xf numFmtId="14" fontId="0" fillId="0" borderId="2" xfId="0" applyNumberFormat="1" applyFill="1" applyBorder="1" applyAlignment="1"/>
    <xf numFmtId="1" fontId="0" fillId="0" borderId="2" xfId="0" applyNumberFormat="1" applyFill="1" applyBorder="1" applyAlignment="1"/>
    <xf numFmtId="0" fontId="0" fillId="0" borderId="0" xfId="0" applyFill="1" applyBorder="1" applyAlignment="1">
      <alignment wrapText="1"/>
    </xf>
    <xf numFmtId="0" fontId="0" fillId="0" borderId="0" xfId="0" applyFill="1" applyBorder="1"/>
    <xf numFmtId="2" fontId="0" fillId="4" borderId="1" xfId="0" applyNumberFormat="1" applyFill="1" applyBorder="1" applyAlignment="1">
      <alignment wrapText="1"/>
    </xf>
    <xf numFmtId="2" fontId="0" fillId="36" borderId="1" xfId="0" applyNumberFormat="1" applyFill="1" applyBorder="1" applyAlignment="1">
      <alignment wrapText="1"/>
    </xf>
    <xf numFmtId="2" fontId="0" fillId="0" borderId="0" xfId="0" applyNumberFormat="1" applyFill="1" applyAlignment="1"/>
    <xf numFmtId="2" fontId="0" fillId="0" borderId="2" xfId="0" applyNumberFormat="1" applyFill="1" applyBorder="1" applyAlignment="1"/>
    <xf numFmtId="2" fontId="0" fillId="0" borderId="0" xfId="0" applyNumberFormat="1"/>
    <xf numFmtId="2" fontId="0" fillId="0" borderId="2" xfId="0" applyNumberFormat="1" applyBorder="1"/>
    <xf numFmtId="164" fontId="0" fillId="2" borderId="1" xfId="0" applyNumberFormat="1" applyFill="1" applyBorder="1" applyAlignment="1">
      <alignment wrapText="1"/>
    </xf>
    <xf numFmtId="164" fontId="0" fillId="0" borderId="0" xfId="0" applyNumberFormat="1" applyFill="1" applyAlignment="1"/>
    <xf numFmtId="164" fontId="0" fillId="0" borderId="2" xfId="0" applyNumberFormat="1" applyFill="1" applyBorder="1" applyAlignment="1"/>
    <xf numFmtId="164" fontId="0" fillId="0" borderId="0" xfId="0" applyNumberFormat="1" applyAlignment="1"/>
    <xf numFmtId="164" fontId="0" fillId="0" borderId="0" xfId="0" applyNumberFormat="1" applyAlignment="1">
      <alignment wrapText="1"/>
    </xf>
    <xf numFmtId="164" fontId="0" fillId="0" borderId="2" xfId="0" applyNumberFormat="1" applyBorder="1" applyAlignment="1"/>
    <xf numFmtId="164" fontId="0" fillId="0" borderId="0" xfId="0" applyNumberFormat="1"/>
    <xf numFmtId="164" fontId="0" fillId="0" borderId="2" xfId="0" applyNumberFormat="1" applyBorder="1"/>
    <xf numFmtId="164" fontId="0" fillId="0" borderId="0" xfId="0" applyNumberFormat="1" applyFill="1" applyBorder="1"/>
    <xf numFmtId="0" fontId="0" fillId="0" borderId="1" xfId="0" applyNumberFormat="1" applyBorder="1" applyAlignment="1">
      <alignment wrapText="1"/>
    </xf>
    <xf numFmtId="0" fontId="0" fillId="0" borderId="0" xfId="0" applyNumberFormat="1" applyFill="1" applyAlignment="1"/>
    <xf numFmtId="0" fontId="0" fillId="0" borderId="2" xfId="0" applyNumberFormat="1" applyFill="1" applyBorder="1" applyAlignment="1"/>
    <xf numFmtId="0" fontId="0" fillId="0" borderId="0" xfId="0" applyNumberFormat="1" applyAlignment="1"/>
    <xf numFmtId="0" fontId="0" fillId="0" borderId="2" xfId="0" applyNumberFormat="1" applyBorder="1" applyAlignment="1"/>
    <xf numFmtId="0" fontId="0" fillId="0" borderId="0" xfId="0" applyNumberFormat="1"/>
    <xf numFmtId="2" fontId="0" fillId="0" borderId="1" xfId="0" applyNumberFormat="1" applyFill="1" applyBorder="1" applyAlignment="1">
      <alignment wrapText="1"/>
    </xf>
    <xf numFmtId="14" fontId="0" fillId="3" borderId="1" xfId="0" applyNumberFormat="1" applyFill="1" applyBorder="1" applyAlignment="1">
      <alignment wrapText="1"/>
    </xf>
    <xf numFmtId="14" fontId="0" fillId="2" borderId="1" xfId="0" applyNumberFormat="1" applyFill="1" applyBorder="1" applyAlignment="1">
      <alignment wrapText="1"/>
    </xf>
    <xf numFmtId="165" fontId="0" fillId="0" borderId="1" xfId="0" applyNumberFormat="1" applyBorder="1" applyAlignment="1">
      <alignment wrapText="1"/>
    </xf>
    <xf numFmtId="165" fontId="0" fillId="0" borderId="0" xfId="0" applyNumberFormat="1"/>
    <xf numFmtId="165" fontId="0" fillId="0" borderId="2" xfId="0" applyNumberFormat="1" applyBorder="1"/>
    <xf numFmtId="165" fontId="0" fillId="0" borderId="0" xfId="0" applyNumberFormat="1" applyBorder="1"/>
    <xf numFmtId="1" fontId="0" fillId="0" borderId="1" xfId="0" applyNumberFormat="1" applyBorder="1" applyAlignment="1">
      <alignment wrapText="1"/>
    </xf>
    <xf numFmtId="1" fontId="0" fillId="0" borderId="0" xfId="0" applyNumberFormat="1" applyFill="1" applyBorder="1" applyAlignment="1"/>
    <xf numFmtId="1" fontId="0" fillId="2" borderId="1" xfId="0" applyNumberFormat="1" applyFill="1" applyBorder="1" applyAlignment="1">
      <alignment wrapText="1"/>
    </xf>
    <xf numFmtId="1" fontId="0" fillId="0" borderId="0" xfId="0" applyNumberFormat="1" applyAlignment="1">
      <alignment wrapText="1"/>
    </xf>
    <xf numFmtId="1" fontId="0" fillId="0" borderId="2" xfId="0" applyNumberFormat="1" applyBorder="1"/>
    <xf numFmtId="1" fontId="0" fillId="0" borderId="0" xfId="0" applyNumberFormat="1" applyFill="1" applyBorder="1"/>
    <xf numFmtId="2" fontId="0" fillId="0" borderId="0" xfId="0" applyNumberFormat="1" applyFill="1"/>
    <xf numFmtId="2" fontId="14" fillId="0" borderId="0" xfId="0" applyNumberFormat="1" applyFont="1" applyFill="1"/>
    <xf numFmtId="2" fontId="0" fillId="0" borderId="2" xfId="0" applyNumberFormat="1" applyFill="1" applyBorder="1"/>
    <xf numFmtId="2" fontId="8" fillId="0" borderId="0" xfId="0" applyNumberFormat="1" applyFont="1" applyFill="1"/>
    <xf numFmtId="2" fontId="8" fillId="0" borderId="2" xfId="0" applyNumberFormat="1" applyFont="1" applyFill="1" applyBorder="1"/>
    <xf numFmtId="2" fontId="8" fillId="0" borderId="0" xfId="0" applyNumberFormat="1" applyFont="1" applyFill="1" applyAlignment="1"/>
    <xf numFmtId="2" fontId="14" fillId="0" borderId="0" xfId="0" applyNumberFormat="1" applyFont="1" applyFill="1" applyAlignment="1"/>
    <xf numFmtId="0" fontId="8" fillId="38" borderId="1" xfId="0" applyFont="1" applyFill="1" applyBorder="1" applyAlignment="1">
      <alignment wrapText="1"/>
    </xf>
    <xf numFmtId="0" fontId="8" fillId="39" borderId="1" xfId="0" applyFont="1" applyFill="1" applyBorder="1" applyAlignment="1">
      <alignment wrapText="1"/>
    </xf>
    <xf numFmtId="2" fontId="8" fillId="36" borderId="1" xfId="0" applyNumberFormat="1" applyFont="1" applyFill="1" applyBorder="1" applyAlignment="1">
      <alignment wrapText="1"/>
    </xf>
    <xf numFmtId="0" fontId="8" fillId="37" borderId="1" xfId="0" applyFont="1" applyFill="1" applyBorder="1" applyAlignment="1">
      <alignment wrapText="1"/>
    </xf>
    <xf numFmtId="0" fontId="8" fillId="4" borderId="1" xfId="0" applyFont="1" applyFill="1" applyBorder="1" applyAlignment="1">
      <alignment wrapText="1"/>
    </xf>
    <xf numFmtId="2" fontId="8" fillId="40" borderId="0" xfId="0" applyNumberFormat="1" applyFont="1" applyFill="1"/>
    <xf numFmtId="2" fontId="31" fillId="0" borderId="0" xfId="47" applyNumberFormat="1"/>
    <xf numFmtId="0" fontId="8" fillId="37" borderId="12" xfId="0" applyFont="1" applyFill="1" applyBorder="1" applyAlignment="1">
      <alignment wrapText="1"/>
    </xf>
    <xf numFmtId="0" fontId="0" fillId="0" borderId="13" xfId="0" applyBorder="1" applyAlignment="1">
      <alignment wrapText="1"/>
    </xf>
    <xf numFmtId="0" fontId="8" fillId="0" borderId="0" xfId="0" applyFont="1" applyFill="1" applyBorder="1" applyAlignment="1">
      <alignment wrapText="1"/>
    </xf>
    <xf numFmtId="2" fontId="32" fillId="0" borderId="0" xfId="47" applyNumberFormat="1" applyFont="1"/>
    <xf numFmtId="2" fontId="33" fillId="0" borderId="0" xfId="0" applyNumberFormat="1" applyFont="1" applyFill="1"/>
    <xf numFmtId="0" fontId="4" fillId="0" borderId="1" xfId="0" applyFont="1" applyBorder="1" applyAlignment="1">
      <alignment wrapText="1"/>
    </xf>
    <xf numFmtId="0" fontId="34" fillId="0" borderId="1" xfId="0" applyFont="1" applyBorder="1" applyAlignment="1">
      <alignment wrapText="1"/>
    </xf>
    <xf numFmtId="0" fontId="34" fillId="0" borderId="0" xfId="0" applyFont="1" applyFill="1"/>
    <xf numFmtId="2" fontId="8" fillId="37" borderId="0" xfId="0" applyNumberFormat="1" applyFont="1" applyFill="1"/>
    <xf numFmtId="0" fontId="0" fillId="0" borderId="2" xfId="0" applyFill="1" applyBorder="1" applyAlignment="1">
      <alignment vertical="top" wrapText="1"/>
    </xf>
    <xf numFmtId="0" fontId="0" fillId="0" borderId="2" xfId="0" applyBorder="1" applyAlignment="1">
      <alignment vertical="top" wrapText="1"/>
    </xf>
    <xf numFmtId="165" fontId="0" fillId="0" borderId="0" xfId="0" applyNumberFormat="1" applyAlignment="1"/>
    <xf numFmtId="2" fontId="0" fillId="0" borderId="0" xfId="0" applyNumberFormat="1" applyAlignment="1"/>
    <xf numFmtId="0" fontId="8" fillId="3" borderId="1" xfId="0" applyFont="1" applyFill="1" applyBorder="1" applyAlignment="1">
      <alignment wrapText="1"/>
    </xf>
    <xf numFmtId="2" fontId="32" fillId="0" borderId="2" xfId="47" applyNumberFormat="1" applyFont="1" applyBorder="1"/>
    <xf numFmtId="0" fontId="0" fillId="43" borderId="0" xfId="0" applyFill="1" applyAlignment="1"/>
    <xf numFmtId="0" fontId="4" fillId="0" borderId="14" xfId="0" applyFont="1" applyBorder="1"/>
    <xf numFmtId="0" fontId="0" fillId="0" borderId="14" xfId="0" applyFont="1" applyBorder="1"/>
    <xf numFmtId="0" fontId="0" fillId="0" borderId="14" xfId="0" applyFont="1" applyBorder="1" applyAlignment="1">
      <alignment vertical="top"/>
    </xf>
    <xf numFmtId="0" fontId="0" fillId="0" borderId="14" xfId="0" applyBorder="1"/>
    <xf numFmtId="0" fontId="8" fillId="0" borderId="14" xfId="0" applyFont="1" applyBorder="1"/>
    <xf numFmtId="0" fontId="8" fillId="0" borderId="0" xfId="0" applyFont="1" applyAlignment="1">
      <alignment vertical="top" wrapText="1"/>
    </xf>
    <xf numFmtId="0" fontId="35" fillId="0" borderId="0" xfId="0" applyFont="1" applyBorder="1" applyAlignment="1">
      <alignment vertical="center" wrapText="1"/>
    </xf>
    <xf numFmtId="2" fontId="34" fillId="0" borderId="0" xfId="0" applyNumberFormat="1" applyFont="1" applyFill="1" applyAlignment="1"/>
    <xf numFmtId="2" fontId="4" fillId="0" borderId="0" xfId="0" applyNumberFormat="1" applyFont="1" applyFill="1"/>
    <xf numFmtId="2" fontId="34" fillId="0" borderId="0" xfId="0" applyNumberFormat="1" applyFont="1" applyFill="1"/>
    <xf numFmtId="2" fontId="34" fillId="0" borderId="2" xfId="0" applyNumberFormat="1" applyFont="1" applyFill="1" applyBorder="1" applyAlignment="1"/>
    <xf numFmtId="2" fontId="8" fillId="0" borderId="2" xfId="0" applyNumberFormat="1" applyFont="1" applyFill="1" applyBorder="1" applyAlignment="1"/>
    <xf numFmtId="2" fontId="4" fillId="0" borderId="2" xfId="0" applyNumberFormat="1" applyFont="1" applyFill="1" applyBorder="1"/>
    <xf numFmtId="2" fontId="4" fillId="0" borderId="0" xfId="0" applyNumberFormat="1" applyFont="1"/>
    <xf numFmtId="2" fontId="4" fillId="0" borderId="2" xfId="0" applyNumberFormat="1" applyFont="1" applyBorder="1"/>
    <xf numFmtId="2" fontId="34" fillId="0" borderId="2" xfId="0" applyNumberFormat="1" applyFont="1" applyFill="1" applyBorder="1"/>
    <xf numFmtId="2" fontId="34" fillId="0" borderId="0" xfId="0" applyNumberFormat="1" applyFont="1"/>
    <xf numFmtId="2" fontId="8" fillId="0" borderId="0" xfId="0" applyNumberFormat="1" applyFont="1"/>
    <xf numFmtId="2" fontId="34" fillId="0" borderId="2" xfId="0" applyNumberFormat="1" applyFont="1" applyBorder="1"/>
    <xf numFmtId="2" fontId="8" fillId="0" borderId="2" xfId="0" applyNumberFormat="1" applyFont="1" applyBorder="1"/>
    <xf numFmtId="0" fontId="0" fillId="0" borderId="1" xfId="0" applyFont="1" applyBorder="1" applyAlignment="1">
      <alignment wrapText="1"/>
    </xf>
    <xf numFmtId="2" fontId="0" fillId="0" borderId="0" xfId="0" applyNumberFormat="1" applyFont="1" applyFill="1"/>
    <xf numFmtId="2" fontId="0" fillId="0" borderId="2" xfId="0" applyNumberFormat="1" applyFont="1" applyFill="1" applyBorder="1"/>
    <xf numFmtId="2" fontId="0" fillId="0" borderId="0" xfId="0" applyNumberFormat="1" applyFont="1"/>
    <xf numFmtId="2" fontId="0" fillId="0" borderId="2" xfId="0" applyNumberFormat="1" applyFont="1" applyBorder="1"/>
    <xf numFmtId="2" fontId="0" fillId="37" borderId="0" xfId="0" applyNumberFormat="1" applyFont="1" applyFill="1"/>
    <xf numFmtId="2" fontId="8" fillId="0" borderId="0" xfId="0" applyNumberFormat="1" applyFont="1" applyFill="1" applyBorder="1"/>
    <xf numFmtId="2" fontId="0" fillId="0" borderId="0" xfId="0" applyNumberFormat="1" applyFont="1" applyFill="1" applyAlignment="1"/>
    <xf numFmtId="2" fontId="8" fillId="37" borderId="2" xfId="0" applyNumberFormat="1" applyFont="1" applyFill="1" applyBorder="1"/>
    <xf numFmtId="2" fontId="8" fillId="41" borderId="0" xfId="0" applyNumberFormat="1" applyFont="1" applyFill="1"/>
    <xf numFmtId="0" fontId="0" fillId="0" borderId="0" xfId="0" applyFont="1" applyFill="1"/>
    <xf numFmtId="0" fontId="0" fillId="0" borderId="2" xfId="0" applyFont="1" applyFill="1" applyBorder="1"/>
    <xf numFmtId="2" fontId="0" fillId="44" borderId="1" xfId="0" applyNumberFormat="1" applyFill="1" applyBorder="1" applyAlignment="1">
      <alignment wrapText="1"/>
    </xf>
    <xf numFmtId="2" fontId="0" fillId="44" borderId="1" xfId="0" applyNumberFormat="1" applyFont="1" applyFill="1" applyBorder="1" applyAlignment="1">
      <alignment wrapText="1"/>
    </xf>
    <xf numFmtId="2" fontId="0" fillId="42" borderId="0" xfId="0" applyNumberFormat="1" applyFont="1" applyFill="1"/>
    <xf numFmtId="2" fontId="0" fillId="37" borderId="2" xfId="0" applyNumberFormat="1" applyFont="1" applyFill="1" applyBorder="1"/>
    <xf numFmtId="2" fontId="0" fillId="45" borderId="1" xfId="0" applyNumberFormat="1" applyFill="1" applyBorder="1" applyAlignment="1">
      <alignment wrapText="1"/>
    </xf>
    <xf numFmtId="2" fontId="0" fillId="45" borderId="1" xfId="0" applyNumberFormat="1" applyFont="1" applyFill="1" applyBorder="1" applyAlignment="1">
      <alignment wrapText="1"/>
    </xf>
    <xf numFmtId="0" fontId="14" fillId="0" borderId="0" xfId="0" applyFont="1" applyFill="1"/>
    <xf numFmtId="0" fontId="4" fillId="0" borderId="0" xfId="0" applyFont="1" applyAlignment="1">
      <alignment wrapText="1"/>
    </xf>
    <xf numFmtId="0" fontId="37" fillId="0" borderId="0" xfId="0" applyFont="1"/>
    <xf numFmtId="2" fontId="0" fillId="0" borderId="0" xfId="0" applyNumberFormat="1" applyFill="1" applyAlignment="1">
      <alignment wrapText="1"/>
    </xf>
    <xf numFmtId="2" fontId="0" fillId="0" borderId="2" xfId="0" applyNumberFormat="1" applyFill="1" applyBorder="1" applyAlignment="1">
      <alignment wrapText="1"/>
    </xf>
    <xf numFmtId="2" fontId="0" fillId="3" borderId="1" xfId="0" applyNumberFormat="1" applyFill="1" applyBorder="1" applyAlignment="1">
      <alignment wrapText="1"/>
    </xf>
    <xf numFmtId="2" fontId="0" fillId="0" borderId="0" xfId="0" applyNumberFormat="1" applyAlignment="1">
      <alignment wrapText="1"/>
    </xf>
    <xf numFmtId="2" fontId="0" fillId="0" borderId="2" xfId="0" applyNumberFormat="1" applyBorder="1" applyAlignment="1">
      <alignment wrapText="1"/>
    </xf>
    <xf numFmtId="2" fontId="0" fillId="0" borderId="2" xfId="0" applyNumberFormat="1" applyBorder="1" applyAlignment="1"/>
    <xf numFmtId="2" fontId="0" fillId="0" borderId="0" xfId="0" applyNumberFormat="1" applyFill="1" applyBorder="1" applyAlignment="1">
      <alignment wrapText="1"/>
    </xf>
    <xf numFmtId="2" fontId="0" fillId="0" borderId="0" xfId="0" applyNumberFormat="1" applyFill="1" applyBorder="1"/>
    <xf numFmtId="2" fontId="0" fillId="0" borderId="0" xfId="0" applyNumberFormat="1" applyFill="1" applyBorder="1" applyAlignment="1"/>
    <xf numFmtId="0" fontId="0" fillId="3" borderId="1" xfId="0" applyFill="1" applyBorder="1" applyAlignment="1">
      <alignment horizontal="right" wrapText="1"/>
    </xf>
    <xf numFmtId="0" fontId="0" fillId="0" borderId="0" xfId="0" applyNumberFormat="1" applyFill="1" applyAlignment="1">
      <alignment horizontal="right" wrapText="1"/>
    </xf>
    <xf numFmtId="0" fontId="0" fillId="0" borderId="0" xfId="0" applyAlignment="1">
      <alignment horizontal="right"/>
    </xf>
    <xf numFmtId="164" fontId="0" fillId="0" borderId="0" xfId="0" applyNumberFormat="1" applyFill="1" applyAlignment="1">
      <alignment horizontal="right"/>
    </xf>
    <xf numFmtId="2" fontId="0" fillId="0" borderId="0" xfId="0" applyNumberFormat="1" applyFill="1" applyAlignment="1">
      <alignment horizontal="right"/>
    </xf>
    <xf numFmtId="2" fontId="8" fillId="37" borderId="1" xfId="0" applyNumberFormat="1" applyFont="1" applyFill="1" applyBorder="1" applyAlignment="1">
      <alignment wrapText="1"/>
    </xf>
    <xf numFmtId="2" fontId="0" fillId="36" borderId="1" xfId="0" applyNumberFormat="1" applyFont="1" applyFill="1" applyBorder="1" applyAlignment="1">
      <alignment wrapText="1"/>
    </xf>
    <xf numFmtId="2" fontId="0" fillId="4" borderId="1" xfId="0" applyNumberFormat="1" applyFont="1" applyFill="1" applyBorder="1" applyAlignment="1">
      <alignment wrapText="1"/>
    </xf>
    <xf numFmtId="2" fontId="14" fillId="0" borderId="0" xfId="0" applyNumberFormat="1" applyFont="1"/>
    <xf numFmtId="2" fontId="0" fillId="4" borderId="15" xfId="0" applyNumberFormat="1" applyFill="1" applyBorder="1"/>
    <xf numFmtId="2" fontId="0" fillId="44" borderId="15" xfId="0" applyNumberFormat="1" applyFill="1" applyBorder="1"/>
    <xf numFmtId="2" fontId="0" fillId="36" borderId="15" xfId="0" applyNumberFormat="1" applyFill="1" applyBorder="1"/>
    <xf numFmtId="2" fontId="0" fillId="45" borderId="16" xfId="0" applyNumberFormat="1" applyFill="1" applyBorder="1"/>
    <xf numFmtId="0" fontId="0" fillId="4" borderId="14" xfId="0" applyFill="1" applyBorder="1" applyAlignment="1">
      <alignment wrapText="1"/>
    </xf>
    <xf numFmtId="0" fontId="0" fillId="4" borderId="16" xfId="0" applyFill="1" applyBorder="1" applyAlignment="1">
      <alignment wrapText="1"/>
    </xf>
    <xf numFmtId="0" fontId="0" fillId="37" borderId="14" xfId="0" applyFill="1" applyBorder="1" applyAlignment="1">
      <alignment wrapText="1"/>
    </xf>
    <xf numFmtId="0" fontId="0" fillId="37" borderId="16" xfId="0" applyFill="1" applyBorder="1" applyAlignment="1">
      <alignment wrapText="1"/>
    </xf>
    <xf numFmtId="2" fontId="4" fillId="4" borderId="1" xfId="0" applyNumberFormat="1" applyFont="1" applyFill="1" applyBorder="1" applyAlignment="1">
      <alignment wrapText="1"/>
    </xf>
    <xf numFmtId="2" fontId="4" fillId="36" borderId="1" xfId="0" applyNumberFormat="1" applyFont="1" applyFill="1" applyBorder="1" applyAlignment="1">
      <alignment wrapText="1"/>
    </xf>
    <xf numFmtId="0" fontId="4" fillId="0" borderId="0" xfId="0" applyFont="1" applyFill="1"/>
    <xf numFmtId="2" fontId="4" fillId="0" borderId="0" xfId="0" applyNumberFormat="1" applyFont="1" applyFill="1" applyAlignment="1"/>
    <xf numFmtId="2" fontId="38" fillId="0" borderId="0" xfId="0" applyNumberFormat="1" applyFont="1" applyFill="1"/>
    <xf numFmtId="0" fontId="38" fillId="0" borderId="0" xfId="0" applyFont="1" applyFill="1"/>
    <xf numFmtId="0" fontId="4" fillId="0" borderId="2" xfId="0" applyFont="1" applyBorder="1"/>
    <xf numFmtId="2" fontId="4" fillId="37" borderId="0" xfId="0" applyNumberFormat="1" applyFont="1" applyFill="1"/>
    <xf numFmtId="2" fontId="4" fillId="42" borderId="0" xfId="0" applyNumberFormat="1" applyFont="1" applyFill="1"/>
    <xf numFmtId="2" fontId="34" fillId="37" borderId="0" xfId="0" applyNumberFormat="1" applyFont="1" applyFill="1"/>
    <xf numFmtId="2" fontId="4" fillId="37" borderId="2" xfId="0" applyNumberFormat="1" applyFont="1" applyFill="1" applyBorder="1"/>
    <xf numFmtId="0" fontId="38" fillId="0" borderId="0" xfId="0" applyFont="1"/>
    <xf numFmtId="0" fontId="14" fillId="0" borderId="0" xfId="0" applyFont="1"/>
    <xf numFmtId="2" fontId="0" fillId="0" borderId="0" xfId="0" applyNumberFormat="1" applyFont="1" applyFill="1" applyBorder="1"/>
    <xf numFmtId="2" fontId="38" fillId="0" borderId="0" xfId="0" applyNumberFormat="1" applyFont="1" applyFill="1" applyAlignment="1"/>
    <xf numFmtId="2" fontId="14" fillId="0" borderId="0" xfId="0" applyNumberFormat="1" applyFont="1" applyFill="1" applyAlignment="1">
      <alignment horizontal="right"/>
    </xf>
    <xf numFmtId="2" fontId="38" fillId="0" borderId="0" xfId="0" applyNumberFormat="1" applyFont="1"/>
    <xf numFmtId="2" fontId="8" fillId="0" borderId="0" xfId="0" applyNumberFormat="1" applyFont="1" applyFill="1" applyAlignment="1">
      <alignment horizontal="right"/>
    </xf>
    <xf numFmtId="0" fontId="4" fillId="37" borderId="16" xfId="0" applyFont="1" applyFill="1" applyBorder="1" applyAlignment="1">
      <alignment wrapText="1"/>
    </xf>
    <xf numFmtId="2" fontId="4" fillId="0" borderId="2" xfId="0" applyNumberFormat="1" applyFont="1" applyFill="1" applyBorder="1" applyAlignment="1"/>
    <xf numFmtId="164" fontId="0" fillId="0" borderId="2" xfId="0" applyNumberFormat="1" applyFill="1" applyBorder="1" applyAlignment="1">
      <alignment horizontal="right"/>
    </xf>
    <xf numFmtId="0" fontId="0" fillId="0" borderId="2" xfId="0" applyNumberFormat="1" applyFill="1" applyBorder="1" applyAlignment="1">
      <alignment horizontal="right" wrapText="1"/>
    </xf>
    <xf numFmtId="2" fontId="0" fillId="0" borderId="2" xfId="0" applyNumberFormat="1" applyFill="1" applyBorder="1" applyAlignment="1">
      <alignment horizontal="right"/>
    </xf>
    <xf numFmtId="2" fontId="14" fillId="0" borderId="2" xfId="0" applyNumberFormat="1" applyFont="1" applyFill="1" applyBorder="1" applyAlignment="1">
      <alignment horizontal="right"/>
    </xf>
    <xf numFmtId="0" fontId="0" fillId="0" borderId="0" xfId="0" applyNumberFormat="1" applyBorder="1" applyAlignment="1"/>
    <xf numFmtId="164" fontId="0" fillId="0" borderId="0" xfId="0" applyNumberFormat="1" applyFill="1" applyBorder="1" applyAlignment="1">
      <alignment horizontal="right"/>
    </xf>
    <xf numFmtId="0" fontId="0" fillId="0" borderId="0" xfId="0" applyNumberFormat="1" applyFill="1" applyBorder="1" applyAlignment="1">
      <alignment horizontal="right" wrapText="1"/>
    </xf>
    <xf numFmtId="2" fontId="0" fillId="0" borderId="0" xfId="0" applyNumberFormat="1" applyFill="1" applyBorder="1" applyAlignment="1">
      <alignment horizontal="right"/>
    </xf>
    <xf numFmtId="2" fontId="14" fillId="0" borderId="0" xfId="0" applyNumberFormat="1" applyFont="1" applyFill="1" applyBorder="1" applyAlignment="1">
      <alignment horizontal="right"/>
    </xf>
    <xf numFmtId="2" fontId="0" fillId="0" borderId="0" xfId="0" applyNumberFormat="1" applyBorder="1"/>
    <xf numFmtId="0" fontId="40" fillId="0" borderId="0" xfId="0" applyFont="1"/>
    <xf numFmtId="0" fontId="39" fillId="0" borderId="0" xfId="0" applyFont="1"/>
    <xf numFmtId="2" fontId="14" fillId="42" borderId="0" xfId="0" applyNumberFormat="1" applyFont="1" applyFill="1"/>
    <xf numFmtId="2" fontId="0" fillId="42" borderId="2" xfId="0" applyNumberFormat="1" applyFont="1" applyFill="1" applyBorder="1"/>
    <xf numFmtId="2" fontId="4" fillId="44" borderId="1" xfId="0" applyNumberFormat="1" applyFont="1" applyFill="1" applyBorder="1" applyAlignment="1">
      <alignment wrapText="1"/>
    </xf>
    <xf numFmtId="0" fontId="4" fillId="0" borderId="2" xfId="0" applyFont="1" applyFill="1" applyBorder="1"/>
    <xf numFmtId="0" fontId="4" fillId="0" borderId="0" xfId="0" applyFont="1" applyFill="1" applyAlignment="1"/>
    <xf numFmtId="2" fontId="41" fillId="0" borderId="0" xfId="0" applyNumberFormat="1" applyFont="1" applyFill="1"/>
    <xf numFmtId="0" fontId="8" fillId="45" borderId="1" xfId="0" applyFont="1" applyFill="1" applyBorder="1" applyAlignment="1">
      <alignment wrapText="1"/>
    </xf>
    <xf numFmtId="2" fontId="4" fillId="0" borderId="0" xfId="0" applyNumberFormat="1" applyFont="1" applyFill="1" applyAlignment="1">
      <alignment horizontal="right"/>
    </xf>
    <xf numFmtId="2" fontId="4" fillId="0" borderId="2" xfId="0" applyNumberFormat="1" applyFont="1" applyFill="1" applyBorder="1" applyAlignment="1">
      <alignment horizontal="right"/>
    </xf>
    <xf numFmtId="2" fontId="38" fillId="0" borderId="0" xfId="0" applyNumberFormat="1" applyFont="1" applyFill="1" applyAlignment="1">
      <alignment horizontal="right"/>
    </xf>
    <xf numFmtId="2" fontId="38" fillId="0" borderId="2" xfId="0" applyNumberFormat="1" applyFont="1" applyFill="1" applyBorder="1" applyAlignment="1">
      <alignment horizontal="right"/>
    </xf>
    <xf numFmtId="2" fontId="34" fillId="0" borderId="0" xfId="0" applyNumberFormat="1" applyFont="1" applyFill="1" applyAlignment="1">
      <alignment horizontal="right"/>
    </xf>
    <xf numFmtId="2" fontId="38" fillId="0" borderId="0" xfId="0" applyNumberFormat="1" applyFont="1" applyFill="1" applyBorder="1" applyAlignment="1">
      <alignment horizontal="right"/>
    </xf>
    <xf numFmtId="2" fontId="4" fillId="0" borderId="0" xfId="0" applyNumberFormat="1" applyFont="1" applyFill="1" applyBorder="1" applyAlignment="1">
      <alignment horizontal="right"/>
    </xf>
    <xf numFmtId="2" fontId="38" fillId="37" borderId="0" xfId="0" applyNumberFormat="1" applyFont="1" applyFill="1"/>
    <xf numFmtId="0" fontId="0" fillId="0" borderId="2" xfId="0" applyFont="1" applyFill="1" applyBorder="1" applyAlignment="1"/>
    <xf numFmtId="0" fontId="0" fillId="0" borderId="2" xfId="0" applyFont="1" applyBorder="1" applyAlignment="1"/>
    <xf numFmtId="1" fontId="0" fillId="0" borderId="2" xfId="0" applyNumberFormat="1" applyFont="1" applyFill="1" applyBorder="1" applyAlignment="1"/>
    <xf numFmtId="165" fontId="0" fillId="0" borderId="2" xfId="0" applyNumberFormat="1" applyFont="1" applyBorder="1"/>
    <xf numFmtId="14" fontId="0" fillId="0" borderId="2" xfId="0" applyNumberFormat="1" applyFont="1" applyBorder="1"/>
    <xf numFmtId="0" fontId="0" fillId="0" borderId="2" xfId="0" applyNumberFormat="1" applyFont="1" applyBorder="1" applyAlignment="1"/>
    <xf numFmtId="2" fontId="0" fillId="0" borderId="2" xfId="0" applyNumberFormat="1" applyFont="1" applyFill="1" applyBorder="1" applyAlignment="1"/>
    <xf numFmtId="164" fontId="0" fillId="0" borderId="2" xfId="0" applyNumberFormat="1" applyFont="1" applyFill="1" applyBorder="1" applyAlignment="1">
      <alignment horizontal="right"/>
    </xf>
    <xf numFmtId="0" fontId="0" fillId="0" borderId="2" xfId="0" applyNumberFormat="1" applyFont="1" applyFill="1" applyBorder="1" applyAlignment="1">
      <alignment horizontal="right" wrapText="1"/>
    </xf>
    <xf numFmtId="2" fontId="0" fillId="0" borderId="2" xfId="0" applyNumberFormat="1" applyFont="1" applyFill="1" applyBorder="1" applyAlignment="1">
      <alignment horizontal="right"/>
    </xf>
    <xf numFmtId="0" fontId="0" fillId="0" borderId="2" xfId="0" applyFont="1" applyBorder="1"/>
    <xf numFmtId="2" fontId="0" fillId="2" borderId="0" xfId="0" applyNumberFormat="1" applyFont="1" applyFill="1"/>
    <xf numFmtId="2" fontId="38" fillId="37" borderId="2" xfId="0" applyNumberFormat="1" applyFont="1" applyFill="1" applyBorder="1"/>
    <xf numFmtId="2" fontId="0" fillId="2" borderId="2" xfId="0" applyNumberFormat="1" applyFont="1" applyFill="1" applyBorder="1"/>
    <xf numFmtId="166" fontId="0" fillId="0" borderId="1" xfId="0" applyNumberFormat="1" applyFill="1" applyBorder="1" applyAlignment="1">
      <alignment wrapText="1"/>
    </xf>
    <xf numFmtId="166" fontId="0" fillId="0" borderId="0" xfId="0" applyNumberFormat="1"/>
    <xf numFmtId="166" fontId="0" fillId="0" borderId="0" xfId="0" applyNumberFormat="1" applyFill="1" applyAlignment="1"/>
    <xf numFmtId="166" fontId="0" fillId="0" borderId="2" xfId="0" applyNumberFormat="1" applyFill="1" applyBorder="1" applyAlignment="1"/>
    <xf numFmtId="166" fontId="0" fillId="0" borderId="0" xfId="0" applyNumberFormat="1" applyFill="1" applyBorder="1" applyAlignment="1"/>
  </cellXfs>
  <cellStyles count="48">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41"/>
    <cellStyle name="60% - Accent2 2" xfId="42"/>
    <cellStyle name="60% - Accent3 2" xfId="43"/>
    <cellStyle name="60% - Accent4 2" xfId="44"/>
    <cellStyle name="60% - Accent5 2" xfId="45"/>
    <cellStyle name="60% - Accent6 2" xfId="46"/>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Explanatory Text" xfId="17" builtinId="53" customBuiltin="1"/>
    <cellStyle name="Followed Hyperlink" xfId="2" builtinId="9" hidden="1"/>
    <cellStyle name="Followed Hyperlink" xfId="4" builtinId="9" hidde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1" builtinId="8" hidden="1"/>
    <cellStyle name="Hyperlink" xfId="3" builtinId="8" hidden="1"/>
    <cellStyle name="Input" xfId="11" builtinId="20" customBuiltin="1"/>
    <cellStyle name="Linked Cell" xfId="14" builtinId="24" customBuiltin="1"/>
    <cellStyle name="Neutral 2" xfId="39"/>
    <cellStyle name="Normal" xfId="0" builtinId="0"/>
    <cellStyle name="Normal 2" xfId="37"/>
    <cellStyle name="Normal 3" xfId="47"/>
    <cellStyle name="Note 2" xfId="40"/>
    <cellStyle name="Output" xfId="12" builtinId="21" customBuiltin="1"/>
    <cellStyle name="Title 2" xfId="38"/>
    <cellStyle name="Total" xfId="18" builtinId="25" customBuiltin="1"/>
    <cellStyle name="Warning Text" xfId="16" builtinId="11" customBuiltin="1"/>
  </cellStyles>
  <dxfs count="0"/>
  <tableStyles count="0" defaultTableStyle="TableStyleMedium9" defaultPivotStyle="PivotStyleMedium7"/>
  <colors>
    <mruColors>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t/Google%20Drive/0_Dokumenter/0_NTNU/0_Master/Data/Rainfall%20data/Rainfall.data.H1_H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plot.id</v>
          </cell>
          <cell r="J1" t="str">
            <v>rain.sum</v>
          </cell>
        </row>
        <row r="2">
          <cell r="A2" t="str">
            <v>WET_W_1_EX_H1</v>
          </cell>
          <cell r="J2">
            <v>145.671807538</v>
          </cell>
        </row>
        <row r="3">
          <cell r="A3" t="str">
            <v>WET_W_1_OP_H1</v>
          </cell>
          <cell r="J3">
            <v>145.671807538</v>
          </cell>
        </row>
        <row r="4">
          <cell r="A4" t="str">
            <v>WET_W_2_EX_H1</v>
          </cell>
          <cell r="J4">
            <v>145.671807538</v>
          </cell>
        </row>
        <row r="5">
          <cell r="A5" t="str">
            <v>WET_W_2_OP_H1</v>
          </cell>
          <cell r="J5">
            <v>145.671807538</v>
          </cell>
        </row>
        <row r="6">
          <cell r="A6" t="str">
            <v>WET_W_3_EX_H1</v>
          </cell>
          <cell r="J6">
            <v>152.52879644500001</v>
          </cell>
        </row>
        <row r="7">
          <cell r="A7" t="str">
            <v>WET_W_3_OP_H1</v>
          </cell>
          <cell r="J7">
            <v>152.52879644500001</v>
          </cell>
        </row>
        <row r="8">
          <cell r="A8" t="str">
            <v>WET_W_4_EX_H1</v>
          </cell>
          <cell r="J8">
            <v>152.52879644500001</v>
          </cell>
        </row>
        <row r="9">
          <cell r="A9" t="str">
            <v>WET_W_4_OP_H1</v>
          </cell>
          <cell r="J9">
            <v>152.52879644500001</v>
          </cell>
        </row>
        <row r="10">
          <cell r="A10" t="str">
            <v>WET_P_1_EX_H1</v>
          </cell>
          <cell r="J10">
            <v>161.59826314</v>
          </cell>
        </row>
        <row r="11">
          <cell r="A11" t="str">
            <v>WET_P_1_OP_H1</v>
          </cell>
          <cell r="J11">
            <v>161.59826314</v>
          </cell>
        </row>
        <row r="12">
          <cell r="A12" t="str">
            <v>WET_P_2_EX_H1</v>
          </cell>
          <cell r="J12">
            <v>161.59826314</v>
          </cell>
        </row>
        <row r="13">
          <cell r="A13" t="str">
            <v>WET_P_2_OP_H1</v>
          </cell>
          <cell r="J13">
            <v>161.59826314</v>
          </cell>
        </row>
        <row r="14">
          <cell r="A14" t="str">
            <v>WET_P_3_EX_H1</v>
          </cell>
          <cell r="J14">
            <v>161.59826314</v>
          </cell>
        </row>
        <row r="15">
          <cell r="A15" t="str">
            <v>WET_P_3_OP_H1</v>
          </cell>
          <cell r="J15">
            <v>161.59826314</v>
          </cell>
        </row>
        <row r="16">
          <cell r="A16" t="str">
            <v>WET_P_4_EX_H1</v>
          </cell>
          <cell r="J16">
            <v>119.69039660199999</v>
          </cell>
        </row>
        <row r="17">
          <cell r="A17" t="str">
            <v>WET_P_4_OP_H1</v>
          </cell>
          <cell r="J17">
            <v>119.69039660199999</v>
          </cell>
        </row>
        <row r="18">
          <cell r="A18" t="str">
            <v>DRY_W_1_EX_H1</v>
          </cell>
          <cell r="J18">
            <v>165.312109018</v>
          </cell>
        </row>
        <row r="19">
          <cell r="A19" t="str">
            <v>DRY_W_1_EX2_H1</v>
          </cell>
          <cell r="J19">
            <v>167.018623257</v>
          </cell>
        </row>
        <row r="20">
          <cell r="A20" t="str">
            <v>DRY_W_1_OP_H1</v>
          </cell>
          <cell r="J20">
            <v>165.312109018</v>
          </cell>
        </row>
        <row r="21">
          <cell r="A21" t="str">
            <v>DRY_W_2_EX_H1</v>
          </cell>
          <cell r="J21">
            <v>165.312109018</v>
          </cell>
        </row>
        <row r="22">
          <cell r="A22" t="str">
            <v>DRY_W_2_EX2_H1</v>
          </cell>
          <cell r="J22">
            <v>167.018623257</v>
          </cell>
        </row>
        <row r="23">
          <cell r="A23" t="str">
            <v>DRY_W_2_OP_H1</v>
          </cell>
          <cell r="J23">
            <v>165.312109018</v>
          </cell>
        </row>
        <row r="24">
          <cell r="A24" t="str">
            <v>DRY_W_3_EX_H1</v>
          </cell>
          <cell r="J24">
            <v>164.632957245</v>
          </cell>
        </row>
        <row r="25">
          <cell r="A25" t="str">
            <v>DRY_W_3_EX2_H1</v>
          </cell>
          <cell r="J25">
            <v>166.339471484</v>
          </cell>
        </row>
        <row r="26">
          <cell r="A26" t="str">
            <v>DRY_W_3_OP_H1</v>
          </cell>
          <cell r="J26">
            <v>164.632957245</v>
          </cell>
        </row>
        <row r="27">
          <cell r="A27" t="str">
            <v>DRY_W_4_EX_H1</v>
          </cell>
          <cell r="J27">
            <v>170.33385144799999</v>
          </cell>
        </row>
        <row r="28">
          <cell r="A28" t="str">
            <v>DRY_W_4_EX2_H1</v>
          </cell>
          <cell r="J28">
            <v>170.33385144799999</v>
          </cell>
        </row>
        <row r="29">
          <cell r="A29" t="str">
            <v>DRY_W_4_OP_H1</v>
          </cell>
          <cell r="J29">
            <v>170.33385144799999</v>
          </cell>
        </row>
        <row r="30">
          <cell r="A30" t="str">
            <v>DRY_P_1_EX_H1</v>
          </cell>
          <cell r="J30">
            <v>156.80644156700001</v>
          </cell>
        </row>
        <row r="31">
          <cell r="A31" t="str">
            <v>DRY_P_1_OP_H1</v>
          </cell>
          <cell r="J31">
            <v>156.80644156700001</v>
          </cell>
        </row>
        <row r="32">
          <cell r="A32" t="str">
            <v>DRY_P_2_EX_H1</v>
          </cell>
          <cell r="J32">
            <v>156.80644156700001</v>
          </cell>
        </row>
        <row r="33">
          <cell r="A33" t="str">
            <v>DRY_P_2_OP_H1</v>
          </cell>
          <cell r="J33">
            <v>156.80644156700001</v>
          </cell>
        </row>
        <row r="34">
          <cell r="A34" t="str">
            <v>DRY_P_3_EX_H1</v>
          </cell>
          <cell r="J34">
            <v>176.81583716700001</v>
          </cell>
        </row>
        <row r="35">
          <cell r="A35" t="str">
            <v>DRY_P_3_OP_H1</v>
          </cell>
          <cell r="J35">
            <v>176.81583716700001</v>
          </cell>
        </row>
        <row r="36">
          <cell r="A36" t="str">
            <v>DRY_P_4_EX_H1</v>
          </cell>
          <cell r="J36">
            <v>176.81583716700001</v>
          </cell>
        </row>
        <row r="37">
          <cell r="A37" t="str">
            <v>DRY_P_4_OP_H1</v>
          </cell>
          <cell r="J37">
            <v>176.81583716700001</v>
          </cell>
        </row>
        <row r="38">
          <cell r="A38" t="str">
            <v>SE_1_EX_H1</v>
          </cell>
          <cell r="J38">
            <v>84.864578339000005</v>
          </cell>
        </row>
        <row r="39">
          <cell r="A39" t="str">
            <v>SE_1_EX2_H1</v>
          </cell>
          <cell r="J39">
            <v>86.139725776999995</v>
          </cell>
        </row>
        <row r="40">
          <cell r="A40" t="str">
            <v>SE_1_OP_H1</v>
          </cell>
          <cell r="J40">
            <v>86.139725776999995</v>
          </cell>
        </row>
        <row r="41">
          <cell r="A41" t="str">
            <v>SE_2_EX_H1</v>
          </cell>
          <cell r="J41">
            <v>84.864578339000005</v>
          </cell>
        </row>
        <row r="42">
          <cell r="A42" t="str">
            <v>SE_2_EX2_H1</v>
          </cell>
          <cell r="J42">
            <v>86.139725776999995</v>
          </cell>
        </row>
        <row r="43">
          <cell r="A43" t="str">
            <v>SE_2_OP_H1</v>
          </cell>
          <cell r="J43">
            <v>86.139725776999995</v>
          </cell>
        </row>
        <row r="44">
          <cell r="A44" t="str">
            <v>SE_3_EX_H1</v>
          </cell>
          <cell r="J44">
            <v>84.864578339000005</v>
          </cell>
        </row>
        <row r="45">
          <cell r="A45" t="str">
            <v>SE_3_EX2_H1</v>
          </cell>
          <cell r="J45">
            <v>86.139725776999995</v>
          </cell>
        </row>
        <row r="46">
          <cell r="A46" t="str">
            <v>SE_3_OP_H1</v>
          </cell>
          <cell r="J46">
            <v>86.139725776999995</v>
          </cell>
        </row>
        <row r="47">
          <cell r="A47" t="str">
            <v>SE_4_EX_H1</v>
          </cell>
          <cell r="J47">
            <v>84.864578339000005</v>
          </cell>
        </row>
        <row r="48">
          <cell r="A48" t="str">
            <v>SE_4_EX2_H1</v>
          </cell>
          <cell r="J48">
            <v>86.139725776999995</v>
          </cell>
        </row>
        <row r="49">
          <cell r="A49" t="str">
            <v>SE_4_OP_H1</v>
          </cell>
          <cell r="J49">
            <v>86.139725776999995</v>
          </cell>
        </row>
        <row r="50">
          <cell r="A50" t="str">
            <v>WET_W_1_EX_H2</v>
          </cell>
          <cell r="J50">
            <v>217.804459587</v>
          </cell>
        </row>
        <row r="51">
          <cell r="A51" t="str">
            <v>WET_W_1_OP_H2</v>
          </cell>
          <cell r="J51">
            <v>217.804459587</v>
          </cell>
        </row>
        <row r="52">
          <cell r="A52" t="str">
            <v>WET_W_2_EX_H2</v>
          </cell>
          <cell r="J52">
            <v>217.804459587</v>
          </cell>
        </row>
        <row r="53">
          <cell r="A53" t="str">
            <v>WET_W_2_OP_H2</v>
          </cell>
          <cell r="J53">
            <v>217.804459587</v>
          </cell>
        </row>
        <row r="54">
          <cell r="A54" t="str">
            <v>WET_W_3_EX_H2</v>
          </cell>
          <cell r="J54">
            <v>213.79325629799999</v>
          </cell>
        </row>
        <row r="55">
          <cell r="A55" t="str">
            <v>WET_W_3_OP_H2</v>
          </cell>
          <cell r="J55">
            <v>213.79325629799999</v>
          </cell>
        </row>
        <row r="56">
          <cell r="A56" t="str">
            <v>WET_W_4_EX_H2</v>
          </cell>
          <cell r="J56">
            <v>213.79325629799999</v>
          </cell>
        </row>
        <row r="57">
          <cell r="A57" t="str">
            <v>WET_W_4_OP_H2</v>
          </cell>
          <cell r="J57">
            <v>213.79325629799999</v>
          </cell>
        </row>
        <row r="58">
          <cell r="A58" t="str">
            <v>WET_P_1_EX_H2</v>
          </cell>
          <cell r="J58">
            <v>222.92411083499999</v>
          </cell>
        </row>
        <row r="59">
          <cell r="A59" t="str">
            <v>WET_P_1_OP_H2</v>
          </cell>
          <cell r="J59">
            <v>222.92411083499999</v>
          </cell>
        </row>
        <row r="60">
          <cell r="A60" t="str">
            <v>WET_P_2_EX_H2</v>
          </cell>
          <cell r="J60">
            <v>222.92411083499999</v>
          </cell>
        </row>
        <row r="61">
          <cell r="A61" t="str">
            <v>WET_P_2_OP_H2</v>
          </cell>
          <cell r="J61">
            <v>222.92411083499999</v>
          </cell>
        </row>
        <row r="62">
          <cell r="A62" t="str">
            <v>WET_P_3_EX_H2</v>
          </cell>
          <cell r="J62">
            <v>222.92411083499999</v>
          </cell>
        </row>
        <row r="63">
          <cell r="A63" t="str">
            <v>WET_P_3_OP_H2</v>
          </cell>
          <cell r="J63">
            <v>222.92411083499999</v>
          </cell>
        </row>
        <row r="64">
          <cell r="A64" t="str">
            <v>WET_P_4_EX_H2</v>
          </cell>
          <cell r="J64">
            <v>222.92411083499999</v>
          </cell>
        </row>
        <row r="65">
          <cell r="A65" t="str">
            <v>WET_P_4_OP_H2</v>
          </cell>
          <cell r="J65">
            <v>222.92411083499999</v>
          </cell>
        </row>
        <row r="66">
          <cell r="A66" t="str">
            <v>DRY_W_1_EX_H2</v>
          </cell>
          <cell r="J66">
            <v>115.33425271599999</v>
          </cell>
        </row>
        <row r="67">
          <cell r="A67" t="str">
            <v>DRY_W_1_EX2_H2</v>
          </cell>
          <cell r="J67">
            <v>115.33425271599999</v>
          </cell>
        </row>
        <row r="68">
          <cell r="A68" t="str">
            <v>DRY_W_1_OP_H2</v>
          </cell>
          <cell r="J68">
            <v>115.33425271599999</v>
          </cell>
        </row>
        <row r="69">
          <cell r="A69" t="str">
            <v>DRY_W_2_EX_H2</v>
          </cell>
          <cell r="J69">
            <v>115.33425271599999</v>
          </cell>
        </row>
        <row r="70">
          <cell r="A70" t="str">
            <v>DRY_W_2_EX2_H2</v>
          </cell>
          <cell r="J70">
            <v>115.33425271599999</v>
          </cell>
        </row>
        <row r="71">
          <cell r="A71" t="str">
            <v>DRY_W_2_OP_H2</v>
          </cell>
          <cell r="J71">
            <v>115.33425271599999</v>
          </cell>
        </row>
        <row r="72">
          <cell r="A72" t="str">
            <v>DRY_W_3_EX_H2</v>
          </cell>
          <cell r="J72">
            <v>115.33425271599999</v>
          </cell>
        </row>
        <row r="73">
          <cell r="A73" t="str">
            <v>DRY_W_3_EX2_H2</v>
          </cell>
          <cell r="J73">
            <v>115.33425271599999</v>
          </cell>
        </row>
        <row r="74">
          <cell r="A74" t="str">
            <v>DRY_W_3_OP_H2</v>
          </cell>
          <cell r="J74">
            <v>115.33425271599999</v>
          </cell>
        </row>
        <row r="75">
          <cell r="A75" t="str">
            <v>DRY_W_4_EX_H2</v>
          </cell>
          <cell r="J75">
            <v>132.710957729</v>
          </cell>
        </row>
        <row r="76">
          <cell r="A76" t="str">
            <v>DRY_W_4_EX2_H2</v>
          </cell>
          <cell r="J76">
            <v>132.710957729</v>
          </cell>
        </row>
        <row r="77">
          <cell r="A77" t="str">
            <v>DRY_W_4_OP_H2</v>
          </cell>
          <cell r="J77">
            <v>132.710957729</v>
          </cell>
        </row>
        <row r="78">
          <cell r="A78" t="str">
            <v>DRY_P_1_EX_H2</v>
          </cell>
          <cell r="J78">
            <v>90.816719352999996</v>
          </cell>
        </row>
        <row r="79">
          <cell r="A79" t="str">
            <v>DRY_P_1_OP_H2</v>
          </cell>
          <cell r="J79">
            <v>90.816719352999996</v>
          </cell>
        </row>
        <row r="80">
          <cell r="A80" t="str">
            <v>DRY_P_2_EX_H2</v>
          </cell>
          <cell r="J80">
            <v>90.816719352999996</v>
          </cell>
        </row>
        <row r="81">
          <cell r="A81" t="str">
            <v>DRY_P_2_OP_H2</v>
          </cell>
          <cell r="J81">
            <v>90.816719352999996</v>
          </cell>
        </row>
        <row r="82">
          <cell r="A82" t="str">
            <v>DRY_P_3_EX_H2</v>
          </cell>
          <cell r="J82">
            <v>90.816719352999996</v>
          </cell>
        </row>
        <row r="83">
          <cell r="A83" t="str">
            <v>DRY_P_3_OP_H2</v>
          </cell>
          <cell r="J83">
            <v>90.816719352999996</v>
          </cell>
        </row>
        <row r="84">
          <cell r="A84" t="str">
            <v>DRY_P_4_EX_H2</v>
          </cell>
          <cell r="J84">
            <v>90.816719352999996</v>
          </cell>
        </row>
        <row r="85">
          <cell r="A85" t="str">
            <v>DRY_P_4_OP_H2</v>
          </cell>
          <cell r="J85">
            <v>90.816719352999996</v>
          </cell>
        </row>
        <row r="86">
          <cell r="A86" t="str">
            <v>SE_1_EX_H2</v>
          </cell>
          <cell r="J86">
            <v>136.415489476</v>
          </cell>
        </row>
        <row r="87">
          <cell r="A87" t="str">
            <v>SE_1_EX2_H2</v>
          </cell>
          <cell r="J87">
            <v>136.415489476</v>
          </cell>
        </row>
        <row r="88">
          <cell r="A88" t="str">
            <v>SE_1_OP_H2</v>
          </cell>
          <cell r="J88">
            <v>136.415489476</v>
          </cell>
        </row>
        <row r="89">
          <cell r="A89" t="str">
            <v>SE_2_EX_H2</v>
          </cell>
          <cell r="J89">
            <v>136.415489476</v>
          </cell>
        </row>
        <row r="90">
          <cell r="A90" t="str">
            <v>SE_2_EX2_H2</v>
          </cell>
          <cell r="J90">
            <v>136.415489476</v>
          </cell>
        </row>
        <row r="91">
          <cell r="A91" t="str">
            <v>SE_2_OP_H2</v>
          </cell>
          <cell r="J91">
            <v>136.415489476</v>
          </cell>
        </row>
        <row r="92">
          <cell r="A92" t="str">
            <v>SE_3_EX_H2</v>
          </cell>
          <cell r="J92">
            <v>136.415489476</v>
          </cell>
        </row>
        <row r="93">
          <cell r="A93" t="str">
            <v>SE_3_EX2_H2</v>
          </cell>
          <cell r="J93">
            <v>136.415489476</v>
          </cell>
        </row>
        <row r="94">
          <cell r="A94" t="str">
            <v>SE_3_OP_H2</v>
          </cell>
          <cell r="J94">
            <v>136.415489476</v>
          </cell>
        </row>
        <row r="95">
          <cell r="A95" t="str">
            <v>SE_4_EX_H2</v>
          </cell>
          <cell r="J95">
            <v>136.415489476</v>
          </cell>
        </row>
        <row r="96">
          <cell r="A96" t="str">
            <v>SE_4_EX2_H2</v>
          </cell>
          <cell r="J96">
            <v>136.415489476</v>
          </cell>
        </row>
        <row r="97">
          <cell r="A97" t="str">
            <v>SE_4_OP_H2</v>
          </cell>
          <cell r="J97">
            <v>136.415489476</v>
          </cell>
        </row>
        <row r="98">
          <cell r="A98" t="str">
            <v>WET_W_1_EX_H3</v>
          </cell>
          <cell r="J98">
            <v>95.971684111000002</v>
          </cell>
        </row>
        <row r="99">
          <cell r="A99" t="str">
            <v>WET_W_1_OP_H3</v>
          </cell>
          <cell r="J99">
            <v>95.971684111000002</v>
          </cell>
        </row>
        <row r="100">
          <cell r="A100" t="str">
            <v>WET_W_2_EX_H3</v>
          </cell>
          <cell r="J100">
            <v>95.971684111000002</v>
          </cell>
        </row>
        <row r="101">
          <cell r="A101" t="str">
            <v>WET_W_2_OP_H3</v>
          </cell>
          <cell r="J101">
            <v>95.971684111000002</v>
          </cell>
        </row>
        <row r="102">
          <cell r="A102" t="str">
            <v>WET_W_3_EX_H3</v>
          </cell>
          <cell r="J102">
            <v>95.971684111000002</v>
          </cell>
        </row>
        <row r="103">
          <cell r="A103" t="str">
            <v>WET_W_3_OP_H3</v>
          </cell>
          <cell r="J103">
            <v>95.971684111000002</v>
          </cell>
        </row>
        <row r="104">
          <cell r="A104" t="str">
            <v>WET_W_4_EX_H3</v>
          </cell>
          <cell r="J104">
            <v>95.971684111000002</v>
          </cell>
        </row>
        <row r="105">
          <cell r="A105" t="str">
            <v>WET_W_4_OP_H3</v>
          </cell>
          <cell r="J105">
            <v>95.971684111000002</v>
          </cell>
        </row>
        <row r="106">
          <cell r="A106" t="str">
            <v>WET_P_1_EX_H3</v>
          </cell>
          <cell r="J106">
            <v>71.696299983000003</v>
          </cell>
        </row>
        <row r="107">
          <cell r="A107" t="str">
            <v>WET_P_1_OP_H3</v>
          </cell>
          <cell r="J107">
            <v>71.696299983000003</v>
          </cell>
        </row>
        <row r="108">
          <cell r="A108" t="str">
            <v>WET_P_2_EX_H3</v>
          </cell>
          <cell r="J108">
            <v>71.696299983000003</v>
          </cell>
        </row>
        <row r="109">
          <cell r="A109" t="str">
            <v>WET_P_2_OP_H3</v>
          </cell>
          <cell r="J109">
            <v>71.696299983000003</v>
          </cell>
        </row>
        <row r="110">
          <cell r="A110" t="str">
            <v>WET_P_3_EX_H3</v>
          </cell>
          <cell r="J110">
            <v>71.696299983000003</v>
          </cell>
        </row>
        <row r="111">
          <cell r="A111" t="str">
            <v>WET_P_3_OP_H3</v>
          </cell>
          <cell r="J111">
            <v>71.696299983000003</v>
          </cell>
        </row>
        <row r="112">
          <cell r="A112" t="str">
            <v>WET_P_4_EX_H3</v>
          </cell>
          <cell r="J112">
            <v>71.696299983000003</v>
          </cell>
        </row>
        <row r="113">
          <cell r="A113" t="str">
            <v>WET_P_4_OP_H3</v>
          </cell>
          <cell r="J113">
            <v>71.696299983000003</v>
          </cell>
        </row>
        <row r="114">
          <cell r="A114" t="str">
            <v>DRY_W_1_EX_H3</v>
          </cell>
          <cell r="J114">
            <v>9.6000002329999994</v>
          </cell>
        </row>
        <row r="115">
          <cell r="A115" t="str">
            <v>DRY_W_1_EX2_H3</v>
          </cell>
          <cell r="J115">
            <v>9.6000002329999994</v>
          </cell>
        </row>
        <row r="116">
          <cell r="A116" t="str">
            <v>DRY_W_1_OP_H3</v>
          </cell>
          <cell r="J116">
            <v>9.6000002329999994</v>
          </cell>
        </row>
        <row r="117">
          <cell r="A117" t="str">
            <v>DRY_W_2_EX_H3</v>
          </cell>
          <cell r="J117">
            <v>9.6000002329999994</v>
          </cell>
        </row>
        <row r="118">
          <cell r="A118" t="str">
            <v>DRY_W_2_EX2_H3</v>
          </cell>
          <cell r="J118">
            <v>9.6000002329999994</v>
          </cell>
        </row>
        <row r="119">
          <cell r="A119" t="str">
            <v>DRY_W_2_OP_H3</v>
          </cell>
          <cell r="J119">
            <v>9.6000002329999994</v>
          </cell>
        </row>
        <row r="120">
          <cell r="A120" t="str">
            <v>DRY_W_3_EX_H3</v>
          </cell>
          <cell r="J120">
            <v>9.6000002329999994</v>
          </cell>
        </row>
        <row r="121">
          <cell r="A121" t="str">
            <v>DRY_W_3_EX2_H3</v>
          </cell>
          <cell r="J121">
            <v>9.6000002329999994</v>
          </cell>
        </row>
        <row r="122">
          <cell r="A122" t="str">
            <v>DRY_W_3_OP_H3</v>
          </cell>
          <cell r="J122">
            <v>9.6000002329999994</v>
          </cell>
        </row>
        <row r="123">
          <cell r="A123" t="str">
            <v>DRY_W_4_EX_H3</v>
          </cell>
          <cell r="J123">
            <v>16.575000300999999</v>
          </cell>
        </row>
        <row r="124">
          <cell r="A124" t="str">
            <v>DRY_W_4_EX2_H3</v>
          </cell>
          <cell r="J124">
            <v>16.575000300999999</v>
          </cell>
        </row>
        <row r="125">
          <cell r="A125" t="str">
            <v>DRY_W_4_OP_H3</v>
          </cell>
          <cell r="J125">
            <v>16.575000300999999</v>
          </cell>
        </row>
        <row r="126">
          <cell r="A126" t="str">
            <v>DRY_P_1_EX_H3</v>
          </cell>
          <cell r="J126">
            <v>6.674999863</v>
          </cell>
        </row>
        <row r="127">
          <cell r="A127" t="str">
            <v>DRY_P_1_OP_H3</v>
          </cell>
          <cell r="J127">
            <v>6.674999863</v>
          </cell>
        </row>
        <row r="128">
          <cell r="A128" t="str">
            <v>DRY_P_2_EX_H3</v>
          </cell>
          <cell r="J128">
            <v>6.674999863</v>
          </cell>
        </row>
        <row r="129">
          <cell r="A129" t="str">
            <v>DRY_P_2_OP_H3</v>
          </cell>
          <cell r="J129">
            <v>6.674999863</v>
          </cell>
        </row>
        <row r="130">
          <cell r="A130" t="str">
            <v>DRY_P_3_EX_H3</v>
          </cell>
          <cell r="J130">
            <v>6.674999863</v>
          </cell>
        </row>
        <row r="131">
          <cell r="A131" t="str">
            <v>DRY_P_3_OP_H3</v>
          </cell>
          <cell r="J131">
            <v>6.674999863</v>
          </cell>
        </row>
        <row r="132">
          <cell r="A132" t="str">
            <v>DRY_P_4_EX_H3</v>
          </cell>
          <cell r="J132">
            <v>6.674999863</v>
          </cell>
        </row>
        <row r="133">
          <cell r="A133" t="str">
            <v>DRY_P_4_OP_H3</v>
          </cell>
          <cell r="J133">
            <v>6.674999863</v>
          </cell>
        </row>
        <row r="134">
          <cell r="A134" t="str">
            <v>SE_1_EX_H3</v>
          </cell>
          <cell r="J134">
            <v>65.344653491999992</v>
          </cell>
        </row>
        <row r="135">
          <cell r="A135" t="str">
            <v>SE_1_EX2_H3</v>
          </cell>
          <cell r="J135">
            <v>65.344653491999992</v>
          </cell>
        </row>
        <row r="136">
          <cell r="A136" t="str">
            <v>SE_1_OP_H3</v>
          </cell>
          <cell r="J136">
            <v>65.344653491999992</v>
          </cell>
        </row>
        <row r="137">
          <cell r="A137" t="str">
            <v>SE_2_EX_H3</v>
          </cell>
          <cell r="J137">
            <v>65.344653491999992</v>
          </cell>
        </row>
        <row r="138">
          <cell r="A138" t="str">
            <v>SE_2_EX2_H3</v>
          </cell>
          <cell r="J138">
            <v>65.344653491999992</v>
          </cell>
        </row>
        <row r="139">
          <cell r="A139" t="str">
            <v>SE_2_OP_H3</v>
          </cell>
          <cell r="J139">
            <v>65.344653491999992</v>
          </cell>
        </row>
        <row r="140">
          <cell r="A140" t="str">
            <v>SE_3_EX_H3</v>
          </cell>
          <cell r="J140">
            <v>65.344653491999992</v>
          </cell>
        </row>
        <row r="141">
          <cell r="A141" t="str">
            <v>SE_3_EX2_H3</v>
          </cell>
          <cell r="J141">
            <v>65.344653491999992</v>
          </cell>
        </row>
        <row r="142">
          <cell r="A142" t="str">
            <v>SE_3_OP_H3</v>
          </cell>
          <cell r="J142">
            <v>65.344653491999992</v>
          </cell>
        </row>
        <row r="143">
          <cell r="A143" t="str">
            <v>SE_4_EX_H3</v>
          </cell>
          <cell r="J143">
            <v>65.344653491999992</v>
          </cell>
        </row>
        <row r="144">
          <cell r="A144" t="str">
            <v>SE_4_EX2_H3</v>
          </cell>
          <cell r="J144">
            <v>65.344653491999992</v>
          </cell>
        </row>
        <row r="145">
          <cell r="A145" t="str">
            <v>SE_4_OP_H3</v>
          </cell>
          <cell r="J145">
            <v>65.344653491999992</v>
          </cell>
        </row>
        <row r="146">
          <cell r="A146" t="str">
            <v>WET_W_1_EX_H4</v>
          </cell>
          <cell r="J146">
            <v>162.634207253</v>
          </cell>
        </row>
        <row r="147">
          <cell r="A147" t="str">
            <v>WET_W_1_OP_H4</v>
          </cell>
          <cell r="J147">
            <v>162.634207253</v>
          </cell>
        </row>
        <row r="148">
          <cell r="A148" t="str">
            <v>WET_W_2_EX_H4</v>
          </cell>
          <cell r="J148">
            <v>162.634207253</v>
          </cell>
        </row>
        <row r="149">
          <cell r="A149" t="str">
            <v>WET_W_2_OP_H4</v>
          </cell>
          <cell r="J149">
            <v>162.634207253</v>
          </cell>
        </row>
        <row r="150">
          <cell r="A150" t="str">
            <v>WET_W_3_EX_H4</v>
          </cell>
          <cell r="J150">
            <v>162.634207253</v>
          </cell>
        </row>
        <row r="151">
          <cell r="A151" t="str">
            <v>WET_W_3_OP_H4</v>
          </cell>
          <cell r="J151">
            <v>162.634207253</v>
          </cell>
        </row>
        <row r="152">
          <cell r="A152" t="str">
            <v>WET_W_4_EX_H4</v>
          </cell>
          <cell r="J152">
            <v>162.634207253</v>
          </cell>
        </row>
        <row r="153">
          <cell r="A153" t="str">
            <v>WET_W_4_OP_H4</v>
          </cell>
          <cell r="J153">
            <v>162.634207253</v>
          </cell>
        </row>
        <row r="154">
          <cell r="A154" t="str">
            <v>WET_P_1_EX_H4</v>
          </cell>
          <cell r="J154">
            <v>136.27214243</v>
          </cell>
        </row>
        <row r="155">
          <cell r="A155" t="str">
            <v>WET_P_1_OP_H4</v>
          </cell>
          <cell r="J155">
            <v>136.27214243</v>
          </cell>
        </row>
        <row r="156">
          <cell r="A156" t="str">
            <v>WET_P_2_EX_H4</v>
          </cell>
          <cell r="J156">
            <v>136.27214243</v>
          </cell>
        </row>
        <row r="157">
          <cell r="A157" t="str">
            <v>WET_P_2_OP_H4</v>
          </cell>
          <cell r="J157">
            <v>136.27214243</v>
          </cell>
        </row>
        <row r="158">
          <cell r="A158" t="str">
            <v>WET_P_3_EX_H4</v>
          </cell>
          <cell r="J158">
            <v>136.27214243</v>
          </cell>
        </row>
        <row r="159">
          <cell r="A159" t="str">
            <v>WET_P_3_OP_H4</v>
          </cell>
          <cell r="J159">
            <v>136.27214243</v>
          </cell>
        </row>
        <row r="160">
          <cell r="A160" t="str">
            <v>WET_P_4_EX_H4</v>
          </cell>
          <cell r="J160">
            <v>136.27214243</v>
          </cell>
        </row>
        <row r="161">
          <cell r="A161" t="str">
            <v>WET_P_4_OP_H4</v>
          </cell>
          <cell r="J161">
            <v>136.27214243</v>
          </cell>
        </row>
        <row r="162">
          <cell r="A162" t="str">
            <v>DRY_W_1_EX_H4</v>
          </cell>
          <cell r="J162">
            <v>6.900000125</v>
          </cell>
        </row>
        <row r="163">
          <cell r="A163" t="str">
            <v>DRY_W_1_EX2_H4</v>
          </cell>
          <cell r="J163">
            <v>6.900000125</v>
          </cell>
        </row>
        <row r="164">
          <cell r="A164" t="str">
            <v>DRY_W_1_OP_H4</v>
          </cell>
          <cell r="J164">
            <v>6.900000125</v>
          </cell>
        </row>
        <row r="165">
          <cell r="A165" t="str">
            <v>DRY_W_2_EX_H4</v>
          </cell>
          <cell r="J165">
            <v>6.900000125</v>
          </cell>
        </row>
        <row r="166">
          <cell r="A166" t="str">
            <v>DRY_W_2_EX2_H4</v>
          </cell>
          <cell r="J166">
            <v>6.900000125</v>
          </cell>
        </row>
        <row r="167">
          <cell r="A167" t="str">
            <v>DRY_W_2_OP_H4</v>
          </cell>
          <cell r="J167">
            <v>6.900000125</v>
          </cell>
        </row>
        <row r="168">
          <cell r="A168" t="str">
            <v>DRY_W_3_EX_H4</v>
          </cell>
          <cell r="J168">
            <v>6.900000125</v>
          </cell>
        </row>
        <row r="169">
          <cell r="A169" t="str">
            <v>DRY_W_3_EX2_H4</v>
          </cell>
          <cell r="J169">
            <v>6.900000125</v>
          </cell>
        </row>
        <row r="170">
          <cell r="A170" t="str">
            <v>DRY_W_3_OP_H4</v>
          </cell>
          <cell r="J170">
            <v>6.900000125</v>
          </cell>
        </row>
        <row r="171">
          <cell r="A171" t="str">
            <v>DRY_W_4_EX_H4</v>
          </cell>
          <cell r="J171">
            <v>12.563016860999999</v>
          </cell>
        </row>
        <row r="172">
          <cell r="A172" t="str">
            <v>DRY_W_4_EX2_H4</v>
          </cell>
          <cell r="J172">
            <v>12.563016860999999</v>
          </cell>
        </row>
        <row r="173">
          <cell r="A173" t="str">
            <v>DRY_W_4_OP_H4</v>
          </cell>
          <cell r="J173">
            <v>12.563016860999999</v>
          </cell>
        </row>
        <row r="174">
          <cell r="A174" t="str">
            <v>DRY_P_1_EX_H4</v>
          </cell>
          <cell r="J174">
            <v>6.5250000359999998</v>
          </cell>
        </row>
        <row r="175">
          <cell r="A175" t="str">
            <v>DRY_P_1_OP_H4</v>
          </cell>
          <cell r="J175">
            <v>6.5250000359999998</v>
          </cell>
        </row>
        <row r="176">
          <cell r="A176" t="str">
            <v>DRY_P_2_EX_H4</v>
          </cell>
          <cell r="J176">
            <v>6.5250000359999998</v>
          </cell>
        </row>
        <row r="177">
          <cell r="A177" t="str">
            <v>DRY_P_2_OP_H4</v>
          </cell>
          <cell r="J177">
            <v>6.5250000359999998</v>
          </cell>
        </row>
        <row r="178">
          <cell r="A178" t="str">
            <v>DRY_P_3_EX_H4</v>
          </cell>
          <cell r="J178">
            <v>6.5250000359999998</v>
          </cell>
        </row>
        <row r="179">
          <cell r="A179" t="str">
            <v>DRY_P_3_OP_H4</v>
          </cell>
          <cell r="J179">
            <v>6.5250000359999998</v>
          </cell>
        </row>
        <row r="180">
          <cell r="A180" t="str">
            <v>DRY_P_4_EX_H4</v>
          </cell>
          <cell r="J180">
            <v>6.5250000359999998</v>
          </cell>
        </row>
        <row r="181">
          <cell r="A181" t="str">
            <v>DRY_P_4_OP_H4</v>
          </cell>
          <cell r="J181">
            <v>6.5250000359999998</v>
          </cell>
        </row>
        <row r="182">
          <cell r="A182" t="str">
            <v>SE_1_EX_H4</v>
          </cell>
          <cell r="J182">
            <v>167.08862460899999</v>
          </cell>
        </row>
        <row r="183">
          <cell r="A183" t="str">
            <v>SE_1_EX2_H4</v>
          </cell>
          <cell r="J183">
            <v>167.08862460899999</v>
          </cell>
        </row>
        <row r="184">
          <cell r="A184" t="str">
            <v>SE_1_OP_H4</v>
          </cell>
          <cell r="J184">
            <v>167.08862460899999</v>
          </cell>
        </row>
        <row r="185">
          <cell r="A185" t="str">
            <v>SE_2_EX_H4</v>
          </cell>
          <cell r="J185">
            <v>167.08862460899999</v>
          </cell>
        </row>
        <row r="186">
          <cell r="A186" t="str">
            <v>SE_2_EX2_H4</v>
          </cell>
          <cell r="J186">
            <v>167.08862460899999</v>
          </cell>
        </row>
        <row r="187">
          <cell r="A187" t="str">
            <v>SE_2_OP_H4</v>
          </cell>
          <cell r="J187">
            <v>167.08862460899999</v>
          </cell>
        </row>
        <row r="188">
          <cell r="A188" t="str">
            <v>SE_3_EX_H4</v>
          </cell>
          <cell r="J188">
            <v>167.08862460899999</v>
          </cell>
        </row>
        <row r="189">
          <cell r="A189" t="str">
            <v>SE_3_EX2_H4</v>
          </cell>
          <cell r="J189">
            <v>167.08862460899999</v>
          </cell>
        </row>
        <row r="190">
          <cell r="A190" t="str">
            <v>SE_3_OP_H4</v>
          </cell>
          <cell r="J190">
            <v>167.08862460899999</v>
          </cell>
        </row>
        <row r="191">
          <cell r="A191" t="str">
            <v>SE_4_EX_H4</v>
          </cell>
          <cell r="J191">
            <v>167.08862460899999</v>
          </cell>
        </row>
        <row r="192">
          <cell r="A192" t="str">
            <v>SE_4_EX2_H4</v>
          </cell>
          <cell r="J192">
            <v>167.08862460899999</v>
          </cell>
        </row>
        <row r="193">
          <cell r="A193" t="str">
            <v>SE_4_OP_H4</v>
          </cell>
          <cell r="J193">
            <v>167.08862460899999</v>
          </cell>
        </row>
        <row r="194">
          <cell r="A194" t="str">
            <v>WET_W_1_EX_H5</v>
          </cell>
          <cell r="J194">
            <v>428.21549179200002</v>
          </cell>
        </row>
        <row r="195">
          <cell r="A195" t="str">
            <v>WET_W_1_OP_H5</v>
          </cell>
          <cell r="J195">
            <v>428.21549179200002</v>
          </cell>
        </row>
        <row r="196">
          <cell r="A196" t="str">
            <v>WET_W_2_EX_H5</v>
          </cell>
          <cell r="J196">
            <v>428.21549179200002</v>
          </cell>
        </row>
        <row r="197">
          <cell r="A197" t="str">
            <v>WET_W_2_OP_H5</v>
          </cell>
          <cell r="J197">
            <v>428.21549179200002</v>
          </cell>
        </row>
        <row r="198">
          <cell r="A198" t="str">
            <v>WET_W_3_EX_H5</v>
          </cell>
          <cell r="J198">
            <v>428.21549179200002</v>
          </cell>
        </row>
        <row r="199">
          <cell r="A199" t="str">
            <v>WET_W_3_OP_H5</v>
          </cell>
          <cell r="J199">
            <v>428.21549179200002</v>
          </cell>
        </row>
        <row r="200">
          <cell r="A200" t="str">
            <v>WET_W_4_EX_H5</v>
          </cell>
          <cell r="J200">
            <v>428.21549179200002</v>
          </cell>
        </row>
        <row r="201">
          <cell r="A201" t="str">
            <v>WET_W_4_OP_H5</v>
          </cell>
          <cell r="J201">
            <v>428.21549179200002</v>
          </cell>
        </row>
        <row r="202">
          <cell r="A202" t="str">
            <v>WET_P_1_EX_H5</v>
          </cell>
          <cell r="J202">
            <v>512.07364697200001</v>
          </cell>
        </row>
        <row r="203">
          <cell r="A203" t="str">
            <v>WET_P_1_OP_H5</v>
          </cell>
          <cell r="J203">
            <v>512.07364697200001</v>
          </cell>
        </row>
        <row r="204">
          <cell r="A204" t="str">
            <v>WET_P_2_EX_H5</v>
          </cell>
          <cell r="J204">
            <v>512.07364697200001</v>
          </cell>
        </row>
        <row r="205">
          <cell r="A205" t="str">
            <v>WET_P_2_OP_H5</v>
          </cell>
          <cell r="J205">
            <v>512.07364697200001</v>
          </cell>
        </row>
        <row r="206">
          <cell r="A206" t="str">
            <v>WET_P_3_EX_H5</v>
          </cell>
          <cell r="J206">
            <v>512.07364697200001</v>
          </cell>
        </row>
        <row r="207">
          <cell r="A207" t="str">
            <v>WET_P_3_OP_H5</v>
          </cell>
          <cell r="J207">
            <v>512.07364697200001</v>
          </cell>
        </row>
        <row r="208">
          <cell r="A208" t="str">
            <v>WET_P_4_EX_H5</v>
          </cell>
          <cell r="J208">
            <v>512.07364697200001</v>
          </cell>
        </row>
        <row r="209">
          <cell r="A209" t="str">
            <v>WET_P_4_OP_H5</v>
          </cell>
          <cell r="J209">
            <v>512.07364697200001</v>
          </cell>
        </row>
        <row r="210">
          <cell r="A210" t="str">
            <v>DRY_W_1_EX_H5</v>
          </cell>
          <cell r="J210">
            <v>151.07364628299999</v>
          </cell>
        </row>
        <row r="211">
          <cell r="A211" t="str">
            <v>DRY_W_1_EX2_H5</v>
          </cell>
          <cell r="J211">
            <v>151.07364628299999</v>
          </cell>
        </row>
        <row r="212">
          <cell r="A212" t="str">
            <v>DRY_W_1_OP_H5</v>
          </cell>
          <cell r="J212">
            <v>151.07364628299999</v>
          </cell>
        </row>
        <row r="213">
          <cell r="A213" t="str">
            <v>DRY_W_2_EX_H5</v>
          </cell>
          <cell r="J213">
            <v>151.07364628299999</v>
          </cell>
        </row>
        <row r="214">
          <cell r="A214" t="str">
            <v>DRY_W_2_EX2_H5</v>
          </cell>
          <cell r="J214">
            <v>151.07364628299999</v>
          </cell>
        </row>
        <row r="215">
          <cell r="A215" t="str">
            <v>DRY_W_2_OP_H5</v>
          </cell>
          <cell r="J215">
            <v>151.07364628299999</v>
          </cell>
        </row>
        <row r="216">
          <cell r="A216" t="str">
            <v>DRY_W_3_EX_H5</v>
          </cell>
          <cell r="J216">
            <v>151.07364628299999</v>
          </cell>
        </row>
        <row r="217">
          <cell r="A217" t="str">
            <v>DRY_W_3_EX2_H5</v>
          </cell>
          <cell r="J217">
            <v>151.07364628299999</v>
          </cell>
        </row>
        <row r="218">
          <cell r="A218" t="str">
            <v>DRY_W_3_OP_H5</v>
          </cell>
          <cell r="J218">
            <v>151.07364628299999</v>
          </cell>
        </row>
        <row r="219">
          <cell r="A219" t="str">
            <v>DRY_W_4_EX_H5</v>
          </cell>
          <cell r="J219">
            <v>214.846940249</v>
          </cell>
        </row>
        <row r="220">
          <cell r="A220" t="str">
            <v>DRY_W_4_EX2_H5</v>
          </cell>
          <cell r="J220">
            <v>214.846940249</v>
          </cell>
        </row>
        <row r="221">
          <cell r="A221" t="str">
            <v>DRY_W_4_OP_H5</v>
          </cell>
          <cell r="J221">
            <v>214.846940249</v>
          </cell>
        </row>
        <row r="222">
          <cell r="A222" t="str">
            <v>DRY_P_1_EX_H5</v>
          </cell>
          <cell r="J222">
            <v>128.54716680300001</v>
          </cell>
        </row>
        <row r="223">
          <cell r="A223" t="str">
            <v>DRY_P_1_OP_H5</v>
          </cell>
          <cell r="J223">
            <v>128.54716680300001</v>
          </cell>
        </row>
        <row r="224">
          <cell r="A224" t="str">
            <v>DRY_P_2_EX_H5</v>
          </cell>
          <cell r="J224">
            <v>128.54716680300001</v>
          </cell>
        </row>
        <row r="225">
          <cell r="A225" t="str">
            <v>DRY_P_2_OP_H5</v>
          </cell>
          <cell r="J225">
            <v>128.54716680300001</v>
          </cell>
        </row>
        <row r="226">
          <cell r="A226" t="str">
            <v>DRY_P_3_EX_H5</v>
          </cell>
          <cell r="J226">
            <v>128.54716680300001</v>
          </cell>
        </row>
        <row r="227">
          <cell r="A227" t="str">
            <v>DRY_P_3_OP_H5</v>
          </cell>
          <cell r="J227">
            <v>128.54716680300001</v>
          </cell>
        </row>
        <row r="228">
          <cell r="A228" t="str">
            <v>DRY_P_4_EX_H5</v>
          </cell>
          <cell r="J228">
            <v>128.54716680300001</v>
          </cell>
        </row>
        <row r="229">
          <cell r="A229" t="str">
            <v>DRY_P_4_OP_H5</v>
          </cell>
          <cell r="J229">
            <v>128.54716680300001</v>
          </cell>
        </row>
        <row r="230">
          <cell r="A230" t="str">
            <v>SE_1_EX_H5</v>
          </cell>
          <cell r="J230">
            <v>265.08225911</v>
          </cell>
        </row>
        <row r="231">
          <cell r="A231" t="str">
            <v>SE_1_EX2_H5</v>
          </cell>
          <cell r="J231">
            <v>265.08225911</v>
          </cell>
        </row>
        <row r="232">
          <cell r="A232" t="str">
            <v>SE_1_OP_H5</v>
          </cell>
          <cell r="J232">
            <v>265.08225911</v>
          </cell>
        </row>
        <row r="233">
          <cell r="A233" t="str">
            <v>SE_2_EX_H5</v>
          </cell>
          <cell r="J233">
            <v>265.08225911</v>
          </cell>
        </row>
        <row r="234">
          <cell r="A234" t="str">
            <v>SE_2_EX2_H5</v>
          </cell>
          <cell r="J234">
            <v>265.08225911</v>
          </cell>
        </row>
        <row r="235">
          <cell r="A235" t="str">
            <v>SE_2_OP_H5</v>
          </cell>
          <cell r="J235">
            <v>265.08225911</v>
          </cell>
        </row>
        <row r="236">
          <cell r="A236" t="str">
            <v>SE_3_EX_H5</v>
          </cell>
          <cell r="J236">
            <v>265.08225911</v>
          </cell>
        </row>
        <row r="237">
          <cell r="A237" t="str">
            <v>SE_3_EX2_H5</v>
          </cell>
          <cell r="J237">
            <v>265.08225911</v>
          </cell>
        </row>
        <row r="238">
          <cell r="A238" t="str">
            <v>SE_3_OP_H5</v>
          </cell>
          <cell r="J238">
            <v>265.08225911</v>
          </cell>
        </row>
        <row r="239">
          <cell r="A239" t="str">
            <v>SE_4_EX_H5</v>
          </cell>
          <cell r="J239">
            <v>265.08225911</v>
          </cell>
        </row>
        <row r="240">
          <cell r="A240" t="str">
            <v>SE_4_EX2_H5</v>
          </cell>
          <cell r="J240">
            <v>265.08225911</v>
          </cell>
        </row>
        <row r="241">
          <cell r="A241" t="str">
            <v>SE_4_OP_H5</v>
          </cell>
          <cell r="J241">
            <v>265.08225911</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358"/>
  <sheetViews>
    <sheetView zoomScale="80" zoomScaleNormal="80" workbookViewId="0">
      <pane xSplit="1" ySplit="1" topLeftCell="R2" activePane="bottomRight" state="frozen"/>
      <selection pane="topRight" activeCell="B1" sqref="B1"/>
      <selection pane="bottomLeft" activeCell="A2" sqref="A2"/>
      <selection pane="bottomRight" activeCell="Q125" sqref="Q125"/>
    </sheetView>
  </sheetViews>
  <sheetFormatPr defaultRowHeight="15.75" x14ac:dyDescent="0.25"/>
  <cols>
    <col min="1" max="1" width="17" bestFit="1" customWidth="1"/>
    <col min="2" max="2" width="12.625" hidden="1" customWidth="1"/>
    <col min="3" max="3" width="7.625" bestFit="1" customWidth="1"/>
    <col min="4" max="4" width="9.625" bestFit="1" customWidth="1"/>
    <col min="5" max="5" width="11.125" bestFit="1" customWidth="1"/>
    <col min="6" max="6" width="11.75" bestFit="1" customWidth="1"/>
    <col min="7" max="7" width="7.25" customWidth="1"/>
    <col min="8" max="8" width="8" bestFit="1" customWidth="1"/>
    <col min="9" max="10" width="8.75" style="23" customWidth="1"/>
    <col min="11" max="11" width="9.125" customWidth="1"/>
    <col min="12" max="12" width="7.5" bestFit="1" customWidth="1"/>
    <col min="13" max="13" width="9.25" style="23" bestFit="1" customWidth="1"/>
    <col min="14" max="14" width="13.75" style="75" bestFit="1" customWidth="1"/>
    <col min="15" max="15" width="13.125" style="75" bestFit="1" customWidth="1"/>
    <col min="16" max="16" width="10.75" style="19" bestFit="1" customWidth="1"/>
    <col min="17" max="17" width="12.125" style="19" bestFit="1" customWidth="1"/>
    <col min="18" max="18" width="9.875" style="23" customWidth="1"/>
    <col min="19" max="22" width="9.875" style="54" customWidth="1"/>
    <col min="23" max="23" width="9.875" style="243" customWidth="1"/>
    <col min="24" max="24" width="9.875" style="54" customWidth="1"/>
    <col min="25" max="25" width="9" style="70" bestFit="1" customWidth="1"/>
    <col min="26" max="27" width="9" style="62"/>
    <col min="28" max="28" width="6.5" style="23" customWidth="1"/>
    <col min="29" max="29" width="7.625" style="23" customWidth="1"/>
    <col min="30" max="30" width="46.25" style="3" customWidth="1"/>
    <col min="31" max="31" width="16.375" style="3" bestFit="1" customWidth="1"/>
    <col min="32" max="32" width="7.875" style="158" customWidth="1"/>
    <col min="33" max="33" width="9" style="110"/>
    <col min="34" max="34" width="9" style="54" customWidth="1"/>
    <col min="35" max="35" width="10.125" style="110" bestFit="1" customWidth="1"/>
    <col min="36" max="36" width="48.75" style="3" customWidth="1"/>
    <col min="37" max="37" width="14.625" style="25" bestFit="1" customWidth="1"/>
    <col min="38" max="40" width="9" customWidth="1"/>
    <col min="41" max="41" width="8.875" style="84" customWidth="1"/>
    <col min="42" max="42" width="9" style="25" customWidth="1"/>
    <col min="43" max="43" width="9" style="105" customWidth="1"/>
    <col min="44" max="44" width="9" style="87" customWidth="1"/>
    <col min="45" max="45" width="9" style="9" customWidth="1"/>
    <col min="46" max="46" width="9" style="5" customWidth="1"/>
    <col min="47" max="49" width="9" style="135" customWidth="1"/>
    <col min="50" max="51" width="9" style="5" customWidth="1"/>
    <col min="52" max="53" width="9" style="122" customWidth="1"/>
    <col min="54" max="55" width="9" style="135" customWidth="1"/>
    <col min="56" max="56" width="9" style="5" customWidth="1"/>
    <col min="57" max="58" width="9" style="122" customWidth="1"/>
    <col min="59" max="61" width="9" style="135" customWidth="1"/>
    <col min="62" max="63" width="9" style="5" customWidth="1"/>
    <col min="64" max="65" width="9" style="122" customWidth="1"/>
    <col min="66" max="67" width="9" style="135" customWidth="1"/>
    <col min="68" max="68" width="9" customWidth="1"/>
    <col min="69" max="74" width="9" style="135" customWidth="1"/>
    <col min="75" max="81" width="9" style="84" customWidth="1"/>
  </cols>
  <sheetData>
    <row r="1" spans="1:81" s="2" customFormat="1" ht="68.25" customHeight="1" x14ac:dyDescent="0.25">
      <c r="A1" s="2" t="s">
        <v>626</v>
      </c>
      <c r="B1" s="2" t="s">
        <v>715</v>
      </c>
      <c r="C1" s="2" t="s">
        <v>638</v>
      </c>
      <c r="D1" s="2" t="s">
        <v>627</v>
      </c>
      <c r="E1" s="2" t="s">
        <v>1052</v>
      </c>
      <c r="F1" s="2" t="s">
        <v>628</v>
      </c>
      <c r="G1" s="2" t="s">
        <v>625</v>
      </c>
      <c r="H1" s="2" t="s">
        <v>537</v>
      </c>
      <c r="I1" s="78" t="s">
        <v>629</v>
      </c>
      <c r="J1" s="78" t="s">
        <v>1051</v>
      </c>
      <c r="K1" s="2" t="s">
        <v>552</v>
      </c>
      <c r="L1" s="2" t="s">
        <v>553</v>
      </c>
      <c r="M1" s="78" t="s">
        <v>554</v>
      </c>
      <c r="N1" s="74" t="s">
        <v>555</v>
      </c>
      <c r="O1" s="74" t="s">
        <v>556</v>
      </c>
      <c r="P1" s="73" t="s">
        <v>557</v>
      </c>
      <c r="Q1" s="72" t="s">
        <v>558</v>
      </c>
      <c r="R1" s="20" t="s">
        <v>624</v>
      </c>
      <c r="S1" s="71" t="s">
        <v>621</v>
      </c>
      <c r="T1" s="71" t="s">
        <v>1038</v>
      </c>
      <c r="U1" s="71" t="s">
        <v>1058</v>
      </c>
      <c r="V1" s="71" t="s">
        <v>1061</v>
      </c>
      <c r="W1" s="242" t="s">
        <v>1079</v>
      </c>
      <c r="X1" s="71" t="s">
        <v>1080</v>
      </c>
      <c r="Y1" s="65" t="s">
        <v>559</v>
      </c>
      <c r="Z1" s="56" t="s">
        <v>564</v>
      </c>
      <c r="AA1" s="56" t="s">
        <v>560</v>
      </c>
      <c r="AB1" s="80" t="s">
        <v>561</v>
      </c>
      <c r="AC1" s="80" t="s">
        <v>562</v>
      </c>
      <c r="AD1" s="14" t="s">
        <v>163</v>
      </c>
      <c r="AE1" s="14" t="s">
        <v>816</v>
      </c>
      <c r="AF1" s="157" t="s">
        <v>563</v>
      </c>
      <c r="AG1" s="157" t="s">
        <v>565</v>
      </c>
      <c r="AH1" s="157" t="s">
        <v>566</v>
      </c>
      <c r="AI1" s="157" t="s">
        <v>567</v>
      </c>
      <c r="AJ1" s="15" t="s">
        <v>164</v>
      </c>
      <c r="AK1" s="111" t="s">
        <v>813</v>
      </c>
      <c r="AL1" s="91" t="s">
        <v>749</v>
      </c>
      <c r="AM1" s="219" t="s">
        <v>1055</v>
      </c>
      <c r="AN1" s="92" t="s">
        <v>750</v>
      </c>
      <c r="AO1" s="50" t="s">
        <v>568</v>
      </c>
      <c r="AP1" s="26" t="s">
        <v>571</v>
      </c>
      <c r="AQ1" s="104" t="s">
        <v>570</v>
      </c>
      <c r="AR1" s="93" t="s">
        <v>569</v>
      </c>
      <c r="AS1" s="134" t="s">
        <v>571</v>
      </c>
      <c r="AT1" s="103" t="s">
        <v>570</v>
      </c>
      <c r="AU1" s="171" t="s">
        <v>1012</v>
      </c>
      <c r="AV1" s="171" t="s">
        <v>1047</v>
      </c>
      <c r="AW1" s="171" t="s">
        <v>1059</v>
      </c>
      <c r="AX1" s="181" t="s">
        <v>1046</v>
      </c>
      <c r="AY1" s="181" t="s">
        <v>1056</v>
      </c>
      <c r="AZ1" s="181" t="s">
        <v>1013</v>
      </c>
      <c r="BA1" s="181" t="s">
        <v>1014</v>
      </c>
      <c r="BB1" s="147" t="s">
        <v>1015</v>
      </c>
      <c r="BC1" s="147" t="s">
        <v>1048</v>
      </c>
      <c r="BD1" s="215" t="s">
        <v>1044</v>
      </c>
      <c r="BE1" s="215" t="s">
        <v>1016</v>
      </c>
      <c r="BF1" s="215" t="s">
        <v>1017</v>
      </c>
      <c r="BG1" s="170" t="s">
        <v>1018</v>
      </c>
      <c r="BH1" s="170" t="s">
        <v>1049</v>
      </c>
      <c r="BI1" s="170" t="s">
        <v>1060</v>
      </c>
      <c r="BJ1" s="182" t="s">
        <v>1043</v>
      </c>
      <c r="BK1" s="182" t="s">
        <v>1057</v>
      </c>
      <c r="BL1" s="182" t="s">
        <v>1019</v>
      </c>
      <c r="BM1" s="182" t="s">
        <v>1020</v>
      </c>
      <c r="BN1" s="151" t="s">
        <v>1021</v>
      </c>
      <c r="BO1" s="151" t="s">
        <v>1050</v>
      </c>
      <c r="BP1" s="150" t="s">
        <v>1045</v>
      </c>
      <c r="BQ1" s="151" t="s">
        <v>1022</v>
      </c>
      <c r="BR1" s="151" t="s">
        <v>1023</v>
      </c>
      <c r="BS1" s="50" t="s">
        <v>1039</v>
      </c>
      <c r="BT1" s="146" t="s">
        <v>1040</v>
      </c>
      <c r="BU1" s="51" t="s">
        <v>1041</v>
      </c>
      <c r="BV1" s="150" t="s">
        <v>1042</v>
      </c>
      <c r="BW1" s="94" t="s">
        <v>751</v>
      </c>
      <c r="BX1" s="95" t="s">
        <v>754</v>
      </c>
      <c r="BY1" s="50" t="s">
        <v>755</v>
      </c>
      <c r="BZ1" s="93" t="s">
        <v>1053</v>
      </c>
      <c r="CA1" s="93" t="s">
        <v>1054</v>
      </c>
      <c r="CB1" s="94" t="s">
        <v>752</v>
      </c>
      <c r="CC1" s="94" t="s">
        <v>753</v>
      </c>
    </row>
    <row r="2" spans="1:81" s="7" customFormat="1" ht="31.5" x14ac:dyDescent="0.25">
      <c r="A2" s="12" t="s">
        <v>728</v>
      </c>
      <c r="B2" s="12" t="s">
        <v>42</v>
      </c>
      <c r="C2" s="12" t="s">
        <v>630</v>
      </c>
      <c r="D2" s="12" t="s">
        <v>699</v>
      </c>
      <c r="E2" s="12" t="s">
        <v>701</v>
      </c>
      <c r="F2" s="12" t="s">
        <v>14</v>
      </c>
      <c r="G2" s="12" t="s">
        <v>538</v>
      </c>
      <c r="H2" s="12" t="s">
        <v>539</v>
      </c>
      <c r="I2" s="22">
        <v>1</v>
      </c>
      <c r="J2" s="22">
        <v>3</v>
      </c>
      <c r="K2" s="12" t="s">
        <v>729</v>
      </c>
      <c r="L2" s="12" t="s">
        <v>729</v>
      </c>
      <c r="M2" s="22">
        <v>954</v>
      </c>
      <c r="N2" s="75">
        <v>-2.2724839860000001</v>
      </c>
      <c r="O2" s="75">
        <v>34.023325982999999</v>
      </c>
      <c r="P2" s="17">
        <v>42782</v>
      </c>
      <c r="Q2" s="66"/>
      <c r="R2" s="22"/>
      <c r="S2" s="52"/>
      <c r="T2" s="52"/>
      <c r="U2">
        <v>1279.26</v>
      </c>
      <c r="V2">
        <v>64.67</v>
      </c>
      <c r="W2" s="243">
        <v>0.10199999999999999</v>
      </c>
      <c r="X2">
        <v>1.385</v>
      </c>
      <c r="Y2" s="66" t="s">
        <v>39</v>
      </c>
      <c r="Z2" s="57">
        <v>3</v>
      </c>
      <c r="AA2" s="57">
        <f>AVERAGE(0,4,0,5,4)</f>
        <v>2.6</v>
      </c>
      <c r="AB2" s="22">
        <v>15</v>
      </c>
      <c r="AC2" s="22">
        <v>50</v>
      </c>
      <c r="AD2" s="45" t="s">
        <v>115</v>
      </c>
      <c r="AE2" s="45" t="s">
        <v>814</v>
      </c>
      <c r="AF2" s="155"/>
      <c r="AG2" s="155"/>
      <c r="AH2" s="155"/>
      <c r="AI2" s="155"/>
      <c r="AJ2" s="45"/>
      <c r="AK2" s="24" t="s">
        <v>814</v>
      </c>
      <c r="AL2"/>
      <c r="AM2"/>
      <c r="AN2"/>
      <c r="AO2" s="52">
        <v>1.83</v>
      </c>
      <c r="AP2" s="141"/>
      <c r="AQ2" s="123">
        <v>1.83</v>
      </c>
      <c r="AR2" s="52">
        <v>13.97</v>
      </c>
      <c r="AS2" s="135">
        <v>6.4</v>
      </c>
      <c r="AT2" s="122">
        <v>5.07</v>
      </c>
      <c r="AU2" s="135"/>
      <c r="AV2" s="135"/>
      <c r="AW2" s="135"/>
      <c r="AX2" s="183"/>
      <c r="AY2" s="220">
        <v>0.11</v>
      </c>
      <c r="AZ2" s="122"/>
      <c r="BA2" s="122">
        <v>1.86</v>
      </c>
      <c r="BB2" s="135"/>
      <c r="BC2" s="135"/>
      <c r="BD2" s="183"/>
      <c r="BE2" s="122">
        <v>0.26</v>
      </c>
      <c r="BF2" s="122">
        <v>3.48</v>
      </c>
      <c r="BG2" s="135"/>
      <c r="BH2" s="135"/>
      <c r="BI2" s="135"/>
      <c r="BJ2" s="183"/>
      <c r="BK2" s="220">
        <v>4.29</v>
      </c>
      <c r="BL2" s="122"/>
      <c r="BM2" s="122">
        <v>2.5099999999999998</v>
      </c>
      <c r="BN2" s="135"/>
      <c r="BO2" s="135"/>
      <c r="BQ2" s="135">
        <v>0.28999999999999998</v>
      </c>
      <c r="BR2" s="135">
        <v>0.76</v>
      </c>
      <c r="BS2" s="135">
        <f t="shared" ref="BS2:BS33" si="0">IF(BA2="",IF(AZ2="",IF(AU2="",IF(AX2="","",AX2),AU2),AZ2),BA2)</f>
        <v>1.86</v>
      </c>
      <c r="BT2" s="135">
        <f t="shared" ref="BT2:BT33" si="1">IF(BE2="",IF(BF2="",IF(BB2="",IF(BD2="","",BD2),BB2),BF2),BE2)</f>
        <v>0.26</v>
      </c>
      <c r="BU2" s="135">
        <f t="shared" ref="BU2:BU33" si="2">IF(BL2="",IF(BM2="",IF(BG2="",IF(BJ2="","",BJ2),BG2),BM2),BL2)</f>
        <v>2.5099999999999998</v>
      </c>
      <c r="BV2" s="135">
        <f t="shared" ref="BV2:BV33" si="3">IF(BQ2="",IF(BR2="",IF(BN2="",IF(BP2="","",BP2),BN2),BR2),BQ2)</f>
        <v>0.28999999999999998</v>
      </c>
      <c r="BW2" s="84">
        <v>15.8</v>
      </c>
      <c r="BX2" s="84"/>
      <c r="BY2" s="84"/>
      <c r="BZ2" s="84"/>
      <c r="CA2" s="84"/>
      <c r="CB2" s="84"/>
      <c r="CC2" s="84"/>
    </row>
    <row r="3" spans="1:81" s="7" customFormat="1" x14ac:dyDescent="0.25">
      <c r="A3" s="12" t="s">
        <v>730</v>
      </c>
      <c r="B3" s="12" t="s">
        <v>43</v>
      </c>
      <c r="C3" s="12" t="s">
        <v>630</v>
      </c>
      <c r="D3" s="12" t="s">
        <v>700</v>
      </c>
      <c r="E3" s="12" t="s">
        <v>702</v>
      </c>
      <c r="F3" s="12" t="s">
        <v>14</v>
      </c>
      <c r="G3" s="12" t="s">
        <v>538</v>
      </c>
      <c r="H3" s="12" t="s">
        <v>539</v>
      </c>
      <c r="I3" s="22">
        <v>2</v>
      </c>
      <c r="J3" s="22">
        <v>4</v>
      </c>
      <c r="K3" s="12" t="s">
        <v>729</v>
      </c>
      <c r="L3" s="12" t="s">
        <v>729</v>
      </c>
      <c r="M3" s="22">
        <v>953</v>
      </c>
      <c r="N3" s="75">
        <v>-2.2783000210000002</v>
      </c>
      <c r="O3" s="75">
        <v>34.024458965000001</v>
      </c>
      <c r="P3" s="17">
        <v>42782</v>
      </c>
      <c r="Q3" s="66"/>
      <c r="R3" s="22"/>
      <c r="S3" s="52"/>
      <c r="T3" s="52"/>
      <c r="U3">
        <v>1279.26</v>
      </c>
      <c r="V3">
        <v>62.05</v>
      </c>
      <c r="W3" s="243">
        <v>0.113</v>
      </c>
      <c r="X3"/>
      <c r="Y3" s="66" t="s">
        <v>39</v>
      </c>
      <c r="Z3" s="57"/>
      <c r="AA3" s="57"/>
      <c r="AB3" s="22">
        <v>10</v>
      </c>
      <c r="AC3" s="22">
        <v>40</v>
      </c>
      <c r="AD3" s="45" t="s">
        <v>60</v>
      </c>
      <c r="AE3" s="45" t="s">
        <v>814</v>
      </c>
      <c r="AF3" s="155"/>
      <c r="AG3" s="155"/>
      <c r="AH3" s="155"/>
      <c r="AI3" s="155"/>
      <c r="AJ3" s="45"/>
      <c r="AK3" s="24" t="s">
        <v>814</v>
      </c>
      <c r="AL3"/>
      <c r="AM3"/>
      <c r="AN3"/>
      <c r="AO3" s="52">
        <v>2.2200000000000002</v>
      </c>
      <c r="AP3" s="89"/>
      <c r="AQ3" s="121">
        <v>2.2200000000000002</v>
      </c>
      <c r="AR3" s="52">
        <v>10.14</v>
      </c>
      <c r="AS3" s="135">
        <v>4.72</v>
      </c>
      <c r="AT3" s="122">
        <v>3.11</v>
      </c>
      <c r="AU3" s="135"/>
      <c r="AV3" s="135"/>
      <c r="AW3" s="135"/>
      <c r="AX3" s="183"/>
      <c r="AY3" s="220">
        <v>2.4500000000000002</v>
      </c>
      <c r="AZ3" s="122"/>
      <c r="BA3" s="122">
        <v>1.51</v>
      </c>
      <c r="BB3" s="135"/>
      <c r="BC3" s="135"/>
      <c r="BD3" s="183"/>
      <c r="BE3" s="122">
        <v>0.28999999999999998</v>
      </c>
      <c r="BF3" s="122">
        <v>0.94</v>
      </c>
      <c r="BG3" s="135"/>
      <c r="BH3" s="135"/>
      <c r="BI3" s="135"/>
      <c r="BJ3" s="183"/>
      <c r="BK3" s="220">
        <v>1.95</v>
      </c>
      <c r="BL3" s="122"/>
      <c r="BM3" s="122">
        <v>1.68</v>
      </c>
      <c r="BN3" s="135"/>
      <c r="BO3" s="135"/>
      <c r="BQ3" s="135">
        <v>0.31</v>
      </c>
      <c r="BR3" s="135">
        <v>0.85</v>
      </c>
      <c r="BS3" s="135">
        <f t="shared" si="0"/>
        <v>1.51</v>
      </c>
      <c r="BT3" s="135">
        <f t="shared" si="1"/>
        <v>0.28999999999999998</v>
      </c>
      <c r="BU3" s="135">
        <f t="shared" si="2"/>
        <v>1.68</v>
      </c>
      <c r="BV3" s="135">
        <f t="shared" si="3"/>
        <v>0.31</v>
      </c>
      <c r="BW3" s="84">
        <f t="shared" ref="BW3:BW66" si="4">IF((AND(AO3="", AR3="")),"",AO3+AR3)</f>
        <v>12.360000000000001</v>
      </c>
      <c r="BX3" s="84"/>
      <c r="BY3" s="84"/>
      <c r="BZ3" s="84"/>
      <c r="CA3" s="84"/>
      <c r="CB3" s="84"/>
      <c r="CC3" s="84"/>
    </row>
    <row r="4" spans="1:81" s="7" customFormat="1" x14ac:dyDescent="0.25">
      <c r="A4" s="12" t="s">
        <v>731</v>
      </c>
      <c r="B4" s="12" t="s">
        <v>44</v>
      </c>
      <c r="C4" s="12" t="s">
        <v>630</v>
      </c>
      <c r="D4" s="12" t="s">
        <v>701</v>
      </c>
      <c r="E4" s="12" t="s">
        <v>699</v>
      </c>
      <c r="F4" s="12" t="s">
        <v>14</v>
      </c>
      <c r="G4" s="12" t="s">
        <v>538</v>
      </c>
      <c r="H4" s="12" t="s">
        <v>539</v>
      </c>
      <c r="I4" s="22">
        <v>3</v>
      </c>
      <c r="J4" s="22">
        <v>1</v>
      </c>
      <c r="K4" s="12" t="s">
        <v>729</v>
      </c>
      <c r="L4" s="12" t="s">
        <v>729</v>
      </c>
      <c r="M4" s="22">
        <v>951</v>
      </c>
      <c r="N4" s="75">
        <v>-2.2779990269999999</v>
      </c>
      <c r="O4" s="75">
        <v>34.027678035000001</v>
      </c>
      <c r="P4" s="17">
        <v>42782</v>
      </c>
      <c r="Q4" s="66"/>
      <c r="R4" s="22"/>
      <c r="S4" s="52"/>
      <c r="T4" s="52"/>
      <c r="U4">
        <v>1279.26</v>
      </c>
      <c r="V4">
        <v>59.67</v>
      </c>
      <c r="W4" s="243">
        <v>0.108</v>
      </c>
      <c r="X4">
        <v>1.45</v>
      </c>
      <c r="Y4" s="66" t="s">
        <v>39</v>
      </c>
      <c r="Z4" s="57">
        <v>3.4</v>
      </c>
      <c r="AA4" s="57">
        <v>3.8</v>
      </c>
      <c r="AB4" s="22">
        <v>25</v>
      </c>
      <c r="AC4" s="22">
        <v>60</v>
      </c>
      <c r="AD4" s="45" t="s">
        <v>60</v>
      </c>
      <c r="AE4" s="45" t="s">
        <v>814</v>
      </c>
      <c r="AF4" s="155"/>
      <c r="AG4" s="155"/>
      <c r="AH4" s="155"/>
      <c r="AI4" s="155"/>
      <c r="AJ4" s="45"/>
      <c r="AK4" s="24" t="s">
        <v>814</v>
      </c>
      <c r="AL4"/>
      <c r="AM4"/>
      <c r="AN4"/>
      <c r="AO4" s="52">
        <v>8.61</v>
      </c>
      <c r="AP4" s="87">
        <v>4.1100000000000003</v>
      </c>
      <c r="AQ4" s="123">
        <v>2.15</v>
      </c>
      <c r="AR4" s="52">
        <v>14.16</v>
      </c>
      <c r="AS4" s="135">
        <v>6.59</v>
      </c>
      <c r="AT4" s="122">
        <v>4.87</v>
      </c>
      <c r="AU4" s="135"/>
      <c r="AV4" s="135"/>
      <c r="AW4" s="135"/>
      <c r="AX4" s="183"/>
      <c r="AY4" s="220">
        <v>1E-3</v>
      </c>
      <c r="AZ4" s="122"/>
      <c r="BA4" s="122">
        <v>1.35</v>
      </c>
      <c r="BB4" s="135"/>
      <c r="BC4" s="135"/>
      <c r="BD4" s="183"/>
      <c r="BE4" s="122">
        <v>0.31</v>
      </c>
      <c r="BF4" s="122">
        <v>0.95</v>
      </c>
      <c r="BG4" s="135"/>
      <c r="BH4" s="135"/>
      <c r="BI4" s="135"/>
      <c r="BJ4" s="183"/>
      <c r="BK4" s="220">
        <v>1E-3</v>
      </c>
      <c r="BL4" s="122"/>
      <c r="BM4" s="122">
        <v>1.18</v>
      </c>
      <c r="BN4" s="135"/>
      <c r="BO4" s="135"/>
      <c r="BQ4" s="135">
        <v>0.21</v>
      </c>
      <c r="BR4" s="135">
        <v>1.01</v>
      </c>
      <c r="BS4" s="135">
        <f t="shared" si="0"/>
        <v>1.35</v>
      </c>
      <c r="BT4" s="135">
        <f t="shared" si="1"/>
        <v>0.31</v>
      </c>
      <c r="BU4" s="135">
        <f t="shared" si="2"/>
        <v>1.18</v>
      </c>
      <c r="BV4" s="135">
        <f t="shared" si="3"/>
        <v>0.21</v>
      </c>
      <c r="BW4" s="84">
        <f t="shared" si="4"/>
        <v>22.77</v>
      </c>
      <c r="BX4" s="84"/>
      <c r="BY4" s="84"/>
      <c r="BZ4" s="84"/>
      <c r="CA4" s="84"/>
      <c r="CB4" s="84"/>
      <c r="CC4" s="84"/>
    </row>
    <row r="5" spans="1:81" s="7" customFormat="1" x14ac:dyDescent="0.25">
      <c r="A5" s="12" t="s">
        <v>732</v>
      </c>
      <c r="B5" s="12" t="s">
        <v>45</v>
      </c>
      <c r="C5" s="12" t="s">
        <v>630</v>
      </c>
      <c r="D5" s="12" t="s">
        <v>702</v>
      </c>
      <c r="E5" s="12" t="s">
        <v>700</v>
      </c>
      <c r="F5" s="12" t="s">
        <v>14</v>
      </c>
      <c r="G5" s="12" t="s">
        <v>538</v>
      </c>
      <c r="H5" s="12" t="s">
        <v>539</v>
      </c>
      <c r="I5" s="22">
        <v>4</v>
      </c>
      <c r="J5" s="22">
        <v>2</v>
      </c>
      <c r="K5" s="12" t="s">
        <v>729</v>
      </c>
      <c r="L5" s="12" t="s">
        <v>729</v>
      </c>
      <c r="M5" s="22">
        <v>950</v>
      </c>
      <c r="N5" s="75">
        <v>-2.2788369660000001</v>
      </c>
      <c r="O5" s="75">
        <v>34.031883989999997</v>
      </c>
      <c r="P5" s="17">
        <v>42782</v>
      </c>
      <c r="Q5" s="66"/>
      <c r="R5" s="22"/>
      <c r="S5" s="52"/>
      <c r="T5" s="52"/>
      <c r="U5">
        <v>1279.26</v>
      </c>
      <c r="V5">
        <v>55.57</v>
      </c>
      <c r="W5" s="243">
        <v>0.13100000000000001</v>
      </c>
      <c r="X5"/>
      <c r="Y5" s="66" t="s">
        <v>39</v>
      </c>
      <c r="Z5" s="57">
        <v>1.5</v>
      </c>
      <c r="AA5" s="57">
        <v>2.6</v>
      </c>
      <c r="AB5" s="22">
        <v>25</v>
      </c>
      <c r="AC5" s="22">
        <v>70</v>
      </c>
      <c r="AD5" s="45" t="s">
        <v>60</v>
      </c>
      <c r="AE5" s="45" t="s">
        <v>814</v>
      </c>
      <c r="AF5" s="155"/>
      <c r="AG5" s="155"/>
      <c r="AH5" s="155"/>
      <c r="AI5" s="155"/>
      <c r="AJ5" s="45"/>
      <c r="AK5" s="24" t="s">
        <v>814</v>
      </c>
      <c r="AL5"/>
      <c r="AM5"/>
      <c r="AN5"/>
      <c r="AO5" s="52"/>
      <c r="AP5" s="89"/>
      <c r="AQ5" s="121"/>
      <c r="AR5" s="52">
        <v>29.26</v>
      </c>
      <c r="AS5" s="135">
        <v>5.25</v>
      </c>
      <c r="AT5" s="122">
        <v>5</v>
      </c>
      <c r="AU5" s="141"/>
      <c r="AV5" s="141"/>
      <c r="AW5" s="141"/>
      <c r="AX5" s="183"/>
      <c r="AY5" s="220"/>
      <c r="AZ5" s="184"/>
      <c r="BA5" s="184"/>
      <c r="BB5" s="141"/>
      <c r="BC5" s="141"/>
      <c r="BD5" s="183"/>
      <c r="BE5" s="184"/>
      <c r="BF5" s="184"/>
      <c r="BG5" s="141">
        <v>1.65</v>
      </c>
      <c r="BH5" s="141"/>
      <c r="BI5" s="141"/>
      <c r="BJ5" s="183"/>
      <c r="BK5" s="220">
        <v>2.74</v>
      </c>
      <c r="BL5" s="184"/>
      <c r="BM5" s="184"/>
      <c r="BN5" s="141">
        <v>0.06</v>
      </c>
      <c r="BO5" s="141"/>
      <c r="BQ5" s="141"/>
      <c r="BR5" s="141">
        <v>0.79</v>
      </c>
      <c r="BS5" s="135" t="str">
        <f t="shared" si="0"/>
        <v/>
      </c>
      <c r="BT5" s="135" t="str">
        <f t="shared" si="1"/>
        <v/>
      </c>
      <c r="BU5" s="135">
        <f t="shared" si="2"/>
        <v>1.65</v>
      </c>
      <c r="BV5" s="135">
        <f t="shared" si="3"/>
        <v>0.79</v>
      </c>
      <c r="BW5" s="84">
        <f t="shared" si="4"/>
        <v>29.26</v>
      </c>
      <c r="BX5" s="84"/>
      <c r="BY5" s="84"/>
      <c r="BZ5" s="84"/>
      <c r="CA5" s="84"/>
      <c r="CB5" s="84"/>
      <c r="CC5" s="84"/>
    </row>
    <row r="6" spans="1:81" s="7" customFormat="1" x14ac:dyDescent="0.25">
      <c r="A6" s="12" t="s">
        <v>733</v>
      </c>
      <c r="B6" s="12" t="s">
        <v>46</v>
      </c>
      <c r="C6" s="12" t="s">
        <v>631</v>
      </c>
      <c r="D6" s="12" t="s">
        <v>703</v>
      </c>
      <c r="E6" s="12" t="s">
        <v>703</v>
      </c>
      <c r="F6" s="12" t="s">
        <v>15</v>
      </c>
      <c r="G6" s="12" t="s">
        <v>538</v>
      </c>
      <c r="H6" s="12" t="s">
        <v>543</v>
      </c>
      <c r="I6" s="22">
        <v>1</v>
      </c>
      <c r="J6" s="22">
        <v>1</v>
      </c>
      <c r="K6" s="12" t="s">
        <v>729</v>
      </c>
      <c r="L6" s="12" t="s">
        <v>729</v>
      </c>
      <c r="M6" s="22">
        <v>957</v>
      </c>
      <c r="N6" s="75">
        <v>-2.3500519620000002</v>
      </c>
      <c r="O6" s="75">
        <v>34.049975992999997</v>
      </c>
      <c r="P6" s="17">
        <v>42783</v>
      </c>
      <c r="Q6" s="66"/>
      <c r="R6" s="22"/>
      <c r="S6" s="52"/>
      <c r="T6" s="52"/>
      <c r="U6" s="52">
        <v>1295.06</v>
      </c>
      <c r="V6" s="52">
        <v>45</v>
      </c>
      <c r="W6" s="244">
        <v>0.13500000000000001</v>
      </c>
      <c r="X6" s="52">
        <v>1.17</v>
      </c>
      <c r="Y6" s="66" t="s">
        <v>23</v>
      </c>
      <c r="Z6" s="57">
        <v>0.5</v>
      </c>
      <c r="AA6" s="57"/>
      <c r="AB6" s="22">
        <v>0.5</v>
      </c>
      <c r="AC6" s="22">
        <v>5</v>
      </c>
      <c r="AD6" s="45" t="s">
        <v>125</v>
      </c>
      <c r="AE6" s="45" t="s">
        <v>814</v>
      </c>
      <c r="AF6" s="155"/>
      <c r="AG6" s="155"/>
      <c r="AH6" s="155"/>
      <c r="AI6" s="155"/>
      <c r="AJ6" s="45"/>
      <c r="AK6" s="24" t="s">
        <v>814</v>
      </c>
      <c r="AL6"/>
      <c r="AM6"/>
      <c r="AN6"/>
      <c r="AO6" s="52">
        <v>2.42</v>
      </c>
      <c r="AP6" s="89"/>
      <c r="AQ6" s="121">
        <v>2.42</v>
      </c>
      <c r="AR6" s="52">
        <v>0.86</v>
      </c>
      <c r="AS6" s="135"/>
      <c r="AT6" s="122">
        <v>0.86</v>
      </c>
      <c r="AU6" s="135"/>
      <c r="AV6" s="135"/>
      <c r="AW6" s="135"/>
      <c r="AX6" s="183"/>
      <c r="AY6" s="220">
        <v>3.5</v>
      </c>
      <c r="AZ6" s="122"/>
      <c r="BA6" s="122">
        <v>3.06</v>
      </c>
      <c r="BB6" s="135"/>
      <c r="BC6" s="135"/>
      <c r="BD6" s="183"/>
      <c r="BE6" s="122">
        <v>0.22</v>
      </c>
      <c r="BF6" s="122">
        <v>1.04</v>
      </c>
      <c r="BG6" s="135">
        <v>2.21</v>
      </c>
      <c r="BH6" s="135"/>
      <c r="BI6" s="135"/>
      <c r="BJ6" s="183"/>
      <c r="BK6" s="220"/>
      <c r="BL6" s="122"/>
      <c r="BM6" s="122">
        <v>2.97</v>
      </c>
      <c r="BN6" s="135">
        <v>0.11</v>
      </c>
      <c r="BO6" s="135"/>
      <c r="BQ6" s="135">
        <v>0.2</v>
      </c>
      <c r="BR6" s="135"/>
      <c r="BS6" s="135">
        <f t="shared" si="0"/>
        <v>3.06</v>
      </c>
      <c r="BT6" s="135">
        <f t="shared" si="1"/>
        <v>0.22</v>
      </c>
      <c r="BU6" s="135">
        <f t="shared" si="2"/>
        <v>2.97</v>
      </c>
      <c r="BV6" s="135">
        <f t="shared" si="3"/>
        <v>0.2</v>
      </c>
      <c r="BW6" s="84">
        <f t="shared" si="4"/>
        <v>3.28</v>
      </c>
      <c r="BX6" s="84"/>
      <c r="BY6" s="84"/>
      <c r="BZ6" s="84"/>
      <c r="CA6" s="84"/>
      <c r="CB6" s="84"/>
      <c r="CC6" s="84"/>
    </row>
    <row r="7" spans="1:81" s="7" customFormat="1" ht="31.5" x14ac:dyDescent="0.25">
      <c r="A7" s="12" t="s">
        <v>734</v>
      </c>
      <c r="B7" s="12" t="s">
        <v>47</v>
      </c>
      <c r="C7" s="12" t="s">
        <v>631</v>
      </c>
      <c r="D7" s="12" t="s">
        <v>704</v>
      </c>
      <c r="E7" s="12" t="s">
        <v>704</v>
      </c>
      <c r="F7" s="12" t="s">
        <v>15</v>
      </c>
      <c r="G7" s="12" t="s">
        <v>538</v>
      </c>
      <c r="H7" s="12" t="s">
        <v>543</v>
      </c>
      <c r="I7" s="22">
        <v>2</v>
      </c>
      <c r="J7" s="22">
        <v>2</v>
      </c>
      <c r="K7" s="12" t="s">
        <v>729</v>
      </c>
      <c r="L7" s="12" t="s">
        <v>729</v>
      </c>
      <c r="M7" s="22">
        <v>959</v>
      </c>
      <c r="N7" s="75">
        <v>-2.3484879830000001</v>
      </c>
      <c r="O7" s="75">
        <v>34.050110019999998</v>
      </c>
      <c r="P7" s="17">
        <v>42783</v>
      </c>
      <c r="Q7" s="66"/>
      <c r="R7" s="22"/>
      <c r="S7" s="52"/>
      <c r="T7" s="52"/>
      <c r="U7" s="52">
        <v>1295.06</v>
      </c>
      <c r="V7" s="52">
        <v>45.98</v>
      </c>
      <c r="W7" s="244">
        <v>0.11899999999999999</v>
      </c>
      <c r="X7" s="52"/>
      <c r="Y7" s="66" t="s">
        <v>23</v>
      </c>
      <c r="Z7" s="57">
        <v>0.5</v>
      </c>
      <c r="AA7" s="57">
        <v>0.8</v>
      </c>
      <c r="AB7" s="22">
        <v>0.5</v>
      </c>
      <c r="AC7" s="22">
        <v>15</v>
      </c>
      <c r="AD7" s="45" t="s">
        <v>126</v>
      </c>
      <c r="AE7" s="45" t="s">
        <v>814</v>
      </c>
      <c r="AF7" s="155"/>
      <c r="AG7" s="155"/>
      <c r="AH7" s="155"/>
      <c r="AI7" s="155"/>
      <c r="AJ7" s="45"/>
      <c r="AK7" s="24" t="s">
        <v>814</v>
      </c>
      <c r="AL7"/>
      <c r="AM7"/>
      <c r="AN7"/>
      <c r="AO7" s="52">
        <v>0.69</v>
      </c>
      <c r="AP7" s="89"/>
      <c r="AQ7" s="121">
        <v>0.69</v>
      </c>
      <c r="AR7" s="52">
        <v>2.52</v>
      </c>
      <c r="AS7" s="135"/>
      <c r="AT7" s="122">
        <v>2.52</v>
      </c>
      <c r="AU7" s="135"/>
      <c r="AV7" s="135"/>
      <c r="AW7" s="135"/>
      <c r="AX7" s="183"/>
      <c r="AY7" s="220"/>
      <c r="AZ7" s="122"/>
      <c r="BA7" s="122">
        <v>2.12</v>
      </c>
      <c r="BB7" s="135"/>
      <c r="BC7" s="135"/>
      <c r="BD7" s="183"/>
      <c r="BE7" s="122">
        <v>0.22</v>
      </c>
      <c r="BF7" s="122"/>
      <c r="BG7" s="85"/>
      <c r="BH7" s="85"/>
      <c r="BI7" s="85"/>
      <c r="BJ7" s="186"/>
      <c r="BK7" s="220">
        <v>3.08</v>
      </c>
      <c r="BL7" s="185"/>
      <c r="BM7" s="123">
        <v>2.14</v>
      </c>
      <c r="BN7" s="87">
        <v>0.05</v>
      </c>
      <c r="BO7" s="87"/>
      <c r="BP7" s="25"/>
      <c r="BQ7" s="87">
        <v>0.21</v>
      </c>
      <c r="BR7" s="87">
        <v>4.05</v>
      </c>
      <c r="BS7" s="135">
        <f t="shared" si="0"/>
        <v>2.12</v>
      </c>
      <c r="BT7" s="135">
        <f t="shared" si="1"/>
        <v>0.22</v>
      </c>
      <c r="BU7" s="135">
        <f t="shared" si="2"/>
        <v>2.14</v>
      </c>
      <c r="BV7" s="135">
        <f t="shared" si="3"/>
        <v>0.21</v>
      </c>
      <c r="BW7" s="84">
        <f t="shared" si="4"/>
        <v>3.21</v>
      </c>
      <c r="BX7" s="84"/>
      <c r="BY7" s="84"/>
      <c r="BZ7" s="84"/>
      <c r="CA7" s="84"/>
      <c r="CB7" s="84"/>
      <c r="CC7" s="84"/>
    </row>
    <row r="8" spans="1:81" s="7" customFormat="1" ht="47.25" customHeight="1" x14ac:dyDescent="0.25">
      <c r="A8" s="12" t="s">
        <v>735</v>
      </c>
      <c r="B8" s="12" t="s">
        <v>48</v>
      </c>
      <c r="C8" s="12" t="s">
        <v>631</v>
      </c>
      <c r="D8" s="12" t="s">
        <v>705</v>
      </c>
      <c r="E8" s="12" t="s">
        <v>706</v>
      </c>
      <c r="F8" s="12" t="s">
        <v>15</v>
      </c>
      <c r="G8" s="12" t="s">
        <v>538</v>
      </c>
      <c r="H8" s="12" t="s">
        <v>543</v>
      </c>
      <c r="I8" s="22">
        <v>3</v>
      </c>
      <c r="J8" s="22">
        <v>4</v>
      </c>
      <c r="K8" s="12" t="s">
        <v>729</v>
      </c>
      <c r="L8" s="12" t="s">
        <v>729</v>
      </c>
      <c r="M8" s="22">
        <v>1022</v>
      </c>
      <c r="N8" s="75">
        <v>-2.3672930339999998</v>
      </c>
      <c r="O8" s="75">
        <v>34.062509034000001</v>
      </c>
      <c r="P8" s="17">
        <v>42783</v>
      </c>
      <c r="Q8" s="66"/>
      <c r="R8" s="22"/>
      <c r="S8" s="52"/>
      <c r="T8" s="52"/>
      <c r="U8" s="52">
        <v>1295.06</v>
      </c>
      <c r="V8" s="52">
        <v>42.5</v>
      </c>
      <c r="W8" s="244">
        <v>0.17</v>
      </c>
      <c r="X8" s="52">
        <v>1.595</v>
      </c>
      <c r="Y8" s="66" t="s">
        <v>23</v>
      </c>
      <c r="Z8" s="57">
        <v>1</v>
      </c>
      <c r="AA8" s="57">
        <v>1.2</v>
      </c>
      <c r="AB8" s="22"/>
      <c r="AC8" s="22"/>
      <c r="AD8" s="45" t="s">
        <v>127</v>
      </c>
      <c r="AE8" s="45" t="s">
        <v>814</v>
      </c>
      <c r="AF8" s="155"/>
      <c r="AG8" s="155"/>
      <c r="AH8" s="155"/>
      <c r="AI8" s="155"/>
      <c r="AJ8" s="45"/>
      <c r="AK8" s="24" t="s">
        <v>814</v>
      </c>
      <c r="AL8"/>
      <c r="AM8"/>
      <c r="AN8"/>
      <c r="AO8" s="52"/>
      <c r="AP8" s="89"/>
      <c r="AQ8" s="121"/>
      <c r="AR8" s="52">
        <v>4.96</v>
      </c>
      <c r="AS8" s="135"/>
      <c r="AT8" s="122">
        <v>4.96</v>
      </c>
      <c r="AU8" s="135"/>
      <c r="AV8" s="135"/>
      <c r="AW8" s="135"/>
      <c r="AX8" s="183"/>
      <c r="AY8" s="220"/>
      <c r="AZ8" s="122"/>
      <c r="BA8" s="122"/>
      <c r="BB8" s="135"/>
      <c r="BC8" s="135"/>
      <c r="BD8" s="183"/>
      <c r="BE8" s="122"/>
      <c r="BF8" s="122"/>
      <c r="BG8" s="85"/>
      <c r="BH8" s="85"/>
      <c r="BI8" s="85"/>
      <c r="BJ8" s="186"/>
      <c r="BK8" s="220">
        <v>0.91</v>
      </c>
      <c r="BL8" s="185"/>
      <c r="BM8" s="123">
        <v>1.84</v>
      </c>
      <c r="BN8" s="87">
        <v>0.03</v>
      </c>
      <c r="BO8" s="87"/>
      <c r="BP8" s="25"/>
      <c r="BQ8" s="87">
        <v>0.27</v>
      </c>
      <c r="BR8" s="87">
        <v>1.03</v>
      </c>
      <c r="BS8" s="135" t="str">
        <f t="shared" si="0"/>
        <v/>
      </c>
      <c r="BT8" s="135" t="str">
        <f t="shared" si="1"/>
        <v/>
      </c>
      <c r="BU8" s="135">
        <f t="shared" si="2"/>
        <v>1.84</v>
      </c>
      <c r="BV8" s="135">
        <f t="shared" si="3"/>
        <v>0.27</v>
      </c>
      <c r="BW8" s="84">
        <f t="shared" si="4"/>
        <v>4.96</v>
      </c>
      <c r="BX8" s="84"/>
      <c r="BY8" s="84"/>
      <c r="BZ8" s="84"/>
      <c r="CA8" s="84"/>
      <c r="CB8" s="84"/>
      <c r="CC8" s="84"/>
    </row>
    <row r="9" spans="1:81" s="7" customFormat="1" ht="31.5" x14ac:dyDescent="0.25">
      <c r="A9" s="12" t="s">
        <v>736</v>
      </c>
      <c r="B9" s="12" t="s">
        <v>49</v>
      </c>
      <c r="C9" s="12" t="s">
        <v>631</v>
      </c>
      <c r="D9" s="12" t="s">
        <v>706</v>
      </c>
      <c r="E9" s="12" t="s">
        <v>705</v>
      </c>
      <c r="F9" s="12" t="s">
        <v>15</v>
      </c>
      <c r="G9" s="12" t="s">
        <v>538</v>
      </c>
      <c r="H9" s="12" t="s">
        <v>543</v>
      </c>
      <c r="I9" s="22">
        <v>4</v>
      </c>
      <c r="J9" s="22">
        <v>3</v>
      </c>
      <c r="K9" s="12" t="s">
        <v>729</v>
      </c>
      <c r="L9" s="12" t="s">
        <v>729</v>
      </c>
      <c r="M9" s="22">
        <v>1020</v>
      </c>
      <c r="N9" s="75">
        <v>-2.3685700170000001</v>
      </c>
      <c r="O9" s="75">
        <v>34.062585980000001</v>
      </c>
      <c r="P9" s="17">
        <v>42789</v>
      </c>
      <c r="Q9" s="66"/>
      <c r="R9" s="22"/>
      <c r="S9" s="52"/>
      <c r="T9" s="52"/>
      <c r="U9" s="52">
        <v>1295.06</v>
      </c>
      <c r="V9" s="52">
        <v>57.26</v>
      </c>
      <c r="W9" s="244">
        <v>0.154</v>
      </c>
      <c r="X9" s="52"/>
      <c r="Y9" s="66" t="s">
        <v>23</v>
      </c>
      <c r="Z9" s="57"/>
      <c r="AA9" s="57">
        <v>0.7</v>
      </c>
      <c r="AB9" s="22">
        <v>12</v>
      </c>
      <c r="AC9" s="22">
        <v>20</v>
      </c>
      <c r="AD9" s="45" t="s">
        <v>129</v>
      </c>
      <c r="AE9" s="45" t="s">
        <v>814</v>
      </c>
      <c r="AF9" s="155"/>
      <c r="AG9" s="155"/>
      <c r="AH9" s="155"/>
      <c r="AI9" s="155"/>
      <c r="AJ9" s="45"/>
      <c r="AK9" s="24" t="s">
        <v>814</v>
      </c>
      <c r="AL9"/>
      <c r="AM9"/>
      <c r="AN9"/>
      <c r="AO9" s="52">
        <v>1.65</v>
      </c>
      <c r="AP9" s="89"/>
      <c r="AQ9" s="121">
        <v>1.65</v>
      </c>
      <c r="AR9" s="52">
        <v>2.76</v>
      </c>
      <c r="AS9" s="135"/>
      <c r="AT9" s="122">
        <v>2.76</v>
      </c>
      <c r="AU9" s="135"/>
      <c r="AV9" s="135"/>
      <c r="AW9" s="135"/>
      <c r="AX9" s="183"/>
      <c r="AY9" s="220"/>
      <c r="AZ9" s="122"/>
      <c r="BA9" s="122">
        <v>2.19</v>
      </c>
      <c r="BB9" s="135"/>
      <c r="BC9" s="135"/>
      <c r="BD9" s="183"/>
      <c r="BE9" s="122">
        <v>0.28999999999999998</v>
      </c>
      <c r="BF9" s="122"/>
      <c r="BG9" s="135"/>
      <c r="BH9" s="135"/>
      <c r="BI9" s="135"/>
      <c r="BJ9" s="183"/>
      <c r="BK9" s="220">
        <v>2.66</v>
      </c>
      <c r="BL9" s="122"/>
      <c r="BM9" s="122">
        <v>1.79</v>
      </c>
      <c r="BN9" s="135"/>
      <c r="BO9" s="135"/>
      <c r="BQ9" s="135">
        <v>0.23</v>
      </c>
      <c r="BR9" s="135">
        <v>1.1000000000000001</v>
      </c>
      <c r="BS9" s="135">
        <f t="shared" si="0"/>
        <v>2.19</v>
      </c>
      <c r="BT9" s="135">
        <f t="shared" si="1"/>
        <v>0.28999999999999998</v>
      </c>
      <c r="BU9" s="135">
        <f t="shared" si="2"/>
        <v>1.79</v>
      </c>
      <c r="BV9" s="135">
        <f t="shared" si="3"/>
        <v>0.23</v>
      </c>
      <c r="BW9" s="84">
        <f t="shared" si="4"/>
        <v>4.41</v>
      </c>
      <c r="BX9" s="84"/>
      <c r="BY9" s="84"/>
      <c r="BZ9" s="84"/>
      <c r="CA9" s="84"/>
      <c r="CB9" s="84"/>
      <c r="CC9" s="84"/>
    </row>
    <row r="10" spans="1:81" s="7" customFormat="1" x14ac:dyDescent="0.25">
      <c r="A10" s="12" t="s">
        <v>737</v>
      </c>
      <c r="B10" s="12" t="s">
        <v>51</v>
      </c>
      <c r="C10" s="12" t="s">
        <v>632</v>
      </c>
      <c r="D10" s="12" t="s">
        <v>707</v>
      </c>
      <c r="E10" s="12" t="s">
        <v>709</v>
      </c>
      <c r="F10" s="12" t="s">
        <v>31</v>
      </c>
      <c r="G10" s="12" t="s">
        <v>544</v>
      </c>
      <c r="H10" s="12" t="s">
        <v>539</v>
      </c>
      <c r="I10" s="22">
        <v>1</v>
      </c>
      <c r="J10" s="22">
        <v>3</v>
      </c>
      <c r="K10" s="12" t="s">
        <v>729</v>
      </c>
      <c r="L10" s="12" t="s">
        <v>729</v>
      </c>
      <c r="M10" s="22">
        <v>995</v>
      </c>
      <c r="N10" s="75">
        <v>-3.2993320000000002</v>
      </c>
      <c r="O10" s="75">
        <v>34.848457965999998</v>
      </c>
      <c r="P10" s="17">
        <v>42785</v>
      </c>
      <c r="Q10" s="66"/>
      <c r="R10" s="22"/>
      <c r="S10" s="52"/>
      <c r="T10" s="52"/>
      <c r="U10" s="52">
        <v>754.84</v>
      </c>
      <c r="V10" s="52">
        <v>12</v>
      </c>
      <c r="W10" s="244">
        <v>0.29399999999999998</v>
      </c>
      <c r="X10" s="52">
        <v>2.34</v>
      </c>
      <c r="Y10" s="66" t="s">
        <v>94</v>
      </c>
      <c r="Z10" s="57"/>
      <c r="AA10" s="57">
        <v>0.3</v>
      </c>
      <c r="AB10" s="22">
        <v>22</v>
      </c>
      <c r="AC10" s="22">
        <v>30</v>
      </c>
      <c r="AD10" s="45"/>
      <c r="AE10" s="45" t="s">
        <v>814</v>
      </c>
      <c r="AF10" s="155"/>
      <c r="AG10" s="155"/>
      <c r="AH10" s="155"/>
      <c r="AI10" s="155"/>
      <c r="AJ10" s="45"/>
      <c r="AK10" s="24" t="s">
        <v>814</v>
      </c>
      <c r="AL10"/>
      <c r="AM10"/>
      <c r="AN10"/>
      <c r="AO10" s="52">
        <v>12.24</v>
      </c>
      <c r="AP10" s="89">
        <v>6.03</v>
      </c>
      <c r="AQ10" s="121">
        <v>3.47</v>
      </c>
      <c r="AR10" s="52">
        <v>1.98</v>
      </c>
      <c r="AS10" s="135"/>
      <c r="AT10" s="122">
        <v>1.98</v>
      </c>
      <c r="AU10" s="135">
        <v>4.66</v>
      </c>
      <c r="AV10" s="135"/>
      <c r="AW10" s="135"/>
      <c r="AX10" s="183"/>
      <c r="AY10" s="220">
        <v>1.26</v>
      </c>
      <c r="AZ10" s="122"/>
      <c r="BA10" s="122">
        <v>2.1800000000000002</v>
      </c>
      <c r="BB10" s="135">
        <v>0.15</v>
      </c>
      <c r="BC10" s="135"/>
      <c r="BD10" s="183"/>
      <c r="BE10" s="122">
        <v>0.19</v>
      </c>
      <c r="BF10" s="122">
        <v>4.0199999999999996</v>
      </c>
      <c r="BG10" s="135"/>
      <c r="BH10" s="135"/>
      <c r="BI10" s="135"/>
      <c r="BJ10" s="183"/>
      <c r="BK10" s="220">
        <v>3.36</v>
      </c>
      <c r="BL10" s="122"/>
      <c r="BM10" s="122">
        <v>2.57</v>
      </c>
      <c r="BN10" s="135"/>
      <c r="BO10" s="135"/>
      <c r="BQ10" s="135">
        <v>0.33</v>
      </c>
      <c r="BR10" s="135">
        <v>0.76</v>
      </c>
      <c r="BS10" s="135">
        <f t="shared" si="0"/>
        <v>2.1800000000000002</v>
      </c>
      <c r="BT10" s="135">
        <f t="shared" si="1"/>
        <v>0.19</v>
      </c>
      <c r="BU10" s="135">
        <f t="shared" si="2"/>
        <v>2.57</v>
      </c>
      <c r="BV10" s="135">
        <f t="shared" si="3"/>
        <v>0.33</v>
      </c>
      <c r="BW10" s="84">
        <f t="shared" si="4"/>
        <v>14.22</v>
      </c>
      <c r="BX10" s="84"/>
      <c r="BY10" s="84"/>
      <c r="BZ10" s="84"/>
      <c r="CA10" s="84"/>
      <c r="CB10" s="84"/>
      <c r="CC10" s="84"/>
    </row>
    <row r="11" spans="1:81" s="7" customFormat="1" x14ac:dyDescent="0.25">
      <c r="A11" s="12" t="s">
        <v>738</v>
      </c>
      <c r="B11" s="12" t="s">
        <v>52</v>
      </c>
      <c r="C11" s="12" t="s">
        <v>632</v>
      </c>
      <c r="D11" s="12" t="s">
        <v>708</v>
      </c>
      <c r="E11" s="12" t="s">
        <v>710</v>
      </c>
      <c r="F11" s="12" t="s">
        <v>31</v>
      </c>
      <c r="G11" s="12" t="s">
        <v>544</v>
      </c>
      <c r="H11" s="12" t="s">
        <v>539</v>
      </c>
      <c r="I11" s="22">
        <v>2</v>
      </c>
      <c r="J11" s="22">
        <v>4</v>
      </c>
      <c r="K11" s="12" t="s">
        <v>729</v>
      </c>
      <c r="L11" s="12" t="s">
        <v>729</v>
      </c>
      <c r="M11" s="22">
        <v>980</v>
      </c>
      <c r="N11" s="75">
        <v>-3.3032679740000002</v>
      </c>
      <c r="O11" s="75">
        <v>34.847795963000003</v>
      </c>
      <c r="P11" s="17">
        <v>42785</v>
      </c>
      <c r="Q11" s="66"/>
      <c r="R11" s="22"/>
      <c r="S11" s="52"/>
      <c r="T11" s="52"/>
      <c r="U11" s="52">
        <v>754.84</v>
      </c>
      <c r="V11" s="52">
        <v>17.39</v>
      </c>
      <c r="W11" s="244">
        <v>0.26400000000000001</v>
      </c>
      <c r="X11" s="52"/>
      <c r="Y11" s="66" t="s">
        <v>94</v>
      </c>
      <c r="Z11" s="57"/>
      <c r="AA11" s="57">
        <v>0.4</v>
      </c>
      <c r="AB11" s="22">
        <v>12</v>
      </c>
      <c r="AC11" s="22">
        <v>40</v>
      </c>
      <c r="AD11" s="45" t="s">
        <v>146</v>
      </c>
      <c r="AE11" s="45" t="s">
        <v>814</v>
      </c>
      <c r="AF11" s="155"/>
      <c r="AG11" s="155"/>
      <c r="AH11" s="155"/>
      <c r="AI11" s="155"/>
      <c r="AJ11" s="45"/>
      <c r="AK11" s="24" t="s">
        <v>814</v>
      </c>
      <c r="AL11"/>
      <c r="AM11"/>
      <c r="AN11"/>
      <c r="AO11" s="52">
        <f>1.65+2.34</f>
        <v>3.9899999999999998</v>
      </c>
      <c r="AP11" s="89"/>
      <c r="AQ11" s="121">
        <v>3.99</v>
      </c>
      <c r="AR11" s="52">
        <v>7.26</v>
      </c>
      <c r="AS11" s="135"/>
      <c r="AT11" s="122">
        <v>4.8099999999999996</v>
      </c>
      <c r="AU11" s="135"/>
      <c r="AV11" s="135"/>
      <c r="AW11" s="135"/>
      <c r="AX11" s="183"/>
      <c r="AY11" s="220">
        <v>3.76</v>
      </c>
      <c r="AZ11" s="122"/>
      <c r="BA11" s="122">
        <v>1.76</v>
      </c>
      <c r="BB11" s="135"/>
      <c r="BC11" s="135"/>
      <c r="BD11" s="183"/>
      <c r="BE11" s="122">
        <v>0.17</v>
      </c>
      <c r="BF11" s="122">
        <v>3.34</v>
      </c>
      <c r="BG11" s="135"/>
      <c r="BH11" s="135"/>
      <c r="BI11" s="135"/>
      <c r="BJ11" s="183"/>
      <c r="BK11" s="220">
        <v>0.25</v>
      </c>
      <c r="BL11" s="122"/>
      <c r="BM11" s="122">
        <v>2.85</v>
      </c>
      <c r="BN11" s="135"/>
      <c r="BO11" s="135"/>
      <c r="BQ11" s="135">
        <v>0.32</v>
      </c>
      <c r="BR11" s="135">
        <v>0.41</v>
      </c>
      <c r="BS11" s="135">
        <f t="shared" si="0"/>
        <v>1.76</v>
      </c>
      <c r="BT11" s="135">
        <f t="shared" si="1"/>
        <v>0.17</v>
      </c>
      <c r="BU11" s="135">
        <f t="shared" si="2"/>
        <v>2.85</v>
      </c>
      <c r="BV11" s="135">
        <f t="shared" si="3"/>
        <v>0.32</v>
      </c>
      <c r="BW11" s="84">
        <f t="shared" si="4"/>
        <v>11.25</v>
      </c>
      <c r="BX11" s="84"/>
      <c r="BY11" s="84"/>
      <c r="BZ11" s="84"/>
      <c r="CA11" s="84"/>
      <c r="CB11" s="84"/>
      <c r="CC11" s="84"/>
    </row>
    <row r="12" spans="1:81" s="7" customFormat="1" x14ac:dyDescent="0.25">
      <c r="A12" s="12" t="s">
        <v>739</v>
      </c>
      <c r="B12" s="12" t="s">
        <v>53</v>
      </c>
      <c r="C12" s="12" t="s">
        <v>632</v>
      </c>
      <c r="D12" s="12" t="s">
        <v>709</v>
      </c>
      <c r="E12" s="12" t="s">
        <v>707</v>
      </c>
      <c r="F12" s="12" t="s">
        <v>31</v>
      </c>
      <c r="G12" s="12" t="s">
        <v>544</v>
      </c>
      <c r="H12" s="12" t="s">
        <v>539</v>
      </c>
      <c r="I12" s="22">
        <v>3</v>
      </c>
      <c r="J12" s="22">
        <v>1</v>
      </c>
      <c r="K12" s="12" t="s">
        <v>729</v>
      </c>
      <c r="L12" s="12" t="s">
        <v>729</v>
      </c>
      <c r="M12" s="22">
        <v>998</v>
      </c>
      <c r="N12" s="75">
        <v>-3.295644969</v>
      </c>
      <c r="O12" s="75">
        <v>34.852435010999997</v>
      </c>
      <c r="P12" s="17">
        <v>42786</v>
      </c>
      <c r="Q12" s="66"/>
      <c r="R12" s="22"/>
      <c r="S12" s="52"/>
      <c r="T12" s="52"/>
      <c r="U12" s="52">
        <v>717.36</v>
      </c>
      <c r="V12" s="52">
        <v>16.5</v>
      </c>
      <c r="W12" s="244">
        <v>0.22600000000000001</v>
      </c>
      <c r="X12" s="52">
        <v>1.97</v>
      </c>
      <c r="Y12" s="66" t="s">
        <v>94</v>
      </c>
      <c r="Z12" s="57"/>
      <c r="AA12" s="57">
        <v>0.4</v>
      </c>
      <c r="AB12" s="22">
        <v>8</v>
      </c>
      <c r="AC12" s="22">
        <v>30</v>
      </c>
      <c r="AD12" s="45"/>
      <c r="AE12" s="45" t="s">
        <v>814</v>
      </c>
      <c r="AF12" s="155"/>
      <c r="AG12" s="155"/>
      <c r="AH12" s="155"/>
      <c r="AI12" s="155"/>
      <c r="AJ12" s="45"/>
      <c r="AK12" s="24" t="s">
        <v>814</v>
      </c>
      <c r="AL12"/>
      <c r="AM12"/>
      <c r="AN12"/>
      <c r="AO12" s="52">
        <v>2.42</v>
      </c>
      <c r="AP12" s="89"/>
      <c r="AQ12" s="123">
        <v>2.42</v>
      </c>
      <c r="AR12" s="52">
        <v>11.05</v>
      </c>
      <c r="AS12" s="135">
        <v>6.37</v>
      </c>
      <c r="AT12" s="122">
        <v>2.12</v>
      </c>
      <c r="AU12" s="135"/>
      <c r="AV12" s="135"/>
      <c r="AW12" s="135"/>
      <c r="AX12" s="183"/>
      <c r="AY12" s="220">
        <v>6.79</v>
      </c>
      <c r="AZ12" s="122"/>
      <c r="BA12" s="122">
        <v>2.3199999999999998</v>
      </c>
      <c r="BB12" s="135"/>
      <c r="BC12" s="135"/>
      <c r="BD12" s="183"/>
      <c r="BE12" s="122">
        <v>0.23</v>
      </c>
      <c r="BF12" s="122">
        <v>3.34</v>
      </c>
      <c r="BG12" s="135">
        <v>5.57</v>
      </c>
      <c r="BH12" s="135"/>
      <c r="BI12" s="135"/>
      <c r="BJ12" s="183"/>
      <c r="BK12" s="220">
        <v>0.997</v>
      </c>
      <c r="BL12" s="122"/>
      <c r="BM12" s="122"/>
      <c r="BN12" s="135">
        <v>0.21</v>
      </c>
      <c r="BO12" s="135"/>
      <c r="BQ12" s="135"/>
      <c r="BR12" s="135">
        <v>1.36</v>
      </c>
      <c r="BS12" s="135">
        <f t="shared" si="0"/>
        <v>2.3199999999999998</v>
      </c>
      <c r="BT12" s="135">
        <f t="shared" si="1"/>
        <v>0.23</v>
      </c>
      <c r="BU12" s="135">
        <f t="shared" si="2"/>
        <v>5.57</v>
      </c>
      <c r="BV12" s="135">
        <f t="shared" si="3"/>
        <v>1.36</v>
      </c>
      <c r="BW12" s="84">
        <f t="shared" si="4"/>
        <v>13.47</v>
      </c>
      <c r="BX12" s="84"/>
      <c r="BY12" s="84"/>
      <c r="BZ12" s="84"/>
      <c r="CA12" s="84"/>
      <c r="CB12" s="84"/>
      <c r="CC12" s="84"/>
    </row>
    <row r="13" spans="1:81" s="7" customFormat="1" x14ac:dyDescent="0.25">
      <c r="A13" s="12" t="s">
        <v>740</v>
      </c>
      <c r="B13" s="12" t="s">
        <v>54</v>
      </c>
      <c r="C13" s="12" t="s">
        <v>632</v>
      </c>
      <c r="D13" s="12" t="s">
        <v>710</v>
      </c>
      <c r="E13" s="12" t="s">
        <v>708</v>
      </c>
      <c r="F13" s="12" t="s">
        <v>31</v>
      </c>
      <c r="G13" s="12" t="s">
        <v>544</v>
      </c>
      <c r="H13" s="12" t="s">
        <v>539</v>
      </c>
      <c r="I13" s="22">
        <v>4</v>
      </c>
      <c r="J13" s="22">
        <v>2</v>
      </c>
      <c r="K13" s="12" t="s">
        <v>729</v>
      </c>
      <c r="L13" s="12" t="s">
        <v>729</v>
      </c>
      <c r="M13" s="22">
        <v>1000</v>
      </c>
      <c r="N13" s="75">
        <v>-3.296013018</v>
      </c>
      <c r="O13" s="75">
        <v>34.854326974999999</v>
      </c>
      <c r="P13" s="17">
        <v>42786</v>
      </c>
      <c r="Q13" s="66"/>
      <c r="R13" s="22"/>
      <c r="S13" s="52"/>
      <c r="T13" s="52"/>
      <c r="U13" s="52">
        <v>717.36</v>
      </c>
      <c r="V13" s="52">
        <v>36.4</v>
      </c>
      <c r="W13" s="244">
        <v>0.218</v>
      </c>
      <c r="X13" s="52"/>
      <c r="Y13" s="66" t="s">
        <v>94</v>
      </c>
      <c r="Z13" s="57"/>
      <c r="AA13" s="57">
        <v>0.4</v>
      </c>
      <c r="AB13" s="22">
        <v>10</v>
      </c>
      <c r="AC13" s="22">
        <v>40</v>
      </c>
      <c r="AD13" s="45"/>
      <c r="AE13" s="45" t="s">
        <v>814</v>
      </c>
      <c r="AF13" s="155"/>
      <c r="AG13" s="155"/>
      <c r="AH13" s="155"/>
      <c r="AI13" s="155"/>
      <c r="AJ13" s="45"/>
      <c r="AK13" s="24" t="s">
        <v>814</v>
      </c>
      <c r="AL13"/>
      <c r="AM13"/>
      <c r="AN13"/>
      <c r="AO13" s="52">
        <v>1.47</v>
      </c>
      <c r="AP13" s="89"/>
      <c r="AQ13" s="121">
        <v>1.47</v>
      </c>
      <c r="AR13" s="52">
        <v>13.36</v>
      </c>
      <c r="AS13" s="135">
        <v>5.62</v>
      </c>
      <c r="AT13" s="122">
        <v>5.01</v>
      </c>
      <c r="AU13" s="135"/>
      <c r="AV13" s="135"/>
      <c r="AW13" s="135"/>
      <c r="AX13" s="183"/>
      <c r="AY13" s="220"/>
      <c r="AZ13" s="122"/>
      <c r="BA13" s="122">
        <v>2.0299999999999998</v>
      </c>
      <c r="BB13" s="135"/>
      <c r="BC13" s="135"/>
      <c r="BD13" s="183"/>
      <c r="BE13" s="122">
        <v>0.24</v>
      </c>
      <c r="BF13" s="122"/>
      <c r="BG13" s="135"/>
      <c r="BH13" s="135"/>
      <c r="BI13" s="135"/>
      <c r="BJ13" s="183"/>
      <c r="BK13" s="220">
        <v>0.57299999999999995</v>
      </c>
      <c r="BL13" s="122"/>
      <c r="BM13" s="122">
        <v>2.5299999999999998</v>
      </c>
      <c r="BN13" s="135"/>
      <c r="BO13" s="135"/>
      <c r="BQ13" s="135">
        <v>0.38</v>
      </c>
      <c r="BR13" s="135">
        <v>0.87</v>
      </c>
      <c r="BS13" s="135">
        <f t="shared" si="0"/>
        <v>2.0299999999999998</v>
      </c>
      <c r="BT13" s="135">
        <f t="shared" si="1"/>
        <v>0.24</v>
      </c>
      <c r="BU13" s="135">
        <f t="shared" si="2"/>
        <v>2.5299999999999998</v>
      </c>
      <c r="BV13" s="135">
        <f t="shared" si="3"/>
        <v>0.38</v>
      </c>
      <c r="BW13" s="84">
        <f t="shared" si="4"/>
        <v>14.83</v>
      </c>
      <c r="BX13" s="84"/>
      <c r="BY13" s="84"/>
      <c r="BZ13" s="84"/>
      <c r="CA13" s="84"/>
      <c r="CB13" s="84"/>
      <c r="CC13" s="84"/>
    </row>
    <row r="14" spans="1:81" s="7" customFormat="1" ht="31.5" x14ac:dyDescent="0.25">
      <c r="A14" s="12" t="s">
        <v>741</v>
      </c>
      <c r="B14" s="12" t="s">
        <v>55</v>
      </c>
      <c r="C14" s="12" t="s">
        <v>633</v>
      </c>
      <c r="D14" s="12" t="s">
        <v>711</v>
      </c>
      <c r="E14" s="12" t="s">
        <v>712</v>
      </c>
      <c r="F14" s="12" t="s">
        <v>59</v>
      </c>
      <c r="G14" s="12" t="s">
        <v>544</v>
      </c>
      <c r="H14" s="12" t="s">
        <v>543</v>
      </c>
      <c r="I14" s="22">
        <v>1</v>
      </c>
      <c r="J14" s="22">
        <v>2</v>
      </c>
      <c r="K14" s="12" t="s">
        <v>729</v>
      </c>
      <c r="L14" s="12" t="s">
        <v>729</v>
      </c>
      <c r="M14" s="22">
        <v>1009</v>
      </c>
      <c r="N14" s="75">
        <v>-3.3032119830000002</v>
      </c>
      <c r="O14" s="75">
        <v>34.847736032999997</v>
      </c>
      <c r="P14" s="17">
        <v>42787</v>
      </c>
      <c r="Q14" s="66"/>
      <c r="R14" s="22"/>
      <c r="S14" s="52"/>
      <c r="T14" s="52"/>
      <c r="U14" s="52">
        <v>672.04</v>
      </c>
      <c r="V14" s="52">
        <v>61.83</v>
      </c>
      <c r="W14" s="244">
        <v>0.129</v>
      </c>
      <c r="X14" s="52">
        <v>1.2649999999999999</v>
      </c>
      <c r="Y14" s="66" t="s">
        <v>276</v>
      </c>
      <c r="Z14" s="57">
        <v>1.4</v>
      </c>
      <c r="AA14" s="57">
        <v>3.1</v>
      </c>
      <c r="AB14" s="22">
        <v>10</v>
      </c>
      <c r="AC14" s="22">
        <v>50</v>
      </c>
      <c r="AD14" s="45" t="s">
        <v>147</v>
      </c>
      <c r="AE14" s="45" t="s">
        <v>814</v>
      </c>
      <c r="AF14" s="155"/>
      <c r="AG14" s="155"/>
      <c r="AH14" s="155"/>
      <c r="AI14" s="155"/>
      <c r="AJ14" s="45"/>
      <c r="AK14" s="24" t="s">
        <v>814</v>
      </c>
      <c r="AL14"/>
      <c r="AM14"/>
      <c r="AN14"/>
      <c r="AO14" s="52">
        <v>2.0299999999999998</v>
      </c>
      <c r="AP14" s="89"/>
      <c r="AQ14" s="121">
        <v>2.0299999999999998</v>
      </c>
      <c r="AR14" s="52">
        <v>11.73</v>
      </c>
      <c r="AS14" s="135">
        <v>6.22</v>
      </c>
      <c r="AT14" s="122">
        <v>3.05</v>
      </c>
      <c r="AU14" s="135"/>
      <c r="AV14" s="135"/>
      <c r="AW14" s="135"/>
      <c r="AX14" s="183"/>
      <c r="AY14" s="220">
        <v>1.08</v>
      </c>
      <c r="AZ14" s="122">
        <v>2.21</v>
      </c>
      <c r="BA14" s="122"/>
      <c r="BB14" s="135"/>
      <c r="BC14" s="135"/>
      <c r="BD14" s="183"/>
      <c r="BE14" s="122">
        <v>0.25</v>
      </c>
      <c r="BF14" s="122">
        <v>2.4300000000000002</v>
      </c>
      <c r="BG14" s="135">
        <v>2.14</v>
      </c>
      <c r="BH14" s="135"/>
      <c r="BI14" s="135"/>
      <c r="BJ14" s="183"/>
      <c r="BK14" s="220">
        <v>0.33</v>
      </c>
      <c r="BL14" s="122"/>
      <c r="BM14" s="122"/>
      <c r="BN14" s="135">
        <v>0.16</v>
      </c>
      <c r="BO14" s="135"/>
      <c r="BQ14" s="135"/>
      <c r="BR14" s="135">
        <v>1.1499999999999999</v>
      </c>
      <c r="BS14" s="135">
        <f t="shared" si="0"/>
        <v>2.21</v>
      </c>
      <c r="BT14" s="135">
        <f t="shared" si="1"/>
        <v>0.25</v>
      </c>
      <c r="BU14" s="135">
        <f t="shared" si="2"/>
        <v>2.14</v>
      </c>
      <c r="BV14" s="135">
        <f t="shared" si="3"/>
        <v>1.1499999999999999</v>
      </c>
      <c r="BW14" s="84">
        <f t="shared" si="4"/>
        <v>13.76</v>
      </c>
      <c r="BX14" s="84"/>
      <c r="BY14" s="84"/>
      <c r="BZ14" s="84"/>
      <c r="CA14" s="84"/>
      <c r="CB14" s="84"/>
      <c r="CC14" s="84"/>
    </row>
    <row r="15" spans="1:81" s="7" customFormat="1" x14ac:dyDescent="0.25">
      <c r="A15" s="12" t="s">
        <v>742</v>
      </c>
      <c r="B15" s="12" t="s">
        <v>56</v>
      </c>
      <c r="C15" s="12" t="s">
        <v>633</v>
      </c>
      <c r="D15" s="12" t="s">
        <v>712</v>
      </c>
      <c r="E15" s="12" t="s">
        <v>713</v>
      </c>
      <c r="F15" s="12" t="s">
        <v>59</v>
      </c>
      <c r="G15" s="12" t="s">
        <v>544</v>
      </c>
      <c r="H15" s="12" t="s">
        <v>543</v>
      </c>
      <c r="I15" s="22">
        <v>2</v>
      </c>
      <c r="J15" s="22">
        <v>3</v>
      </c>
      <c r="K15" s="12" t="s">
        <v>729</v>
      </c>
      <c r="L15" s="12" t="s">
        <v>729</v>
      </c>
      <c r="M15" s="22">
        <v>1006</v>
      </c>
      <c r="N15" s="75">
        <v>-3.40842599</v>
      </c>
      <c r="O15" s="75">
        <v>34.850243982000002</v>
      </c>
      <c r="P15" s="17">
        <v>42787</v>
      </c>
      <c r="Q15" s="66"/>
      <c r="R15" s="22"/>
      <c r="S15" s="52"/>
      <c r="T15" s="52"/>
      <c r="U15" s="52">
        <v>672.04</v>
      </c>
      <c r="V15" s="52">
        <v>66.849999999999994</v>
      </c>
      <c r="W15" s="244">
        <v>0.129</v>
      </c>
      <c r="X15" s="52"/>
      <c r="Y15" s="66" t="s">
        <v>276</v>
      </c>
      <c r="Z15" s="57">
        <v>0.5</v>
      </c>
      <c r="AA15" s="57">
        <v>1.3</v>
      </c>
      <c r="AB15" s="22">
        <v>27</v>
      </c>
      <c r="AC15" s="22">
        <v>45</v>
      </c>
      <c r="AD15" s="45" t="s">
        <v>138</v>
      </c>
      <c r="AE15" s="45" t="s">
        <v>814</v>
      </c>
      <c r="AF15" s="155"/>
      <c r="AG15" s="155"/>
      <c r="AH15" s="155"/>
      <c r="AI15" s="155"/>
      <c r="AJ15" s="45"/>
      <c r="AK15" s="24" t="s">
        <v>814</v>
      </c>
      <c r="AL15"/>
      <c r="AM15"/>
      <c r="AN15"/>
      <c r="AO15" s="52">
        <v>5.9</v>
      </c>
      <c r="AP15" s="89"/>
      <c r="AQ15" s="121">
        <v>5.9</v>
      </c>
      <c r="AR15" s="52">
        <v>4.22</v>
      </c>
      <c r="AS15" s="135"/>
      <c r="AT15" s="122">
        <v>4.22</v>
      </c>
      <c r="AU15" s="135"/>
      <c r="AV15" s="135"/>
      <c r="AW15" s="135"/>
      <c r="AX15" s="183"/>
      <c r="AY15" s="222">
        <v>1E-3</v>
      </c>
      <c r="AZ15" s="122"/>
      <c r="BA15" s="122">
        <v>2.62</v>
      </c>
      <c r="BB15" s="135"/>
      <c r="BC15" s="135"/>
      <c r="BD15" s="183"/>
      <c r="BE15" s="122">
        <v>0.34</v>
      </c>
      <c r="BF15" s="122">
        <v>0.69</v>
      </c>
      <c r="BG15" s="135"/>
      <c r="BH15" s="135"/>
      <c r="BI15" s="135"/>
      <c r="BJ15" s="183"/>
      <c r="BK15" s="220">
        <v>1.8</v>
      </c>
      <c r="BL15" s="122">
        <v>3.02</v>
      </c>
      <c r="BM15" s="122"/>
      <c r="BN15" s="135"/>
      <c r="BO15" s="135"/>
      <c r="BQ15" s="135">
        <v>0.37</v>
      </c>
      <c r="BR15" s="135">
        <v>1.4</v>
      </c>
      <c r="BS15" s="135">
        <f t="shared" si="0"/>
        <v>2.62</v>
      </c>
      <c r="BT15" s="135">
        <f t="shared" si="1"/>
        <v>0.34</v>
      </c>
      <c r="BU15" s="135">
        <f t="shared" si="2"/>
        <v>3.02</v>
      </c>
      <c r="BV15" s="135">
        <f t="shared" si="3"/>
        <v>0.37</v>
      </c>
      <c r="BW15" s="84">
        <f t="shared" si="4"/>
        <v>10.120000000000001</v>
      </c>
      <c r="BX15" s="84"/>
      <c r="BY15" s="84"/>
      <c r="BZ15" s="84"/>
      <c r="CA15" s="84"/>
      <c r="CB15" s="84"/>
      <c r="CC15" s="84"/>
    </row>
    <row r="16" spans="1:81" s="7" customFormat="1" x14ac:dyDescent="0.25">
      <c r="A16" s="12" t="s">
        <v>743</v>
      </c>
      <c r="B16" s="12" t="s">
        <v>57</v>
      </c>
      <c r="C16" s="12" t="s">
        <v>633</v>
      </c>
      <c r="D16" s="12" t="s">
        <v>713</v>
      </c>
      <c r="E16" s="12" t="s">
        <v>711</v>
      </c>
      <c r="F16" s="12" t="s">
        <v>59</v>
      </c>
      <c r="G16" s="12" t="s">
        <v>544</v>
      </c>
      <c r="H16" s="12" t="s">
        <v>543</v>
      </c>
      <c r="I16" s="22">
        <v>3</v>
      </c>
      <c r="J16" s="22">
        <v>1</v>
      </c>
      <c r="K16" s="12" t="s">
        <v>729</v>
      </c>
      <c r="L16" s="12" t="s">
        <v>729</v>
      </c>
      <c r="M16" s="22">
        <v>1001</v>
      </c>
      <c r="N16" s="75">
        <v>-3.4063160140000002</v>
      </c>
      <c r="O16" s="75">
        <v>34.850407009999998</v>
      </c>
      <c r="P16" s="17">
        <v>42786</v>
      </c>
      <c r="Q16" s="66"/>
      <c r="R16" s="22"/>
      <c r="S16" s="52"/>
      <c r="T16" s="52"/>
      <c r="U16" s="52">
        <v>672.04</v>
      </c>
      <c r="V16" s="52">
        <v>58.83</v>
      </c>
      <c r="W16" s="244">
        <v>0.14599999999999999</v>
      </c>
      <c r="X16" s="52">
        <v>1.5449999999999999</v>
      </c>
      <c r="Y16" s="66" t="s">
        <v>276</v>
      </c>
      <c r="Z16" s="57">
        <v>1</v>
      </c>
      <c r="AA16" s="57">
        <v>3</v>
      </c>
      <c r="AB16" s="22">
        <v>8</v>
      </c>
      <c r="AC16" s="22">
        <v>30</v>
      </c>
      <c r="AD16" s="45" t="s">
        <v>149</v>
      </c>
      <c r="AE16" s="45" t="s">
        <v>814</v>
      </c>
      <c r="AF16" s="155"/>
      <c r="AG16" s="155"/>
      <c r="AH16" s="155"/>
      <c r="AI16" s="155"/>
      <c r="AJ16" s="45"/>
      <c r="AK16" s="24" t="s">
        <v>814</v>
      </c>
      <c r="AL16"/>
      <c r="AM16"/>
      <c r="AN16"/>
      <c r="AO16" s="52">
        <v>0.79</v>
      </c>
      <c r="AP16" s="89"/>
      <c r="AQ16" s="121">
        <v>0.79</v>
      </c>
      <c r="AR16" s="52">
        <v>11</v>
      </c>
      <c r="AS16" s="135">
        <v>6.26</v>
      </c>
      <c r="AT16" s="122">
        <v>1.96</v>
      </c>
      <c r="AU16" s="144"/>
      <c r="AV16" s="144"/>
      <c r="AW16" s="144"/>
      <c r="AX16" s="183"/>
      <c r="AY16" s="220">
        <v>0.41</v>
      </c>
      <c r="AZ16" s="183"/>
      <c r="BA16" s="183">
        <v>2.95</v>
      </c>
      <c r="BB16" s="144"/>
      <c r="BC16" s="144"/>
      <c r="BD16" s="183"/>
      <c r="BE16" s="183">
        <v>0.17</v>
      </c>
      <c r="BF16" s="183">
        <v>2.61</v>
      </c>
      <c r="BG16" s="135">
        <v>2.7</v>
      </c>
      <c r="BH16" s="135"/>
      <c r="BI16" s="135"/>
      <c r="BJ16" s="183"/>
      <c r="BK16" s="220">
        <v>3.72</v>
      </c>
      <c r="BL16" s="122"/>
      <c r="BM16" s="122"/>
      <c r="BN16" s="135">
        <v>0.13</v>
      </c>
      <c r="BO16" s="135"/>
      <c r="BQ16" s="135"/>
      <c r="BR16" s="135">
        <v>1.1599999999999999</v>
      </c>
      <c r="BS16" s="135">
        <f t="shared" si="0"/>
        <v>2.95</v>
      </c>
      <c r="BT16" s="135">
        <f t="shared" si="1"/>
        <v>0.17</v>
      </c>
      <c r="BU16" s="135">
        <f t="shared" si="2"/>
        <v>2.7</v>
      </c>
      <c r="BV16" s="135">
        <f t="shared" si="3"/>
        <v>1.1599999999999999</v>
      </c>
      <c r="BW16" s="84">
        <f t="shared" si="4"/>
        <v>11.79</v>
      </c>
      <c r="BX16" s="84"/>
      <c r="BY16" s="84"/>
      <c r="BZ16" s="84"/>
      <c r="CA16" s="84"/>
      <c r="CB16" s="84"/>
      <c r="CC16" s="84"/>
    </row>
    <row r="17" spans="1:81" s="7" customFormat="1" x14ac:dyDescent="0.25">
      <c r="A17" s="12" t="s">
        <v>744</v>
      </c>
      <c r="B17" s="12" t="s">
        <v>58</v>
      </c>
      <c r="C17" s="12" t="s">
        <v>633</v>
      </c>
      <c r="D17" s="12" t="s">
        <v>714</v>
      </c>
      <c r="E17" s="12"/>
      <c r="F17" s="12" t="s">
        <v>59</v>
      </c>
      <c r="G17" s="12" t="s">
        <v>544</v>
      </c>
      <c r="H17" s="12" t="s">
        <v>543</v>
      </c>
      <c r="I17" s="22">
        <v>4</v>
      </c>
      <c r="J17" s="22"/>
      <c r="K17" s="12" t="s">
        <v>729</v>
      </c>
      <c r="L17" s="12" t="s">
        <v>729</v>
      </c>
      <c r="M17" s="22">
        <v>1003</v>
      </c>
      <c r="N17" s="75">
        <v>-3.4068529590000001</v>
      </c>
      <c r="O17" s="75">
        <v>34.851600005999998</v>
      </c>
      <c r="P17" s="17">
        <v>42786</v>
      </c>
      <c r="Q17" s="66"/>
      <c r="R17" s="22"/>
      <c r="S17" s="52"/>
      <c r="T17" s="52"/>
      <c r="U17" s="52">
        <v>672.04</v>
      </c>
      <c r="V17" s="52">
        <v>57.61</v>
      </c>
      <c r="W17" s="244">
        <v>0.14499999999999999</v>
      </c>
      <c r="X17" s="52"/>
      <c r="Y17" s="66" t="s">
        <v>276</v>
      </c>
      <c r="Z17" s="57">
        <v>1.3</v>
      </c>
      <c r="AA17" s="57">
        <v>1.9</v>
      </c>
      <c r="AB17" s="22">
        <v>7</v>
      </c>
      <c r="AC17" s="22">
        <v>40</v>
      </c>
      <c r="AD17" s="45" t="s">
        <v>150</v>
      </c>
      <c r="AE17" s="45" t="s">
        <v>814</v>
      </c>
      <c r="AF17" s="155"/>
      <c r="AG17" s="155"/>
      <c r="AH17" s="155"/>
      <c r="AI17" s="155"/>
      <c r="AJ17" s="45"/>
      <c r="AK17" s="24" t="s">
        <v>814</v>
      </c>
      <c r="AL17"/>
      <c r="AM17"/>
      <c r="AN17"/>
      <c r="AO17" s="52">
        <v>1.1599999999999999</v>
      </c>
      <c r="AP17" s="89"/>
      <c r="AQ17" s="121">
        <v>1.1599999999999999</v>
      </c>
      <c r="AR17" s="52">
        <v>11.66</v>
      </c>
      <c r="AS17" s="135">
        <v>4.68</v>
      </c>
      <c r="AT17" s="122">
        <v>4.42</v>
      </c>
      <c r="AU17" s="135"/>
      <c r="AV17" s="135"/>
      <c r="AW17" s="135"/>
      <c r="AX17" s="183"/>
      <c r="AY17" s="220"/>
      <c r="AZ17" s="122"/>
      <c r="BA17" s="122">
        <v>2.31</v>
      </c>
      <c r="BB17" s="135"/>
      <c r="BC17" s="135"/>
      <c r="BD17" s="183"/>
      <c r="BE17" s="122">
        <v>0.15</v>
      </c>
      <c r="BF17" s="122"/>
      <c r="BG17" s="135"/>
      <c r="BH17" s="135"/>
      <c r="BI17" s="135"/>
      <c r="BJ17" s="183"/>
      <c r="BK17" s="220">
        <v>2.4300000000000002</v>
      </c>
      <c r="BL17" s="122"/>
      <c r="BM17" s="122">
        <v>2.85</v>
      </c>
      <c r="BN17" s="135"/>
      <c r="BO17" s="135"/>
      <c r="BQ17" s="135">
        <v>0.16</v>
      </c>
      <c r="BR17" s="135">
        <v>0.89</v>
      </c>
      <c r="BS17" s="135">
        <f t="shared" si="0"/>
        <v>2.31</v>
      </c>
      <c r="BT17" s="135">
        <f t="shared" si="1"/>
        <v>0.15</v>
      </c>
      <c r="BU17" s="135">
        <f t="shared" si="2"/>
        <v>2.85</v>
      </c>
      <c r="BV17" s="135">
        <f t="shared" si="3"/>
        <v>0.16</v>
      </c>
      <c r="BW17" s="84">
        <f t="shared" si="4"/>
        <v>12.82</v>
      </c>
      <c r="BX17" s="84"/>
      <c r="BY17" s="84"/>
      <c r="BZ17" s="84"/>
      <c r="CA17" s="84"/>
      <c r="CB17" s="84"/>
      <c r="CC17" s="84"/>
    </row>
    <row r="18" spans="1:81" s="7" customFormat="1" x14ac:dyDescent="0.25">
      <c r="A18" s="12" t="s">
        <v>745</v>
      </c>
      <c r="B18" s="12" t="s">
        <v>218</v>
      </c>
      <c r="C18" s="12" t="s">
        <v>634</v>
      </c>
      <c r="D18" s="12" t="s">
        <v>716</v>
      </c>
      <c r="E18" s="12"/>
      <c r="F18" s="12" t="s">
        <v>135</v>
      </c>
      <c r="G18" s="12" t="s">
        <v>546</v>
      </c>
      <c r="H18" s="7" t="s">
        <v>539</v>
      </c>
      <c r="I18" s="22">
        <v>1</v>
      </c>
      <c r="J18" s="22"/>
      <c r="K18" s="12" t="s">
        <v>729</v>
      </c>
      <c r="L18" s="12" t="s">
        <v>729</v>
      </c>
      <c r="M18" s="22">
        <v>1023</v>
      </c>
      <c r="N18" s="75">
        <v>-2.4377470369999998</v>
      </c>
      <c r="O18" s="75">
        <v>34.855161979999998</v>
      </c>
      <c r="P18" s="17">
        <v>42792</v>
      </c>
      <c r="Q18" s="66"/>
      <c r="R18" s="22"/>
      <c r="S18" s="52"/>
      <c r="T18" s="52"/>
      <c r="U18" s="52">
        <v>855.62</v>
      </c>
      <c r="V18" s="52">
        <v>53.59</v>
      </c>
      <c r="W18" s="244">
        <v>0.113</v>
      </c>
      <c r="Y18" s="66" t="s">
        <v>76</v>
      </c>
      <c r="Z18" s="57"/>
      <c r="AA18" s="57"/>
      <c r="AB18" s="22"/>
      <c r="AC18" s="22">
        <v>35</v>
      </c>
      <c r="AD18" s="45"/>
      <c r="AE18" s="45" t="s">
        <v>814</v>
      </c>
      <c r="AF18" s="155"/>
      <c r="AG18" s="155"/>
      <c r="AH18" s="155"/>
      <c r="AI18" s="155"/>
      <c r="AJ18" s="45"/>
      <c r="AK18" s="24" t="s">
        <v>814</v>
      </c>
      <c r="AL18"/>
      <c r="AM18"/>
      <c r="AN18"/>
      <c r="AO18" s="52"/>
      <c r="AP18" s="89"/>
      <c r="AQ18" s="121"/>
      <c r="AR18" s="52">
        <v>12.35</v>
      </c>
      <c r="AS18" s="135">
        <v>5.04</v>
      </c>
      <c r="AT18" s="122">
        <v>3.99</v>
      </c>
      <c r="AU18" s="135"/>
      <c r="AV18" s="135"/>
      <c r="AW18" s="135"/>
      <c r="AX18" s="183"/>
      <c r="AY18" s="220"/>
      <c r="AZ18" s="122"/>
      <c r="BA18" s="122"/>
      <c r="BB18" s="135"/>
      <c r="BC18" s="135"/>
      <c r="BD18" s="183"/>
      <c r="BE18" s="122"/>
      <c r="BF18" s="122"/>
      <c r="BG18" s="135">
        <v>2.73</v>
      </c>
      <c r="BH18" s="135"/>
      <c r="BI18" s="135"/>
      <c r="BJ18" s="183"/>
      <c r="BK18" s="220">
        <v>4.5</v>
      </c>
      <c r="BL18" s="122"/>
      <c r="BM18" s="122"/>
      <c r="BN18" s="135">
        <v>0.06</v>
      </c>
      <c r="BO18" s="135"/>
      <c r="BQ18" s="135"/>
      <c r="BR18" s="135">
        <v>0.67</v>
      </c>
      <c r="BS18" s="135" t="str">
        <f t="shared" si="0"/>
        <v/>
      </c>
      <c r="BT18" s="135" t="str">
        <f t="shared" si="1"/>
        <v/>
      </c>
      <c r="BU18" s="135">
        <f t="shared" si="2"/>
        <v>2.73</v>
      </c>
      <c r="BV18" s="135">
        <f t="shared" si="3"/>
        <v>0.67</v>
      </c>
      <c r="BW18" s="84">
        <f t="shared" si="4"/>
        <v>12.35</v>
      </c>
      <c r="BX18" s="84"/>
      <c r="BY18" s="84"/>
      <c r="BZ18" s="84"/>
      <c r="CA18" s="84"/>
      <c r="CB18" s="84"/>
      <c r="CC18" s="84"/>
    </row>
    <row r="19" spans="1:81" s="7" customFormat="1" x14ac:dyDescent="0.25">
      <c r="A19" s="12" t="s">
        <v>746</v>
      </c>
      <c r="B19" s="12" t="s">
        <v>219</v>
      </c>
      <c r="C19" s="12" t="s">
        <v>635</v>
      </c>
      <c r="D19" s="12" t="s">
        <v>717</v>
      </c>
      <c r="E19" s="12"/>
      <c r="F19" s="12" t="s">
        <v>135</v>
      </c>
      <c r="G19" s="12" t="s">
        <v>546</v>
      </c>
      <c r="H19" s="7" t="s">
        <v>539</v>
      </c>
      <c r="I19" s="22">
        <v>2</v>
      </c>
      <c r="J19" s="22"/>
      <c r="K19" s="12" t="s">
        <v>729</v>
      </c>
      <c r="L19" s="12" t="s">
        <v>729</v>
      </c>
      <c r="M19" s="22">
        <v>1025</v>
      </c>
      <c r="N19" s="75">
        <v>-2.43776598</v>
      </c>
      <c r="O19" s="75">
        <v>34.855393991</v>
      </c>
      <c r="P19" s="17">
        <v>42792</v>
      </c>
      <c r="Q19" s="66"/>
      <c r="R19" s="22"/>
      <c r="S19" s="52"/>
      <c r="T19" s="52"/>
      <c r="U19" s="52">
        <v>855.62</v>
      </c>
      <c r="V19" s="52">
        <v>63.33</v>
      </c>
      <c r="W19" s="244">
        <v>0.13</v>
      </c>
      <c r="X19" s="52">
        <v>1.3049999999999999</v>
      </c>
      <c r="Y19" s="66" t="s">
        <v>76</v>
      </c>
      <c r="Z19" s="57"/>
      <c r="AA19" s="57"/>
      <c r="AB19" s="22"/>
      <c r="AC19" s="22">
        <v>30</v>
      </c>
      <c r="AD19" s="45"/>
      <c r="AE19" s="45" t="s">
        <v>814</v>
      </c>
      <c r="AF19" s="52"/>
      <c r="AG19" s="52"/>
      <c r="AH19" s="52"/>
      <c r="AI19" s="52"/>
      <c r="AJ19" s="45"/>
      <c r="AK19" s="24" t="s">
        <v>814</v>
      </c>
      <c r="AL19"/>
      <c r="AM19"/>
      <c r="AN19"/>
      <c r="AO19" s="52"/>
      <c r="AP19" s="89"/>
      <c r="AQ19" s="121"/>
      <c r="AR19" s="52">
        <v>8.48</v>
      </c>
      <c r="AS19" s="135">
        <v>5.86</v>
      </c>
      <c r="AT19" s="122">
        <v>2.4900000000000002</v>
      </c>
      <c r="AU19" s="135"/>
      <c r="AV19" s="135"/>
      <c r="AW19" s="135"/>
      <c r="AX19" s="183"/>
      <c r="AY19" s="220"/>
      <c r="AZ19" s="122"/>
      <c r="BA19" s="122"/>
      <c r="BB19" s="135"/>
      <c r="BC19" s="135"/>
      <c r="BD19" s="183"/>
      <c r="BE19" s="122"/>
      <c r="BF19" s="122"/>
      <c r="BG19" s="135">
        <v>2.56</v>
      </c>
      <c r="BH19" s="135"/>
      <c r="BI19" s="135"/>
      <c r="BJ19" s="183"/>
      <c r="BK19" s="220">
        <v>3.05</v>
      </c>
      <c r="BL19" s="122"/>
      <c r="BM19" s="122"/>
      <c r="BN19" s="135">
        <v>0.15</v>
      </c>
      <c r="BO19" s="135"/>
      <c r="BQ19" s="135"/>
      <c r="BR19" s="135">
        <v>1.02</v>
      </c>
      <c r="BS19" s="135" t="str">
        <f t="shared" si="0"/>
        <v/>
      </c>
      <c r="BT19" s="135" t="str">
        <f t="shared" si="1"/>
        <v/>
      </c>
      <c r="BU19" s="135">
        <f t="shared" si="2"/>
        <v>2.56</v>
      </c>
      <c r="BV19" s="135">
        <f t="shared" si="3"/>
        <v>1.02</v>
      </c>
      <c r="BW19" s="84">
        <f t="shared" si="4"/>
        <v>8.48</v>
      </c>
      <c r="BX19" s="84"/>
      <c r="BY19" s="84"/>
      <c r="BZ19" s="84"/>
      <c r="CA19" s="84"/>
      <c r="CB19" s="84"/>
      <c r="CC19" s="84"/>
    </row>
    <row r="20" spans="1:81" s="7" customFormat="1" x14ac:dyDescent="0.25">
      <c r="A20" s="12" t="s">
        <v>747</v>
      </c>
      <c r="B20" s="12" t="s">
        <v>221</v>
      </c>
      <c r="C20" s="12" t="s">
        <v>636</v>
      </c>
      <c r="D20" s="12" t="s">
        <v>718</v>
      </c>
      <c r="E20" s="12"/>
      <c r="F20" s="12" t="s">
        <v>135</v>
      </c>
      <c r="G20" s="12" t="s">
        <v>546</v>
      </c>
      <c r="H20" s="7" t="s">
        <v>539</v>
      </c>
      <c r="I20" s="22">
        <v>3</v>
      </c>
      <c r="J20" s="22"/>
      <c r="K20" s="12" t="s">
        <v>729</v>
      </c>
      <c r="L20" s="12" t="s">
        <v>729</v>
      </c>
      <c r="M20" s="22">
        <v>1027</v>
      </c>
      <c r="N20" s="75">
        <v>-2.4379910339999999</v>
      </c>
      <c r="O20" s="75">
        <v>34.855417963000001</v>
      </c>
      <c r="P20" s="17">
        <v>42792</v>
      </c>
      <c r="Q20" s="66"/>
      <c r="R20" s="22"/>
      <c r="S20" s="52"/>
      <c r="T20" s="52"/>
      <c r="U20" s="52">
        <v>855.62</v>
      </c>
      <c r="V20" s="52">
        <v>64.45</v>
      </c>
      <c r="W20" s="244">
        <v>0.129</v>
      </c>
      <c r="X20" s="52"/>
      <c r="Y20" s="66" t="s">
        <v>76</v>
      </c>
      <c r="Z20" s="57"/>
      <c r="AA20" s="57"/>
      <c r="AB20" s="22"/>
      <c r="AC20" s="22">
        <v>40</v>
      </c>
      <c r="AD20" s="45"/>
      <c r="AE20" s="45" t="s">
        <v>814</v>
      </c>
      <c r="AF20" s="155"/>
      <c r="AG20" s="52"/>
      <c r="AH20" s="52"/>
      <c r="AI20" s="52"/>
      <c r="AJ20" s="45"/>
      <c r="AK20" s="24" t="s">
        <v>814</v>
      </c>
      <c r="AL20"/>
      <c r="AM20"/>
      <c r="AN20"/>
      <c r="AO20" s="52"/>
      <c r="AP20" s="89"/>
      <c r="AQ20" s="121"/>
      <c r="AR20" s="87">
        <v>9.81</v>
      </c>
      <c r="AS20" s="135">
        <v>6.82</v>
      </c>
      <c r="AT20" s="122">
        <v>3.07</v>
      </c>
      <c r="AU20" s="135"/>
      <c r="AV20" s="135"/>
      <c r="AW20" s="135"/>
      <c r="AX20" s="183"/>
      <c r="AY20" s="220"/>
      <c r="AZ20" s="122"/>
      <c r="BA20" s="122"/>
      <c r="BB20" s="135"/>
      <c r="BC20" s="135"/>
      <c r="BD20" s="183"/>
      <c r="BE20" s="122"/>
      <c r="BF20" s="122"/>
      <c r="BG20" s="135">
        <v>2.77</v>
      </c>
      <c r="BH20" s="135"/>
      <c r="BI20" s="135"/>
      <c r="BJ20" s="183"/>
      <c r="BK20" s="220">
        <v>3.23</v>
      </c>
      <c r="BL20" s="122"/>
      <c r="BM20" s="122"/>
      <c r="BN20" s="135">
        <v>0.34</v>
      </c>
      <c r="BO20" s="135"/>
      <c r="BQ20" s="135"/>
      <c r="BR20" s="135">
        <v>0.93</v>
      </c>
      <c r="BS20" s="135" t="str">
        <f t="shared" si="0"/>
        <v/>
      </c>
      <c r="BT20" s="135" t="str">
        <f t="shared" si="1"/>
        <v/>
      </c>
      <c r="BU20" s="135">
        <f t="shared" si="2"/>
        <v>2.77</v>
      </c>
      <c r="BV20" s="135">
        <f t="shared" si="3"/>
        <v>0.93</v>
      </c>
      <c r="BW20" s="84">
        <f t="shared" si="4"/>
        <v>9.81</v>
      </c>
      <c r="BX20" s="84"/>
      <c r="BY20" s="84"/>
      <c r="BZ20" s="84"/>
      <c r="CA20" s="84"/>
      <c r="CB20" s="84"/>
      <c r="CC20" s="84"/>
    </row>
    <row r="21" spans="1:81" s="44" customFormat="1" x14ac:dyDescent="0.25">
      <c r="A21" s="33" t="s">
        <v>748</v>
      </c>
      <c r="B21" s="33" t="s">
        <v>222</v>
      </c>
      <c r="C21" s="33" t="s">
        <v>637</v>
      </c>
      <c r="D21" s="33" t="s">
        <v>719</v>
      </c>
      <c r="E21" s="33"/>
      <c r="F21" s="33" t="s">
        <v>135</v>
      </c>
      <c r="G21" s="33" t="s">
        <v>546</v>
      </c>
      <c r="H21" s="44" t="s">
        <v>539</v>
      </c>
      <c r="I21" s="47">
        <v>4</v>
      </c>
      <c r="J21" s="47"/>
      <c r="K21" s="33" t="s">
        <v>729</v>
      </c>
      <c r="L21" s="33" t="s">
        <v>729</v>
      </c>
      <c r="M21" s="47">
        <v>1026</v>
      </c>
      <c r="N21" s="76">
        <v>-2.4380789599999999</v>
      </c>
      <c r="O21" s="76">
        <v>34.854988976999998</v>
      </c>
      <c r="P21" s="46">
        <v>42792</v>
      </c>
      <c r="Q21" s="67"/>
      <c r="R21" s="47"/>
      <c r="S21" s="53"/>
      <c r="T21" s="53"/>
      <c r="U21" s="53">
        <v>855.62</v>
      </c>
      <c r="V21" s="53">
        <v>65.67</v>
      </c>
      <c r="W21" s="245">
        <v>0.14299999999999999</v>
      </c>
      <c r="X21" s="53">
        <v>1.5</v>
      </c>
      <c r="Y21" s="67" t="s">
        <v>76</v>
      </c>
      <c r="Z21" s="58"/>
      <c r="AA21" s="58"/>
      <c r="AB21" s="47"/>
      <c r="AC21" s="47">
        <v>35</v>
      </c>
      <c r="AD21" s="107"/>
      <c r="AE21" s="107" t="s">
        <v>814</v>
      </c>
      <c r="AF21" s="156"/>
      <c r="AG21" s="53"/>
      <c r="AH21" s="53"/>
      <c r="AI21" s="53"/>
      <c r="AJ21" s="107"/>
      <c r="AK21" s="43" t="s">
        <v>814</v>
      </c>
      <c r="AL21" s="34"/>
      <c r="AM21" s="34"/>
      <c r="AN21" s="34"/>
      <c r="AO21" s="53"/>
      <c r="AP21" s="125"/>
      <c r="AQ21" s="124"/>
      <c r="AR21" s="88">
        <v>10.1</v>
      </c>
      <c r="AS21" s="136">
        <v>5.19</v>
      </c>
      <c r="AT21" s="126">
        <v>4.92</v>
      </c>
      <c r="AU21" s="136"/>
      <c r="AV21" s="136"/>
      <c r="AW21" s="136"/>
      <c r="AX21" s="216"/>
      <c r="AY21" s="221"/>
      <c r="AZ21" s="126"/>
      <c r="BA21" s="126"/>
      <c r="BB21" s="136"/>
      <c r="BC21" s="136"/>
      <c r="BD21" s="216"/>
      <c r="BE21" s="126"/>
      <c r="BF21" s="126"/>
      <c r="BG21" s="136">
        <v>3.71</v>
      </c>
      <c r="BH21" s="136"/>
      <c r="BI21" s="136"/>
      <c r="BJ21" s="216"/>
      <c r="BK21" s="221">
        <v>2.0299999999999998</v>
      </c>
      <c r="BL21" s="126"/>
      <c r="BM21" s="126"/>
      <c r="BN21" s="136">
        <v>0.3</v>
      </c>
      <c r="BO21" s="136"/>
      <c r="BQ21" s="136"/>
      <c r="BR21" s="136">
        <v>1.24</v>
      </c>
      <c r="BS21" s="136" t="str">
        <f t="shared" si="0"/>
        <v/>
      </c>
      <c r="BT21" s="136" t="str">
        <f t="shared" si="1"/>
        <v/>
      </c>
      <c r="BU21" s="136">
        <f t="shared" si="2"/>
        <v>3.71</v>
      </c>
      <c r="BV21" s="136">
        <f t="shared" si="3"/>
        <v>1.24</v>
      </c>
      <c r="BW21" s="86">
        <f t="shared" si="4"/>
        <v>10.1</v>
      </c>
      <c r="BX21" s="86"/>
      <c r="BY21" s="86"/>
      <c r="BZ21" s="86"/>
      <c r="CA21" s="86"/>
      <c r="CB21" s="86"/>
      <c r="CC21" s="86"/>
    </row>
    <row r="22" spans="1:81" ht="31.5" x14ac:dyDescent="0.25">
      <c r="A22" s="12" t="s">
        <v>2</v>
      </c>
      <c r="B22" s="4" t="s">
        <v>42</v>
      </c>
      <c r="C22" s="4" t="s">
        <v>630</v>
      </c>
      <c r="D22" s="4" t="s">
        <v>699</v>
      </c>
      <c r="E22" s="4" t="s">
        <v>701</v>
      </c>
      <c r="F22" s="4" t="s">
        <v>14</v>
      </c>
      <c r="G22" s="12" t="s">
        <v>538</v>
      </c>
      <c r="H22" s="12" t="s">
        <v>539</v>
      </c>
      <c r="I22" s="22">
        <v>1</v>
      </c>
      <c r="J22" s="22">
        <v>3</v>
      </c>
      <c r="K22" s="12" t="s">
        <v>540</v>
      </c>
      <c r="L22" s="12" t="s">
        <v>541</v>
      </c>
      <c r="M22" s="21">
        <v>954</v>
      </c>
      <c r="N22" s="75">
        <v>-2.2724839860000001</v>
      </c>
      <c r="O22" s="75">
        <v>34.023325982999999</v>
      </c>
      <c r="P22" s="16">
        <v>42782</v>
      </c>
      <c r="Q22" s="16">
        <v>42814</v>
      </c>
      <c r="R22" s="21">
        <f>Q22-P22</f>
        <v>32</v>
      </c>
      <c r="S22" s="54">
        <f>INDEX([1]Sheet1!$J:$J,MATCH(A22,[1]Sheet1!$A:$A,0))</f>
        <v>145.671807538</v>
      </c>
      <c r="T22" s="54">
        <v>145.671807538</v>
      </c>
      <c r="U22">
        <v>1279.26</v>
      </c>
      <c r="V22">
        <v>64.67</v>
      </c>
      <c r="W22" s="243">
        <v>0.10199999999999999</v>
      </c>
      <c r="X22">
        <v>1.385</v>
      </c>
      <c r="Y22" s="68" t="s">
        <v>39</v>
      </c>
      <c r="Z22" s="59">
        <v>3</v>
      </c>
      <c r="AA22" s="59">
        <f>AVERAGE(4,2,2,0.5,1)</f>
        <v>1.9</v>
      </c>
      <c r="AB22" s="21">
        <v>10</v>
      </c>
      <c r="AC22" s="21">
        <v>65</v>
      </c>
      <c r="AD22" s="3" t="s">
        <v>115</v>
      </c>
      <c r="AE22" s="3" t="s">
        <v>814</v>
      </c>
      <c r="AF22" s="158">
        <v>4</v>
      </c>
      <c r="AG22" s="110">
        <v>1.2</v>
      </c>
      <c r="AH22" s="110">
        <v>4</v>
      </c>
      <c r="AI22" s="110">
        <v>45</v>
      </c>
      <c r="AK22" s="24" t="s">
        <v>814</v>
      </c>
      <c r="AO22" s="84">
        <v>1.28</v>
      </c>
      <c r="AP22" s="89"/>
      <c r="AQ22" s="121">
        <v>1.28</v>
      </c>
      <c r="AR22" s="89">
        <v>16.100000000000001</v>
      </c>
      <c r="AS22" s="135">
        <v>4.97</v>
      </c>
      <c r="AT22" s="122">
        <v>3.73</v>
      </c>
      <c r="AX22" s="183"/>
      <c r="AY22" s="220"/>
      <c r="BA22" s="122">
        <v>2.0499999999999998</v>
      </c>
      <c r="BD22" s="183"/>
      <c r="BE22" s="122">
        <v>0.32</v>
      </c>
      <c r="BJ22" s="183"/>
      <c r="BK22" s="220"/>
      <c r="BM22" s="122">
        <v>2.52</v>
      </c>
      <c r="BP22" s="7"/>
      <c r="BQ22" s="135">
        <v>0.25</v>
      </c>
      <c r="BS22" s="135">
        <f t="shared" si="0"/>
        <v>2.0499999999999998</v>
      </c>
      <c r="BT22" s="135">
        <f t="shared" si="1"/>
        <v>0.32</v>
      </c>
      <c r="BU22" s="135">
        <f t="shared" si="2"/>
        <v>2.52</v>
      </c>
      <c r="BV22" s="135">
        <f t="shared" si="3"/>
        <v>0.25</v>
      </c>
      <c r="BW22" s="84">
        <f t="shared" si="4"/>
        <v>17.380000000000003</v>
      </c>
      <c r="BX22" s="84">
        <f>IF(ISBLANK(AO22),"",IF(ISBLANK(AL23),"",IFERROR(((AO22-AL23)/0.36/R22),"")))</f>
        <v>-4.7743055555555559E-2</v>
      </c>
      <c r="BY22" s="84">
        <f>IF(ISBLANK(AO22),"",IF(ISBLANK(AO22),"",IFERROR(((AO22-AO23)/0.36/R22),"")))</f>
        <v>-3.9930555555555552E-2</v>
      </c>
      <c r="BZ22" s="84">
        <f>IF(ISBLANK(AR22),"",IF(ISBLANK(AM23),"",IFERROR(((AR22-AM23)/0.36/R22),"")))</f>
        <v>0.1848958333333334</v>
      </c>
      <c r="CA22" s="84">
        <f>IF(ISBLANK(AR22),"",IF(ISBLANK(AR22),"",IFERROR(((AR22-AR23)/0.36/R22),"")))</f>
        <v>0.35677083333333343</v>
      </c>
      <c r="CB22" s="84">
        <f>IF(ISBLANK(AN23),"",IF(ISBLANK(BW22),"",IFERROR(((BW22-AN23)/0.36/R22),"")))</f>
        <v>0.13715277777777796</v>
      </c>
      <c r="CC22" s="84">
        <f>IF(ISBLANK(BW23),"",IF(ISBLANK(BW22),"",IFERROR(((BW22-BW23)/0.36/R22),"")))</f>
        <v>0.31684027777777796</v>
      </c>
    </row>
    <row r="23" spans="1:81" ht="31.5" x14ac:dyDescent="0.25">
      <c r="A23" s="12" t="s">
        <v>3</v>
      </c>
      <c r="B23" s="4" t="s">
        <v>42</v>
      </c>
      <c r="C23" s="4" t="s">
        <v>630</v>
      </c>
      <c r="D23" s="4" t="s">
        <v>699</v>
      </c>
      <c r="E23" s="4" t="s">
        <v>701</v>
      </c>
      <c r="F23" s="4" t="s">
        <v>14</v>
      </c>
      <c r="G23" s="12" t="s">
        <v>538</v>
      </c>
      <c r="H23" s="12" t="s">
        <v>539</v>
      </c>
      <c r="I23" s="22">
        <v>1</v>
      </c>
      <c r="J23" s="22">
        <v>3</v>
      </c>
      <c r="K23" s="12" t="s">
        <v>542</v>
      </c>
      <c r="L23" s="12" t="s">
        <v>541</v>
      </c>
      <c r="M23" s="21">
        <v>954</v>
      </c>
      <c r="N23" s="75">
        <v>-2.2724839860000001</v>
      </c>
      <c r="O23" s="75">
        <v>34.023325982999999</v>
      </c>
      <c r="P23" s="16">
        <v>42782</v>
      </c>
      <c r="Q23" s="16">
        <v>42814</v>
      </c>
      <c r="R23" s="21">
        <f t="shared" ref="R23:R86" si="5">Q23-P23</f>
        <v>32</v>
      </c>
      <c r="S23" s="54">
        <f>INDEX([1]Sheet1!$J:$J,MATCH(A23,[1]Sheet1!$A:$A,0))</f>
        <v>145.671807538</v>
      </c>
      <c r="T23">
        <v>291.34361507599999</v>
      </c>
      <c r="U23">
        <v>1279.26</v>
      </c>
      <c r="V23">
        <v>64.67</v>
      </c>
      <c r="W23" s="243">
        <v>0.10199999999999999</v>
      </c>
      <c r="X23">
        <v>1.385</v>
      </c>
      <c r="Y23" s="68" t="s">
        <v>39</v>
      </c>
      <c r="Z23" s="59">
        <v>2.5</v>
      </c>
      <c r="AA23" s="59">
        <f>AVERAGE(4,4,3.5,0,0)</f>
        <v>2.2999999999999998</v>
      </c>
      <c r="AB23" s="21">
        <v>10</v>
      </c>
      <c r="AC23" s="21">
        <v>40</v>
      </c>
      <c r="AD23" s="3" t="s">
        <v>115</v>
      </c>
      <c r="AE23" s="3" t="s">
        <v>814</v>
      </c>
      <c r="AF23" s="158">
        <v>1.5</v>
      </c>
      <c r="AG23" s="110">
        <v>1.4</v>
      </c>
      <c r="AH23" s="110">
        <v>8</v>
      </c>
      <c r="AI23" s="110">
        <v>30</v>
      </c>
      <c r="AK23" s="24" t="s">
        <v>814</v>
      </c>
      <c r="AL23">
        <v>1.83</v>
      </c>
      <c r="AM23" s="52">
        <v>13.97</v>
      </c>
      <c r="AN23">
        <v>15.8</v>
      </c>
      <c r="AO23" s="84">
        <v>1.74</v>
      </c>
      <c r="AP23" s="89"/>
      <c r="AQ23" s="121">
        <v>1.74</v>
      </c>
      <c r="AR23" s="89">
        <v>11.99</v>
      </c>
      <c r="AS23" s="135">
        <v>4.99</v>
      </c>
      <c r="AT23" s="122">
        <v>2.98</v>
      </c>
      <c r="AX23" s="183"/>
      <c r="AY23" s="220"/>
      <c r="BA23" s="122">
        <v>1.73</v>
      </c>
      <c r="BD23" s="183"/>
      <c r="BE23" s="122">
        <v>0.23</v>
      </c>
      <c r="BJ23" s="183"/>
      <c r="BK23" s="220"/>
      <c r="BM23" s="122">
        <v>2.12</v>
      </c>
      <c r="BP23" s="7"/>
      <c r="BQ23" s="135">
        <v>0.25</v>
      </c>
      <c r="BS23" s="135">
        <f t="shared" si="0"/>
        <v>1.73</v>
      </c>
      <c r="BT23" s="135">
        <f t="shared" si="1"/>
        <v>0.23</v>
      </c>
      <c r="BU23" s="135">
        <f t="shared" si="2"/>
        <v>2.12</v>
      </c>
      <c r="BV23" s="135">
        <f t="shared" si="3"/>
        <v>0.25</v>
      </c>
      <c r="BW23" s="84">
        <f t="shared" si="4"/>
        <v>13.73</v>
      </c>
      <c r="BX23" s="84">
        <f>IF(ISBLANK(AO23),"",IF(ISBLANK(AL23),"",IFERROR(((AO23-AL23)/0.36/R23),"")))</f>
        <v>-7.8125000000000069E-3</v>
      </c>
      <c r="BZ23" s="84">
        <f>IF(ISBLANK(AR23),"",IF(ISBLANK(AM23),"",IFERROR(((AR23-AM23)/0.36/R23),"")))</f>
        <v>-0.17187500000000006</v>
      </c>
      <c r="CB23" s="84">
        <f>IF(ISBLANK(BW23),"",IF(ISBLANK(AN23),"",IFERROR(((BW23-AN23)/0.36/R23),"")))</f>
        <v>-0.17968750000000003</v>
      </c>
    </row>
    <row r="24" spans="1:81" x14ac:dyDescent="0.25">
      <c r="A24" s="12" t="s">
        <v>4</v>
      </c>
      <c r="B24" s="4" t="s">
        <v>43</v>
      </c>
      <c r="C24" s="4" t="s">
        <v>630</v>
      </c>
      <c r="D24" s="4" t="s">
        <v>700</v>
      </c>
      <c r="E24" s="4" t="s">
        <v>702</v>
      </c>
      <c r="F24" s="4" t="s">
        <v>14</v>
      </c>
      <c r="G24" s="12" t="s">
        <v>538</v>
      </c>
      <c r="H24" s="12" t="s">
        <v>539</v>
      </c>
      <c r="I24" s="22">
        <v>2</v>
      </c>
      <c r="J24" s="22">
        <v>4</v>
      </c>
      <c r="K24" s="12" t="s">
        <v>540</v>
      </c>
      <c r="L24" s="12" t="s">
        <v>541</v>
      </c>
      <c r="M24" s="21">
        <v>953</v>
      </c>
      <c r="N24" s="75">
        <v>-2.2783000210000002</v>
      </c>
      <c r="O24" s="75">
        <v>34.024458965000001</v>
      </c>
      <c r="P24" s="16">
        <v>42782</v>
      </c>
      <c r="Q24" s="16">
        <v>42814</v>
      </c>
      <c r="R24" s="21">
        <f t="shared" si="5"/>
        <v>32</v>
      </c>
      <c r="S24" s="54">
        <f>INDEX([1]Sheet1!$J:$J,MATCH(A24,[1]Sheet1!$A:$A,0))</f>
        <v>145.671807538</v>
      </c>
      <c r="T24">
        <v>145.671807538</v>
      </c>
      <c r="U24">
        <v>1279.26</v>
      </c>
      <c r="V24">
        <v>62.05</v>
      </c>
      <c r="W24" s="243">
        <v>0.113</v>
      </c>
      <c r="X24"/>
      <c r="Y24" s="68" t="s">
        <v>39</v>
      </c>
      <c r="Z24" s="59">
        <v>2.2999999999999998</v>
      </c>
      <c r="AA24" s="59">
        <v>2.1</v>
      </c>
      <c r="AB24" s="21">
        <v>20</v>
      </c>
      <c r="AC24" s="21">
        <v>40</v>
      </c>
      <c r="AD24" s="3" t="s">
        <v>60</v>
      </c>
      <c r="AE24" s="3" t="s">
        <v>814</v>
      </c>
      <c r="AF24" s="158">
        <v>2.2999999999999998</v>
      </c>
      <c r="AG24" s="110">
        <v>2.6</v>
      </c>
      <c r="AH24" s="110">
        <v>5</v>
      </c>
      <c r="AI24" s="110">
        <v>20</v>
      </c>
      <c r="AK24" s="24" t="s">
        <v>814</v>
      </c>
      <c r="AO24" s="84">
        <v>2.4700000000000002</v>
      </c>
      <c r="AP24" s="89"/>
      <c r="AQ24" s="121">
        <v>3.03</v>
      </c>
      <c r="AR24" s="87">
        <v>5.28</v>
      </c>
      <c r="AS24" s="135"/>
      <c r="AT24" s="122">
        <v>5.28</v>
      </c>
      <c r="AX24" s="183"/>
      <c r="AY24" s="220"/>
      <c r="BA24" s="122">
        <v>1.75</v>
      </c>
      <c r="BD24" s="183"/>
      <c r="BE24" s="122">
        <v>0.32</v>
      </c>
      <c r="BJ24" s="183"/>
      <c r="BK24" s="220"/>
      <c r="BM24" s="122">
        <v>1.6</v>
      </c>
      <c r="BP24" s="7"/>
      <c r="BQ24" s="135">
        <v>0.34</v>
      </c>
      <c r="BS24" s="135">
        <f t="shared" si="0"/>
        <v>1.75</v>
      </c>
      <c r="BT24" s="135">
        <f t="shared" si="1"/>
        <v>0.32</v>
      </c>
      <c r="BU24" s="135">
        <f t="shared" si="2"/>
        <v>1.6</v>
      </c>
      <c r="BV24" s="135">
        <f t="shared" si="3"/>
        <v>0.34</v>
      </c>
      <c r="BW24" s="84">
        <f t="shared" si="4"/>
        <v>7.75</v>
      </c>
      <c r="BX24" s="84">
        <f>IF(ISBLANK(AO24),"",IF(ISBLANK(AL25),"",IFERROR(((AO24-AL25)/0.36/R24),"")))</f>
        <v>2.1701388888888888E-2</v>
      </c>
      <c r="BY24" s="84">
        <f>IF(ISBLANK(AO24),"",IF(ISBLANK(AO24),"",IFERROR(((AO24-AO25)/0.36/R24),"")))</f>
        <v>5.3819444444444454E-2</v>
      </c>
      <c r="BZ24" s="84">
        <f>IF(ISBLANK(AR24),"",IF(ISBLANK(AM25),"",IFERROR(((AR24-AM25)/0.36/R24),"")))</f>
        <v>-0.42187500000000006</v>
      </c>
      <c r="CA24" s="84">
        <f>IF(ISBLANK(AR24),"",IF(ISBLANK(AR24),"",IFERROR(((AR24-AR25)/0.36/R24),"")))</f>
        <v>-1.3888888888888902E-2</v>
      </c>
      <c r="CB24" s="84">
        <f>IF(ISBLANK(AN25),"",IF(ISBLANK(BW24),"",IFERROR(((BW24-AN25)/0.36/R24),"")))</f>
        <v>-0.40017361111111122</v>
      </c>
      <c r="CC24" s="84">
        <f>IF(ISBLANK(BW25),"",IF(ISBLANK(BW24),"",IFERROR(((BW24-BW25)/0.36/R24),"")))</f>
        <v>3.9930555555555476E-2</v>
      </c>
    </row>
    <row r="25" spans="1:81" x14ac:dyDescent="0.25">
      <c r="A25" s="12" t="s">
        <v>5</v>
      </c>
      <c r="B25" s="4" t="s">
        <v>43</v>
      </c>
      <c r="C25" s="4" t="s">
        <v>630</v>
      </c>
      <c r="D25" s="4" t="s">
        <v>700</v>
      </c>
      <c r="E25" s="4" t="s">
        <v>702</v>
      </c>
      <c r="F25" s="4" t="s">
        <v>14</v>
      </c>
      <c r="G25" s="12" t="s">
        <v>538</v>
      </c>
      <c r="H25" s="12" t="s">
        <v>539</v>
      </c>
      <c r="I25" s="22">
        <v>2</v>
      </c>
      <c r="J25" s="22">
        <v>4</v>
      </c>
      <c r="K25" s="12" t="s">
        <v>542</v>
      </c>
      <c r="L25" s="12" t="s">
        <v>541</v>
      </c>
      <c r="M25" s="21">
        <v>953</v>
      </c>
      <c r="N25" s="75">
        <v>-2.2783000210000002</v>
      </c>
      <c r="O25" s="75">
        <v>34.024458965000001</v>
      </c>
      <c r="P25" s="16">
        <v>42782</v>
      </c>
      <c r="Q25" s="16">
        <v>42814</v>
      </c>
      <c r="R25" s="21">
        <f t="shared" si="5"/>
        <v>32</v>
      </c>
      <c r="S25" s="54">
        <f>INDEX([1]Sheet1!$J:$J,MATCH(A25,[1]Sheet1!$A:$A,0))</f>
        <v>145.671807538</v>
      </c>
      <c r="T25">
        <v>291.34361507599999</v>
      </c>
      <c r="U25">
        <v>1279.26</v>
      </c>
      <c r="V25">
        <v>62.05</v>
      </c>
      <c r="W25" s="243">
        <v>0.113</v>
      </c>
      <c r="X25"/>
      <c r="Y25" s="68" t="s">
        <v>39</v>
      </c>
      <c r="Z25" s="59">
        <v>2.5</v>
      </c>
      <c r="AA25" s="59">
        <v>0.6</v>
      </c>
      <c r="AB25" s="21">
        <v>12</v>
      </c>
      <c r="AC25" s="21">
        <v>40</v>
      </c>
      <c r="AD25" s="3" t="s">
        <v>60</v>
      </c>
      <c r="AE25" s="3" t="s">
        <v>814</v>
      </c>
      <c r="AF25" s="158">
        <v>1.5</v>
      </c>
      <c r="AG25" s="110">
        <v>0.6</v>
      </c>
      <c r="AH25" s="110">
        <v>7</v>
      </c>
      <c r="AI25" s="110">
        <v>24</v>
      </c>
      <c r="AK25" s="24" t="s">
        <v>814</v>
      </c>
      <c r="AL25">
        <v>2.2200000000000002</v>
      </c>
      <c r="AM25" s="52">
        <v>10.14</v>
      </c>
      <c r="AN25">
        <v>12.360000000000001</v>
      </c>
      <c r="AO25" s="84">
        <v>1.85</v>
      </c>
      <c r="AP25" s="89"/>
      <c r="AQ25" s="121">
        <v>1.85</v>
      </c>
      <c r="AR25" s="87">
        <v>5.44</v>
      </c>
      <c r="AS25" s="135"/>
      <c r="AT25" s="122">
        <v>5.44</v>
      </c>
      <c r="AX25" s="183"/>
      <c r="AY25" s="220"/>
      <c r="BA25" s="122">
        <v>1.85</v>
      </c>
      <c r="BD25" s="183"/>
      <c r="BE25" s="122">
        <v>0.34</v>
      </c>
      <c r="BJ25" s="183"/>
      <c r="BK25" s="220"/>
      <c r="BM25" s="122">
        <v>1.99</v>
      </c>
      <c r="BP25" s="7"/>
      <c r="BQ25" s="135">
        <v>0.4</v>
      </c>
      <c r="BS25" s="135">
        <f t="shared" si="0"/>
        <v>1.85</v>
      </c>
      <c r="BT25" s="135">
        <f t="shared" si="1"/>
        <v>0.34</v>
      </c>
      <c r="BU25" s="135">
        <f t="shared" si="2"/>
        <v>1.99</v>
      </c>
      <c r="BV25" s="135">
        <f t="shared" si="3"/>
        <v>0.4</v>
      </c>
      <c r="BW25" s="84">
        <f t="shared" si="4"/>
        <v>7.2900000000000009</v>
      </c>
      <c r="BX25" s="84">
        <f>IF(ISBLANK(AO25),"",IF(ISBLANK(AL25),"",IFERROR(((AO25-AL25)/0.36/R25),"")))</f>
        <v>-3.2118055555555566E-2</v>
      </c>
      <c r="BZ25" s="84">
        <f>IF(ISBLANK(AR25),"",IF(ISBLANK(AM25),"",IFERROR(((AR25-AM25)/0.36/R25),"")))</f>
        <v>-0.40798611111111116</v>
      </c>
      <c r="CB25" s="84">
        <f>IF(ISBLANK(BW25),"",IF(ISBLANK(AN25),"",IFERROR(((BW25-AN25)/0.36/R25),"")))</f>
        <v>-0.44010416666666669</v>
      </c>
    </row>
    <row r="26" spans="1:81" x14ac:dyDescent="0.25">
      <c r="A26" s="12" t="s">
        <v>6</v>
      </c>
      <c r="B26" s="4" t="s">
        <v>44</v>
      </c>
      <c r="C26" s="4" t="s">
        <v>630</v>
      </c>
      <c r="D26" s="4" t="s">
        <v>701</v>
      </c>
      <c r="E26" s="4" t="s">
        <v>699</v>
      </c>
      <c r="F26" s="4" t="s">
        <v>14</v>
      </c>
      <c r="G26" s="12" t="s">
        <v>538</v>
      </c>
      <c r="H26" s="12" t="s">
        <v>539</v>
      </c>
      <c r="I26" s="22">
        <v>3</v>
      </c>
      <c r="J26" s="22">
        <v>1</v>
      </c>
      <c r="K26" s="12" t="s">
        <v>540</v>
      </c>
      <c r="L26" s="12" t="s">
        <v>541</v>
      </c>
      <c r="M26" s="21">
        <v>951</v>
      </c>
      <c r="N26" s="75">
        <v>-2.2779990269999999</v>
      </c>
      <c r="O26" s="75">
        <v>34.027678035000001</v>
      </c>
      <c r="P26" s="16">
        <v>42782</v>
      </c>
      <c r="Q26" s="16">
        <v>42815</v>
      </c>
      <c r="R26" s="21">
        <f t="shared" si="5"/>
        <v>33</v>
      </c>
      <c r="S26" s="54">
        <f>INDEX([1]Sheet1!$J:$J,MATCH(A26,[1]Sheet1!$A:$A,0))</f>
        <v>152.52879644500001</v>
      </c>
      <c r="T26">
        <v>152.52879644500001</v>
      </c>
      <c r="U26">
        <v>1279.26</v>
      </c>
      <c r="V26">
        <v>59.67</v>
      </c>
      <c r="W26" s="243">
        <v>0.108</v>
      </c>
      <c r="X26">
        <v>1.45</v>
      </c>
      <c r="Y26" s="68" t="s">
        <v>39</v>
      </c>
      <c r="Z26" s="59">
        <v>3.5</v>
      </c>
      <c r="AA26" s="59">
        <v>2.4</v>
      </c>
      <c r="AB26" s="21">
        <v>25</v>
      </c>
      <c r="AC26" s="21">
        <v>55</v>
      </c>
      <c r="AD26" s="3" t="s">
        <v>122</v>
      </c>
      <c r="AE26" s="3" t="s">
        <v>814</v>
      </c>
      <c r="AF26" s="158">
        <v>2.5</v>
      </c>
      <c r="AG26" s="110">
        <v>4.0999999999999996</v>
      </c>
      <c r="AH26" s="110">
        <v>20</v>
      </c>
      <c r="AI26" s="110">
        <v>50</v>
      </c>
      <c r="AK26" s="24" t="s">
        <v>814</v>
      </c>
      <c r="AO26" s="84">
        <v>8.18</v>
      </c>
      <c r="AP26" s="89">
        <v>5.42</v>
      </c>
      <c r="AQ26" s="121">
        <v>4.07</v>
      </c>
      <c r="AR26" s="87">
        <v>6.52</v>
      </c>
      <c r="AS26" s="135">
        <v>3.86</v>
      </c>
      <c r="AT26" s="122">
        <v>2.57</v>
      </c>
      <c r="AU26" s="135">
        <v>1.47</v>
      </c>
      <c r="AX26" s="183"/>
      <c r="AY26" s="220"/>
      <c r="BB26" s="135">
        <v>0.13</v>
      </c>
      <c r="BD26" s="183"/>
      <c r="BG26" s="135">
        <v>2.0299999999999998</v>
      </c>
      <c r="BJ26" s="183"/>
      <c r="BK26" s="220"/>
      <c r="BN26" s="135">
        <v>0.11</v>
      </c>
      <c r="BP26" s="7"/>
      <c r="BS26" s="135">
        <f t="shared" si="0"/>
        <v>1.47</v>
      </c>
      <c r="BT26" s="135">
        <f t="shared" si="1"/>
        <v>0.13</v>
      </c>
      <c r="BU26" s="135">
        <f t="shared" si="2"/>
        <v>2.0299999999999998</v>
      </c>
      <c r="BV26" s="135">
        <f t="shared" si="3"/>
        <v>0.11</v>
      </c>
      <c r="BW26" s="84">
        <f t="shared" si="4"/>
        <v>14.7</v>
      </c>
      <c r="BX26" s="84">
        <f>IF(ISBLANK(AO26),"",IF(ISBLANK(AL27),"",IFERROR(((AO26-AL27)/0.36/R26),"")))</f>
        <v>-3.6195286195286176E-2</v>
      </c>
      <c r="BY26" s="84">
        <f>IF(ISBLANK(AO26),"",IF(ISBLANK(AO26),"",IFERROR(((AO26-AO27)/0.36/R26),"")))</f>
        <v>-0.23063973063973064</v>
      </c>
      <c r="BZ26" s="84">
        <f>IF(ISBLANK(AR26),"",IF(ISBLANK(AM27),"",IFERROR(((AR26-AM27)/0.36/R26),"")))</f>
        <v>-0.64309764309764317</v>
      </c>
      <c r="CA26" s="84">
        <f>IF(ISBLANK(AR26),"",IF(ISBLANK(AR26),"",IFERROR(((AR26-AR27)/0.36/R26),"")))</f>
        <v>-0.53114478114478114</v>
      </c>
      <c r="CB26" s="84">
        <f>IF(ISBLANK(AN27),"",IF(ISBLANK(BW26),"",IFERROR(((BW26-AN27)/0.36/R26),"")))</f>
        <v>-0.67929292929292928</v>
      </c>
      <c r="CC26" s="84">
        <f>IF(ISBLANK(BW27),"",IF(ISBLANK(BW26),"",IFERROR(((BW26-BW27)/0.36/R26),"")))</f>
        <v>-0.7617845117845119</v>
      </c>
    </row>
    <row r="27" spans="1:81" x14ac:dyDescent="0.25">
      <c r="A27" s="12" t="s">
        <v>7</v>
      </c>
      <c r="B27" s="4" t="s">
        <v>44</v>
      </c>
      <c r="C27" s="4" t="s">
        <v>630</v>
      </c>
      <c r="D27" s="4" t="s">
        <v>701</v>
      </c>
      <c r="E27" s="4" t="s">
        <v>699</v>
      </c>
      <c r="F27" s="4" t="s">
        <v>14</v>
      </c>
      <c r="G27" s="12" t="s">
        <v>538</v>
      </c>
      <c r="H27" s="12" t="s">
        <v>539</v>
      </c>
      <c r="I27" s="22">
        <v>3</v>
      </c>
      <c r="J27" s="22">
        <v>1</v>
      </c>
      <c r="K27" s="12" t="s">
        <v>542</v>
      </c>
      <c r="L27" s="12" t="s">
        <v>541</v>
      </c>
      <c r="M27" s="21">
        <v>951</v>
      </c>
      <c r="N27" s="75">
        <v>-2.2779990269999999</v>
      </c>
      <c r="O27" s="75">
        <v>34.027678035000001</v>
      </c>
      <c r="P27" s="16">
        <v>42782</v>
      </c>
      <c r="Q27" s="16">
        <v>42815</v>
      </c>
      <c r="R27" s="21">
        <f t="shared" si="5"/>
        <v>33</v>
      </c>
      <c r="S27" s="54">
        <f>INDEX([1]Sheet1!$J:$J,MATCH(A27,[1]Sheet1!$A:$A,0))</f>
        <v>152.52879644500001</v>
      </c>
      <c r="T27">
        <v>305.05759289000002</v>
      </c>
      <c r="U27">
        <v>1279.26</v>
      </c>
      <c r="V27">
        <v>59.67</v>
      </c>
      <c r="W27" s="243">
        <v>0.108</v>
      </c>
      <c r="X27">
        <v>1.45</v>
      </c>
      <c r="Y27" s="68" t="s">
        <v>39</v>
      </c>
      <c r="Z27" s="59">
        <v>2.5</v>
      </c>
      <c r="AA27" s="59">
        <v>2.6</v>
      </c>
      <c r="AB27" s="21">
        <v>20</v>
      </c>
      <c r="AC27" s="21">
        <v>45</v>
      </c>
      <c r="AD27" s="3" t="s">
        <v>60</v>
      </c>
      <c r="AE27" s="3" t="s">
        <v>814</v>
      </c>
      <c r="AF27" s="158">
        <v>0.7</v>
      </c>
      <c r="AG27" s="110">
        <v>4.5</v>
      </c>
      <c r="AH27" s="110">
        <v>15</v>
      </c>
      <c r="AI27" s="110">
        <v>40</v>
      </c>
      <c r="AK27" s="24" t="s">
        <v>814</v>
      </c>
      <c r="AL27">
        <v>8.61</v>
      </c>
      <c r="AM27" s="52">
        <v>14.16</v>
      </c>
      <c r="AN27">
        <v>22.77</v>
      </c>
      <c r="AO27" s="84">
        <v>10.92</v>
      </c>
      <c r="AP27" s="89">
        <v>5.2</v>
      </c>
      <c r="AQ27" s="121">
        <v>5.77</v>
      </c>
      <c r="AR27" s="87">
        <v>12.83</v>
      </c>
      <c r="AS27" s="135">
        <v>4.9400000000000004</v>
      </c>
      <c r="AT27" s="122">
        <v>3.64</v>
      </c>
      <c r="AX27" s="183"/>
      <c r="AY27" s="220"/>
      <c r="BA27" s="122">
        <v>1.24</v>
      </c>
      <c r="BD27" s="183"/>
      <c r="BE27" s="122">
        <v>0.22</v>
      </c>
      <c r="BJ27" s="183"/>
      <c r="BK27" s="220"/>
      <c r="BM27" s="122">
        <v>1.69</v>
      </c>
      <c r="BP27" s="7"/>
      <c r="BQ27" s="135">
        <v>0.25</v>
      </c>
      <c r="BS27" s="135">
        <f t="shared" si="0"/>
        <v>1.24</v>
      </c>
      <c r="BT27" s="135">
        <f t="shared" si="1"/>
        <v>0.22</v>
      </c>
      <c r="BU27" s="135">
        <f t="shared" si="2"/>
        <v>1.69</v>
      </c>
      <c r="BV27" s="135">
        <f t="shared" si="3"/>
        <v>0.25</v>
      </c>
      <c r="BW27" s="84">
        <f t="shared" si="4"/>
        <v>23.75</v>
      </c>
      <c r="BX27" s="84">
        <f>IF(ISBLANK(AO27),"",IF(ISBLANK(AL27),"",IFERROR(((AO27-AL27)/0.36/R27),"")))</f>
        <v>0.19444444444444448</v>
      </c>
      <c r="BZ27" s="84">
        <f>IF(ISBLANK(AR27),"",IF(ISBLANK(AM27),"",IFERROR(((AR27-AM27)/0.36/R27),"")))</f>
        <v>-0.11195286195286196</v>
      </c>
      <c r="CB27" s="84">
        <f>IF(ISBLANK(BW27),"",IF(ISBLANK(AN27),"",IFERROR(((BW27-AN27)/0.36/R27),"")))</f>
        <v>8.2491582491582532E-2</v>
      </c>
    </row>
    <row r="28" spans="1:81" x14ac:dyDescent="0.25">
      <c r="A28" s="12" t="s">
        <v>8</v>
      </c>
      <c r="B28" s="4" t="s">
        <v>45</v>
      </c>
      <c r="C28" s="4" t="s">
        <v>630</v>
      </c>
      <c r="D28" s="4" t="s">
        <v>702</v>
      </c>
      <c r="E28" s="4" t="s">
        <v>700</v>
      </c>
      <c r="F28" s="4" t="s">
        <v>14</v>
      </c>
      <c r="G28" s="12" t="s">
        <v>538</v>
      </c>
      <c r="H28" s="12" t="s">
        <v>539</v>
      </c>
      <c r="I28" s="22">
        <v>4</v>
      </c>
      <c r="J28" s="22">
        <v>2</v>
      </c>
      <c r="K28" s="12" t="s">
        <v>540</v>
      </c>
      <c r="L28" s="12" t="s">
        <v>541</v>
      </c>
      <c r="M28" s="21">
        <v>950</v>
      </c>
      <c r="N28" s="75">
        <v>-2.2788369660000001</v>
      </c>
      <c r="O28" s="75">
        <v>34.031883989999997</v>
      </c>
      <c r="P28" s="16">
        <v>42782</v>
      </c>
      <c r="Q28" s="16">
        <v>42815</v>
      </c>
      <c r="R28" s="21">
        <f t="shared" si="5"/>
        <v>33</v>
      </c>
      <c r="S28" s="54">
        <f>INDEX([1]Sheet1!$J:$J,MATCH(A28,[1]Sheet1!$A:$A,0))</f>
        <v>152.52879644500001</v>
      </c>
      <c r="T28">
        <v>152.52879644500001</v>
      </c>
      <c r="U28">
        <v>1279.26</v>
      </c>
      <c r="V28">
        <v>55.57</v>
      </c>
      <c r="W28" s="243">
        <v>0.13100000000000001</v>
      </c>
      <c r="X28"/>
      <c r="Y28" s="68" t="s">
        <v>39</v>
      </c>
      <c r="Z28" s="59">
        <v>1.5</v>
      </c>
      <c r="AA28" s="59">
        <v>0.9</v>
      </c>
      <c r="AB28" s="21">
        <v>15</v>
      </c>
      <c r="AC28" s="21">
        <v>70</v>
      </c>
      <c r="AD28" s="3" t="s">
        <v>60</v>
      </c>
      <c r="AE28" s="3" t="s">
        <v>814</v>
      </c>
      <c r="AF28" s="158">
        <v>1.8</v>
      </c>
      <c r="AG28" s="110">
        <v>2.7</v>
      </c>
      <c r="AH28" s="110">
        <v>5</v>
      </c>
      <c r="AI28" s="110">
        <v>35</v>
      </c>
      <c r="AK28" s="24" t="s">
        <v>814</v>
      </c>
      <c r="AO28" s="84">
        <v>2.91</v>
      </c>
      <c r="AP28" s="89"/>
      <c r="AQ28" s="121">
        <v>2.91</v>
      </c>
      <c r="AR28" s="87">
        <v>10.26</v>
      </c>
      <c r="AS28" s="135">
        <v>6.97</v>
      </c>
      <c r="AT28" s="122">
        <v>3.17</v>
      </c>
      <c r="AX28" s="183"/>
      <c r="AY28" s="220"/>
      <c r="BA28" s="122">
        <v>1.69</v>
      </c>
      <c r="BD28" s="183"/>
      <c r="BE28" s="122">
        <v>0.21</v>
      </c>
      <c r="BG28" s="135">
        <v>1.82</v>
      </c>
      <c r="BJ28" s="183"/>
      <c r="BK28" s="220"/>
      <c r="BN28" s="135">
        <v>0.1</v>
      </c>
      <c r="BP28" s="7"/>
      <c r="BS28" s="135">
        <f t="shared" si="0"/>
        <v>1.69</v>
      </c>
      <c r="BT28" s="135">
        <f t="shared" si="1"/>
        <v>0.21</v>
      </c>
      <c r="BU28" s="135">
        <f t="shared" si="2"/>
        <v>1.82</v>
      </c>
      <c r="BV28" s="135">
        <f t="shared" si="3"/>
        <v>0.1</v>
      </c>
      <c r="BW28" s="84">
        <f t="shared" si="4"/>
        <v>13.17</v>
      </c>
      <c r="BX28" s="84" t="str">
        <f>IF(ISBLANK(AO28),"",IF(ISBLANK(AL29),"",IFERROR(((AO28-AL29)/0.36/R28),"")))</f>
        <v/>
      </c>
      <c r="BY28" s="84">
        <f>IF(ISBLANK(AO28),"",IF(ISBLANK(AO28),"",IFERROR(((AO28-AO29)/0.36/R28),"")))</f>
        <v>-0.22222222222222221</v>
      </c>
      <c r="BZ28" s="84">
        <f>IF(ISBLANK(AR28),"",IF(ISBLANK(AM29),"",IFERROR(((AR28-AM29)/0.36/R28),"")))</f>
        <v>-1.5993265993265993</v>
      </c>
      <c r="CA28" s="84">
        <f>IF(ISBLANK(AR28),"",IF(ISBLANK(AR28),"",IFERROR(((AR28-AR29)/0.36/R28),"")))</f>
        <v>0.48905723905723908</v>
      </c>
      <c r="CB28" s="84">
        <f>IF(ISBLANK(AN29),"",IF(ISBLANK(BW28),"",IFERROR(((BW28-AN29)/0.36/R28),"")))</f>
        <v>-1.3543771043771047</v>
      </c>
      <c r="CC28" s="84">
        <f>IF(ISBLANK(BW29),"",IF(ISBLANK(BW28),"",IFERROR(((BW28-BW29)/0.36/R28),"")))</f>
        <v>0.26683501683501681</v>
      </c>
    </row>
    <row r="29" spans="1:81" ht="31.5" x14ac:dyDescent="0.25">
      <c r="A29" s="12" t="s">
        <v>9</v>
      </c>
      <c r="B29" s="4" t="s">
        <v>45</v>
      </c>
      <c r="C29" s="4" t="s">
        <v>630</v>
      </c>
      <c r="D29" s="4" t="s">
        <v>702</v>
      </c>
      <c r="E29" s="4" t="s">
        <v>700</v>
      </c>
      <c r="F29" s="4" t="s">
        <v>14</v>
      </c>
      <c r="G29" s="12" t="s">
        <v>538</v>
      </c>
      <c r="H29" s="12" t="s">
        <v>539</v>
      </c>
      <c r="I29" s="22">
        <v>4</v>
      </c>
      <c r="J29" s="22">
        <v>2</v>
      </c>
      <c r="K29" s="12" t="s">
        <v>542</v>
      </c>
      <c r="L29" s="12" t="s">
        <v>541</v>
      </c>
      <c r="M29" s="21">
        <v>950</v>
      </c>
      <c r="N29" s="75">
        <v>-2.2788369660000001</v>
      </c>
      <c r="O29" s="75">
        <v>34.031883989999997</v>
      </c>
      <c r="P29" s="16">
        <v>42782</v>
      </c>
      <c r="Q29" s="16">
        <v>42815</v>
      </c>
      <c r="R29" s="21">
        <f t="shared" si="5"/>
        <v>33</v>
      </c>
      <c r="S29" s="54">
        <f>INDEX([1]Sheet1!$J:$J,MATCH(A29,[1]Sheet1!$A:$A,0))</f>
        <v>152.52879644500001</v>
      </c>
      <c r="T29">
        <v>305.05759289000002</v>
      </c>
      <c r="U29">
        <v>1279.26</v>
      </c>
      <c r="V29">
        <v>55.57</v>
      </c>
      <c r="W29" s="243">
        <v>0.13100000000000001</v>
      </c>
      <c r="X29"/>
      <c r="Y29" s="68" t="s">
        <v>39</v>
      </c>
      <c r="Z29" s="59">
        <v>2.5</v>
      </c>
      <c r="AA29" s="59">
        <v>1.8</v>
      </c>
      <c r="AB29" s="21">
        <v>25</v>
      </c>
      <c r="AC29" s="21">
        <v>65</v>
      </c>
      <c r="AD29" s="3" t="s">
        <v>123</v>
      </c>
      <c r="AE29" s="3" t="s">
        <v>814</v>
      </c>
      <c r="AF29" s="158">
        <v>1.8</v>
      </c>
      <c r="AG29" s="110">
        <v>2.2000000000000002</v>
      </c>
      <c r="AH29" s="110">
        <v>18</v>
      </c>
      <c r="AI29" s="110">
        <v>30</v>
      </c>
      <c r="AK29" s="24" t="s">
        <v>814</v>
      </c>
      <c r="AM29" s="52">
        <v>29.26</v>
      </c>
      <c r="AN29">
        <v>29.26</v>
      </c>
      <c r="AO29" s="84">
        <v>5.55</v>
      </c>
      <c r="AP29" s="89"/>
      <c r="AQ29" s="121">
        <v>5.55</v>
      </c>
      <c r="AR29" s="89">
        <v>4.45</v>
      </c>
      <c r="AS29" s="135"/>
      <c r="AT29" s="122">
        <v>4.45</v>
      </c>
      <c r="AX29" s="183"/>
      <c r="AY29" s="220"/>
      <c r="BA29" s="122">
        <v>1.47</v>
      </c>
      <c r="BD29" s="183"/>
      <c r="BE29" s="122">
        <v>0.21</v>
      </c>
      <c r="BJ29" s="183"/>
      <c r="BK29" s="220"/>
      <c r="BM29" s="122">
        <v>1.87</v>
      </c>
      <c r="BP29" s="7"/>
      <c r="BQ29" s="135">
        <v>0.23</v>
      </c>
      <c r="BS29" s="135">
        <f t="shared" si="0"/>
        <v>1.47</v>
      </c>
      <c r="BT29" s="135">
        <f t="shared" si="1"/>
        <v>0.21</v>
      </c>
      <c r="BU29" s="135">
        <f t="shared" si="2"/>
        <v>1.87</v>
      </c>
      <c r="BV29" s="135">
        <f t="shared" si="3"/>
        <v>0.23</v>
      </c>
      <c r="BW29" s="84">
        <f t="shared" si="4"/>
        <v>10</v>
      </c>
      <c r="BX29" s="84" t="str">
        <f>IF(ISBLANK(AO29),"",IF(ISBLANK(AL29),"",IFERROR(((AO29-AL29)/0.36/R29),"")))</f>
        <v/>
      </c>
      <c r="CB29" s="84">
        <f>IF(ISBLANK(BW29),"",IF(ISBLANK(AN29),"",IFERROR(((BW29-AN29)/0.36/R29),"")))</f>
        <v>-1.6212121212121213</v>
      </c>
    </row>
    <row r="30" spans="1:81" x14ac:dyDescent="0.25">
      <c r="A30" s="12" t="s">
        <v>10</v>
      </c>
      <c r="B30" s="4" t="s">
        <v>46</v>
      </c>
      <c r="C30" s="4" t="s">
        <v>631</v>
      </c>
      <c r="D30" s="4" t="s">
        <v>703</v>
      </c>
      <c r="E30" s="4" t="s">
        <v>703</v>
      </c>
      <c r="F30" s="4" t="s">
        <v>15</v>
      </c>
      <c r="G30" s="12" t="s">
        <v>538</v>
      </c>
      <c r="H30" s="12" t="s">
        <v>543</v>
      </c>
      <c r="I30" s="22">
        <v>1</v>
      </c>
      <c r="J30" s="22">
        <v>1</v>
      </c>
      <c r="K30" s="12" t="s">
        <v>540</v>
      </c>
      <c r="L30" s="12" t="s">
        <v>541</v>
      </c>
      <c r="M30" s="21">
        <v>957</v>
      </c>
      <c r="N30" s="75">
        <v>-2.3500519620000002</v>
      </c>
      <c r="O30" s="75">
        <v>34.049975992999997</v>
      </c>
      <c r="P30" s="16">
        <v>42783</v>
      </c>
      <c r="Q30" s="16">
        <v>42816</v>
      </c>
      <c r="R30" s="21">
        <f t="shared" si="5"/>
        <v>33</v>
      </c>
      <c r="S30" s="54">
        <f>INDEX([1]Sheet1!$J:$J,MATCH(A30,[1]Sheet1!$A:$A,0))</f>
        <v>161.59826314</v>
      </c>
      <c r="T30">
        <v>161.59826314</v>
      </c>
      <c r="U30" s="52">
        <v>1295.06</v>
      </c>
      <c r="V30" s="52">
        <v>45</v>
      </c>
      <c r="W30" s="244">
        <v>0.13500000000000001</v>
      </c>
      <c r="X30" s="52">
        <v>1.17</v>
      </c>
      <c r="Y30" s="68" t="s">
        <v>23</v>
      </c>
      <c r="Z30" s="59">
        <v>0.5</v>
      </c>
      <c r="AA30" s="59">
        <v>0.4</v>
      </c>
      <c r="AB30" s="21">
        <v>1</v>
      </c>
      <c r="AC30" s="21">
        <v>7</v>
      </c>
      <c r="AD30" s="3" t="s">
        <v>125</v>
      </c>
      <c r="AE30" s="3" t="s">
        <v>814</v>
      </c>
      <c r="AF30" s="158">
        <v>1.8</v>
      </c>
      <c r="AG30" s="110">
        <v>0.9</v>
      </c>
      <c r="AH30" s="110">
        <v>6</v>
      </c>
      <c r="AI30" s="110">
        <v>25</v>
      </c>
      <c r="AJ30" s="3" t="s">
        <v>253</v>
      </c>
      <c r="AK30" s="24" t="s">
        <v>814</v>
      </c>
      <c r="AO30" s="84">
        <v>1.91</v>
      </c>
      <c r="AP30" s="89"/>
      <c r="AQ30" s="121">
        <v>1.91</v>
      </c>
      <c r="AR30" s="87">
        <v>13.25</v>
      </c>
      <c r="AS30" s="135">
        <v>7.28</v>
      </c>
      <c r="AT30" s="122">
        <v>4.93</v>
      </c>
      <c r="AX30" s="183"/>
      <c r="AY30" s="220"/>
      <c r="BA30" s="122">
        <v>3.04</v>
      </c>
      <c r="BD30" s="183"/>
      <c r="BE30" s="122">
        <v>0.19</v>
      </c>
      <c r="BG30" s="135">
        <v>2.35</v>
      </c>
      <c r="BJ30" s="183"/>
      <c r="BK30" s="220"/>
      <c r="BN30" s="135">
        <v>0.03</v>
      </c>
      <c r="BP30" s="7"/>
      <c r="BS30" s="135">
        <f t="shared" si="0"/>
        <v>3.04</v>
      </c>
      <c r="BT30" s="135">
        <f t="shared" si="1"/>
        <v>0.19</v>
      </c>
      <c r="BU30" s="135">
        <f t="shared" si="2"/>
        <v>2.35</v>
      </c>
      <c r="BV30" s="135">
        <f t="shared" si="3"/>
        <v>0.03</v>
      </c>
      <c r="BW30" s="84">
        <f t="shared" si="4"/>
        <v>15.16</v>
      </c>
      <c r="BX30" s="84">
        <f>IF(ISBLANK(AO30),"",IF(ISBLANK(AL31),"",IFERROR(((AO30-AL31)/0.36/R30),"")))</f>
        <v>-4.2929292929292928E-2</v>
      </c>
      <c r="BY30" s="84">
        <f>IF(ISBLANK(AO30),"",IF(ISBLANK(AO30),"",IFERROR(((AO30-AO31)/0.36/R30),"")))</f>
        <v>-0.57070707070707072</v>
      </c>
      <c r="BZ30" s="84">
        <f>IF(ISBLANK(AR30),"",IF(ISBLANK(AM31),"",IFERROR(((AR30-AM31)/0.36/R30),"")))</f>
        <v>1.042929292929293</v>
      </c>
      <c r="CA30" s="84">
        <f>IF(ISBLANK(AR30),"",IF(ISBLANK(AR30),"",IFERROR(((AR30-AR31)/0.36/R30),"")))</f>
        <v>0.86279461279461289</v>
      </c>
      <c r="CB30" s="84">
        <f>IF(ISBLANK(AN31),"",IF(ISBLANK(BW30),"",IFERROR(((BW30-AN31)/0.36/R30),"")))</f>
        <v>1</v>
      </c>
      <c r="CC30" s="84">
        <f>IF(ISBLANK(BW31),"",IF(ISBLANK(BW30),"",IFERROR(((BW30-BW31)/0.36/R30),"")))</f>
        <v>0.29208754208754217</v>
      </c>
    </row>
    <row r="31" spans="1:81" x14ac:dyDescent="0.25">
      <c r="A31" s="12" t="s">
        <v>11</v>
      </c>
      <c r="B31" s="4" t="s">
        <v>46</v>
      </c>
      <c r="C31" s="4" t="s">
        <v>631</v>
      </c>
      <c r="D31" s="4" t="s">
        <v>703</v>
      </c>
      <c r="E31" s="4" t="s">
        <v>703</v>
      </c>
      <c r="F31" s="4" t="s">
        <v>15</v>
      </c>
      <c r="G31" s="12" t="s">
        <v>538</v>
      </c>
      <c r="H31" s="12" t="s">
        <v>543</v>
      </c>
      <c r="I31" s="22">
        <v>1</v>
      </c>
      <c r="J31" s="22">
        <v>1</v>
      </c>
      <c r="K31" s="12" t="s">
        <v>542</v>
      </c>
      <c r="L31" s="12" t="s">
        <v>541</v>
      </c>
      <c r="M31" s="21">
        <v>957</v>
      </c>
      <c r="N31" s="75">
        <v>-2.3500519620000002</v>
      </c>
      <c r="O31" s="75">
        <v>34.049975992999997</v>
      </c>
      <c r="P31" s="16">
        <v>42783</v>
      </c>
      <c r="Q31" s="16">
        <v>42816</v>
      </c>
      <c r="R31" s="21">
        <f t="shared" si="5"/>
        <v>33</v>
      </c>
      <c r="S31" s="54">
        <f>INDEX([1]Sheet1!$J:$J,MATCH(A31,[1]Sheet1!$A:$A,0))</f>
        <v>161.59826314</v>
      </c>
      <c r="T31">
        <v>323.19652628</v>
      </c>
      <c r="U31" s="52">
        <v>1295.06</v>
      </c>
      <c r="V31" s="52">
        <v>45</v>
      </c>
      <c r="W31" s="244">
        <v>0.13500000000000001</v>
      </c>
      <c r="X31" s="52">
        <v>1.17</v>
      </c>
      <c r="Y31" s="68" t="s">
        <v>23</v>
      </c>
      <c r="Z31" s="59">
        <v>1</v>
      </c>
      <c r="AA31" s="59">
        <v>1</v>
      </c>
      <c r="AB31" s="21">
        <v>10</v>
      </c>
      <c r="AC31" s="21">
        <v>15</v>
      </c>
      <c r="AD31" s="3" t="s">
        <v>125</v>
      </c>
      <c r="AE31" s="3" t="s">
        <v>814</v>
      </c>
      <c r="AF31" s="158">
        <v>1.5</v>
      </c>
      <c r="AG31" s="110">
        <v>0.8</v>
      </c>
      <c r="AH31" s="110">
        <v>10</v>
      </c>
      <c r="AI31" s="110">
        <v>18</v>
      </c>
      <c r="AJ31" s="3" t="s">
        <v>253</v>
      </c>
      <c r="AK31" s="24" t="s">
        <v>814</v>
      </c>
      <c r="AL31">
        <v>2.42</v>
      </c>
      <c r="AM31" s="52">
        <v>0.86</v>
      </c>
      <c r="AN31">
        <v>3.28</v>
      </c>
      <c r="AO31" s="84">
        <v>8.69</v>
      </c>
      <c r="AP31" s="89">
        <v>5.39</v>
      </c>
      <c r="AQ31" s="121">
        <v>3.2</v>
      </c>
      <c r="AR31" s="87">
        <v>3</v>
      </c>
      <c r="AS31" s="135"/>
      <c r="AT31" s="122">
        <v>3</v>
      </c>
      <c r="AX31" s="183"/>
      <c r="AY31" s="220"/>
      <c r="BA31" s="122">
        <v>3.09</v>
      </c>
      <c r="BD31" s="183"/>
      <c r="BE31" s="122">
        <v>0.2</v>
      </c>
      <c r="BG31" s="85">
        <v>1.96</v>
      </c>
      <c r="BH31" s="85"/>
      <c r="BI31" s="85"/>
      <c r="BJ31" s="186"/>
      <c r="BK31" s="220"/>
      <c r="BL31" s="185"/>
      <c r="BM31" s="123">
        <v>3.12</v>
      </c>
      <c r="BN31" s="85">
        <v>0.26</v>
      </c>
      <c r="BO31" s="85"/>
      <c r="BP31" s="152"/>
      <c r="BQ31" s="87">
        <v>0.21</v>
      </c>
      <c r="BR31" s="85"/>
      <c r="BS31" s="135">
        <f t="shared" si="0"/>
        <v>3.09</v>
      </c>
      <c r="BT31" s="135">
        <f t="shared" si="1"/>
        <v>0.2</v>
      </c>
      <c r="BU31" s="135">
        <f t="shared" si="2"/>
        <v>3.12</v>
      </c>
      <c r="BV31" s="135">
        <f t="shared" si="3"/>
        <v>0.21</v>
      </c>
      <c r="BW31" s="84">
        <f t="shared" si="4"/>
        <v>11.69</v>
      </c>
      <c r="BX31" s="84">
        <f>IF(ISBLANK(AO31),"",IF(ISBLANK(AL31),"",IFERROR(((AO31-AL31)/0.36/R31),"")))</f>
        <v>0.52777777777777779</v>
      </c>
      <c r="BZ31" s="84">
        <f>IF(ISBLANK(AR31),"",IF(ISBLANK(AM31),"",IFERROR(((AR31-AM31)/0.36/R31),"")))</f>
        <v>0.18013468013468015</v>
      </c>
      <c r="CB31" s="84">
        <f>IF(ISBLANK(BW31),"",IF(ISBLANK(AN31),"",IFERROR(((BW31-AN31)/0.36/R31),"")))</f>
        <v>0.70791245791245794</v>
      </c>
    </row>
    <row r="32" spans="1:81" ht="31.5" x14ac:dyDescent="0.25">
      <c r="A32" s="12" t="s">
        <v>12</v>
      </c>
      <c r="B32" s="4" t="s">
        <v>47</v>
      </c>
      <c r="C32" s="4" t="s">
        <v>631</v>
      </c>
      <c r="D32" s="4" t="s">
        <v>704</v>
      </c>
      <c r="E32" s="4" t="s">
        <v>704</v>
      </c>
      <c r="F32" s="4" t="s">
        <v>15</v>
      </c>
      <c r="G32" s="12" t="s">
        <v>538</v>
      </c>
      <c r="H32" s="12" t="s">
        <v>543</v>
      </c>
      <c r="I32" s="22">
        <v>2</v>
      </c>
      <c r="J32" s="22">
        <v>2</v>
      </c>
      <c r="K32" s="12" t="s">
        <v>540</v>
      </c>
      <c r="L32" s="12" t="s">
        <v>541</v>
      </c>
      <c r="M32" s="21">
        <v>959</v>
      </c>
      <c r="N32" s="75">
        <v>-2.3484879830000001</v>
      </c>
      <c r="O32" s="75">
        <v>34.050110019999998</v>
      </c>
      <c r="P32" s="16">
        <v>42783</v>
      </c>
      <c r="Q32" s="16">
        <v>42816</v>
      </c>
      <c r="R32" s="21">
        <f t="shared" si="5"/>
        <v>33</v>
      </c>
      <c r="S32" s="54">
        <f>INDEX([1]Sheet1!$J:$J,MATCH(A32,[1]Sheet1!$A:$A,0))</f>
        <v>161.59826314</v>
      </c>
      <c r="T32">
        <v>161.59826314</v>
      </c>
      <c r="U32" s="52">
        <v>1295.06</v>
      </c>
      <c r="V32" s="52">
        <v>45.98</v>
      </c>
      <c r="W32" s="244">
        <v>0.11899999999999999</v>
      </c>
      <c r="X32" s="52"/>
      <c r="Y32" s="68" t="s">
        <v>23</v>
      </c>
      <c r="Z32" s="59">
        <v>0.5</v>
      </c>
      <c r="AA32" s="59">
        <v>0.6</v>
      </c>
      <c r="AB32" s="22">
        <v>0.2</v>
      </c>
      <c r="AC32" s="21">
        <v>15</v>
      </c>
      <c r="AD32" s="3" t="s">
        <v>126</v>
      </c>
      <c r="AE32" s="3" t="s">
        <v>814</v>
      </c>
      <c r="AF32" s="158">
        <v>1.6</v>
      </c>
      <c r="AG32" s="110">
        <v>3</v>
      </c>
      <c r="AH32" s="110">
        <v>0</v>
      </c>
      <c r="AI32" s="110">
        <v>40</v>
      </c>
      <c r="AJ32" s="3" t="s">
        <v>253</v>
      </c>
      <c r="AK32" s="24" t="s">
        <v>814</v>
      </c>
      <c r="AO32" s="84">
        <v>0</v>
      </c>
      <c r="AP32" s="89"/>
      <c r="AQ32" s="121"/>
      <c r="AR32" s="87">
        <v>13.46</v>
      </c>
      <c r="AS32" s="135">
        <v>5.19</v>
      </c>
      <c r="AT32" s="122">
        <v>4.0199999999999996</v>
      </c>
      <c r="AX32" s="183"/>
      <c r="AY32" s="220"/>
      <c r="BD32" s="183"/>
      <c r="BG32" s="135">
        <v>2</v>
      </c>
      <c r="BJ32" s="183"/>
      <c r="BK32" s="220"/>
      <c r="BN32" s="135">
        <v>0.13</v>
      </c>
      <c r="BP32" s="7"/>
      <c r="BS32" s="135" t="str">
        <f t="shared" si="0"/>
        <v/>
      </c>
      <c r="BT32" s="135" t="str">
        <f t="shared" si="1"/>
        <v/>
      </c>
      <c r="BU32" s="135">
        <f t="shared" si="2"/>
        <v>2</v>
      </c>
      <c r="BV32" s="135">
        <f t="shared" si="3"/>
        <v>0.13</v>
      </c>
      <c r="BW32" s="84">
        <f t="shared" si="4"/>
        <v>13.46</v>
      </c>
      <c r="BX32" s="84">
        <f>IF(ISBLANK(AO32),"",IF(ISBLANK(AL33),"",IFERROR(((AO32-AL33)/0.36/R32),"")))</f>
        <v>-5.8080808080808073E-2</v>
      </c>
      <c r="BY32" s="84">
        <f>IF(ISBLANK(AO32),"",IF(ISBLANK(AO32),"",IFERROR(((AO32-AO33)/0.36/R32),"")))</f>
        <v>-1.2626262626262626E-2</v>
      </c>
      <c r="BZ32" s="84">
        <f>IF(ISBLANK(AR32),"",IF(ISBLANK(AM33),"",IFERROR(((AR32-AM33)/0.36/R32),"")))</f>
        <v>0.92087542087542096</v>
      </c>
      <c r="CA32" s="84">
        <f>IF(ISBLANK(AR32),"",IF(ISBLANK(AR32),"",IFERROR(((AR32-AR33)/0.36/R32),"")))</f>
        <v>0.69023569023569031</v>
      </c>
      <c r="CB32" s="84">
        <f>IF(ISBLANK(AN33),"",IF(ISBLANK(BW32),"",IFERROR(((BW32-AN33)/0.36/R32),"")))</f>
        <v>0.86279461279461289</v>
      </c>
      <c r="CC32" s="84">
        <f>IF(ISBLANK(BW33),"",IF(ISBLANK(BW32),"",IFERROR(((BW32-BW33)/0.36/R32),"")))</f>
        <v>0.67760942760942766</v>
      </c>
    </row>
    <row r="33" spans="1:81" ht="31.5" x14ac:dyDescent="0.25">
      <c r="A33" s="12" t="s">
        <v>13</v>
      </c>
      <c r="B33" s="4" t="s">
        <v>47</v>
      </c>
      <c r="C33" s="4" t="s">
        <v>631</v>
      </c>
      <c r="D33" s="4" t="s">
        <v>704</v>
      </c>
      <c r="E33" s="4" t="s">
        <v>704</v>
      </c>
      <c r="F33" s="4" t="s">
        <v>15</v>
      </c>
      <c r="G33" s="12" t="s">
        <v>538</v>
      </c>
      <c r="H33" s="12" t="s">
        <v>543</v>
      </c>
      <c r="I33" s="22">
        <v>2</v>
      </c>
      <c r="J33" s="22">
        <v>2</v>
      </c>
      <c r="K33" s="12" t="s">
        <v>542</v>
      </c>
      <c r="L33" s="12" t="s">
        <v>541</v>
      </c>
      <c r="M33" s="21">
        <v>959</v>
      </c>
      <c r="N33" s="75">
        <v>-2.3484879830000001</v>
      </c>
      <c r="O33" s="75">
        <v>34.050110019999998</v>
      </c>
      <c r="P33" s="16">
        <v>42783</v>
      </c>
      <c r="Q33" s="16">
        <v>42816</v>
      </c>
      <c r="R33" s="21">
        <f t="shared" si="5"/>
        <v>33</v>
      </c>
      <c r="S33" s="54">
        <f>INDEX([1]Sheet1!$J:$J,MATCH(A33,[1]Sheet1!$A:$A,0))</f>
        <v>161.59826314</v>
      </c>
      <c r="T33">
        <v>323.19652628</v>
      </c>
      <c r="U33" s="52">
        <v>1295.06</v>
      </c>
      <c r="V33" s="52">
        <v>45.98</v>
      </c>
      <c r="W33" s="244">
        <v>0.11899999999999999</v>
      </c>
      <c r="X33" s="52"/>
      <c r="Y33" s="68" t="s">
        <v>23</v>
      </c>
      <c r="Z33" s="59">
        <v>1</v>
      </c>
      <c r="AA33" s="59">
        <v>0.2</v>
      </c>
      <c r="AB33" s="22">
        <v>0.2</v>
      </c>
      <c r="AC33" s="21">
        <v>7</v>
      </c>
      <c r="AD33" s="3" t="s">
        <v>126</v>
      </c>
      <c r="AE33" s="3" t="s">
        <v>814</v>
      </c>
      <c r="AF33" s="158">
        <v>1</v>
      </c>
      <c r="AG33" s="110">
        <v>2.6</v>
      </c>
      <c r="AH33" s="110">
        <v>3</v>
      </c>
      <c r="AI33" s="110">
        <v>20</v>
      </c>
      <c r="AJ33" s="3" t="s">
        <v>253</v>
      </c>
      <c r="AK33" s="24" t="s">
        <v>814</v>
      </c>
      <c r="AL33">
        <v>0.69</v>
      </c>
      <c r="AM33" s="52">
        <v>2.52</v>
      </c>
      <c r="AN33">
        <v>3.21</v>
      </c>
      <c r="AO33" s="84">
        <v>0.15</v>
      </c>
      <c r="AP33" s="89"/>
      <c r="AQ33" s="121">
        <v>0.15</v>
      </c>
      <c r="AR33" s="87">
        <v>5.26</v>
      </c>
      <c r="AS33" s="135"/>
      <c r="AT33" s="122">
        <v>5.26</v>
      </c>
      <c r="AX33" s="183"/>
      <c r="AY33" s="220"/>
      <c r="BA33" s="122">
        <v>2.02</v>
      </c>
      <c r="BD33" s="183"/>
      <c r="BE33" s="122">
        <v>0.18</v>
      </c>
      <c r="BJ33" s="183"/>
      <c r="BK33" s="220"/>
      <c r="BM33" s="122">
        <v>2.31</v>
      </c>
      <c r="BP33" s="7"/>
      <c r="BQ33" s="135">
        <v>0.21</v>
      </c>
      <c r="BS33" s="135">
        <f t="shared" si="0"/>
        <v>2.02</v>
      </c>
      <c r="BT33" s="135">
        <f t="shared" si="1"/>
        <v>0.18</v>
      </c>
      <c r="BU33" s="135">
        <f t="shared" si="2"/>
        <v>2.31</v>
      </c>
      <c r="BV33" s="135">
        <f t="shared" si="3"/>
        <v>0.21</v>
      </c>
      <c r="BW33" s="84">
        <f t="shared" si="4"/>
        <v>5.41</v>
      </c>
      <c r="BX33" s="84">
        <f>IF(ISBLANK(AO33),"",IF(ISBLANK(AL33),"",IFERROR(((AO33-AL33)/0.36/R33),"")))</f>
        <v>-4.5454545454545449E-2</v>
      </c>
      <c r="BZ33" s="84">
        <f>IF(ISBLANK(AR33),"",IF(ISBLANK(AM33),"",IFERROR(((AR33-AM33)/0.36/R33),"")))</f>
        <v>0.23063973063973062</v>
      </c>
      <c r="CB33" s="84">
        <f>IF(ISBLANK(BW33),"",IF(ISBLANK(AN33),"",IFERROR(((BW33-AN33)/0.36/R33),"")))</f>
        <v>0.1851851851851852</v>
      </c>
    </row>
    <row r="34" spans="1:81" x14ac:dyDescent="0.25">
      <c r="A34" s="12" t="s">
        <v>16</v>
      </c>
      <c r="B34" s="4" t="s">
        <v>48</v>
      </c>
      <c r="C34" s="4" t="s">
        <v>631</v>
      </c>
      <c r="D34" s="4" t="s">
        <v>705</v>
      </c>
      <c r="E34" s="4" t="s">
        <v>706</v>
      </c>
      <c r="F34" s="4" t="s">
        <v>15</v>
      </c>
      <c r="G34" s="12" t="s">
        <v>538</v>
      </c>
      <c r="H34" s="12" t="s">
        <v>543</v>
      </c>
      <c r="I34" s="22">
        <v>3</v>
      </c>
      <c r="J34" s="22">
        <v>4</v>
      </c>
      <c r="K34" s="12" t="s">
        <v>540</v>
      </c>
      <c r="L34" s="12" t="s">
        <v>541</v>
      </c>
      <c r="M34" s="21">
        <v>1022</v>
      </c>
      <c r="N34" s="75">
        <v>-2.3672930339999998</v>
      </c>
      <c r="O34" s="75">
        <v>34.062509034000001</v>
      </c>
      <c r="P34" s="16">
        <v>42783</v>
      </c>
      <c r="Q34" s="16">
        <v>42816</v>
      </c>
      <c r="R34" s="21">
        <f t="shared" si="5"/>
        <v>33</v>
      </c>
      <c r="S34" s="54">
        <f>INDEX([1]Sheet1!$J:$J,MATCH(A34,[1]Sheet1!$A:$A,0))</f>
        <v>161.59826314</v>
      </c>
      <c r="T34">
        <v>161.59826314</v>
      </c>
      <c r="U34" s="52">
        <v>1295.06</v>
      </c>
      <c r="V34" s="52">
        <v>42.5</v>
      </c>
      <c r="W34" s="244">
        <v>0.17</v>
      </c>
      <c r="X34" s="52">
        <v>1.595</v>
      </c>
      <c r="Y34" s="68" t="s">
        <v>23</v>
      </c>
      <c r="Z34" s="59">
        <v>1</v>
      </c>
      <c r="AA34" s="59">
        <v>1.5</v>
      </c>
      <c r="AB34" s="21"/>
      <c r="AC34" s="21"/>
      <c r="AD34" s="3" t="s">
        <v>128</v>
      </c>
      <c r="AE34" s="3" t="s">
        <v>814</v>
      </c>
      <c r="AF34" s="158">
        <v>3.2</v>
      </c>
      <c r="AG34" s="110">
        <v>2.6</v>
      </c>
      <c r="AH34" s="110">
        <v>5</v>
      </c>
      <c r="AI34" s="110">
        <v>70</v>
      </c>
      <c r="AJ34" s="3" t="s">
        <v>254</v>
      </c>
      <c r="AK34" s="24" t="s">
        <v>814</v>
      </c>
      <c r="AO34" s="84">
        <v>5.16</v>
      </c>
      <c r="AP34" s="89"/>
      <c r="AQ34" s="121">
        <v>5.16</v>
      </c>
      <c r="AR34" s="87">
        <v>31.55</v>
      </c>
      <c r="AS34" s="135">
        <v>4.96</v>
      </c>
      <c r="AT34" s="122">
        <v>4.78</v>
      </c>
      <c r="AX34" s="183"/>
      <c r="AY34" s="220"/>
      <c r="BA34" s="122">
        <v>2.29</v>
      </c>
      <c r="BD34" s="183"/>
      <c r="BE34" s="122">
        <v>0.4</v>
      </c>
      <c r="BG34" s="135">
        <v>2.17</v>
      </c>
      <c r="BJ34" s="183"/>
      <c r="BK34" s="220"/>
      <c r="BN34" s="135">
        <v>0.19</v>
      </c>
      <c r="BP34" s="7"/>
      <c r="BS34" s="135">
        <f t="shared" ref="BS34:BS65" si="6">IF(BA34="",IF(AZ34="",IF(AU34="",IF(AX34="","",AX34),AU34),AZ34),BA34)</f>
        <v>2.29</v>
      </c>
      <c r="BT34" s="135">
        <f t="shared" ref="BT34:BT65" si="7">IF(BE34="",IF(BF34="",IF(BB34="",IF(BD34="","",BD34),BB34),BF34),BE34)</f>
        <v>0.4</v>
      </c>
      <c r="BU34" s="135">
        <f t="shared" ref="BU34:BU65" si="8">IF(BL34="",IF(BM34="",IF(BG34="",IF(BJ34="","",BJ34),BG34),BM34),BL34)</f>
        <v>2.17</v>
      </c>
      <c r="BV34" s="135">
        <f t="shared" ref="BV34:BV65" si="9">IF(BQ34="",IF(BR34="",IF(BN34="",IF(BP34="","",BP34),BN34),BR34),BQ34)</f>
        <v>0.19</v>
      </c>
      <c r="BW34" s="84">
        <f t="shared" si="4"/>
        <v>36.71</v>
      </c>
      <c r="BX34" s="84" t="str">
        <f>IF(ISBLANK(AO34),"",IF(ISBLANK(AL35),"",IFERROR(((AO34-AL35)/0.36/R34),"")))</f>
        <v/>
      </c>
      <c r="BY34" s="84">
        <f>IF(ISBLANK(AO34),"",IF(ISBLANK(AO34),"",IFERROR(((AO34-AO35)/0.36/R34),"")))</f>
        <v>0.35269360269360278</v>
      </c>
      <c r="BZ34" s="84">
        <f>IF(ISBLANK(AR34),"",IF(ISBLANK(AM35),"",IFERROR(((AR34-AM35)/0.36/R34),"")))</f>
        <v>2.2382154882154883</v>
      </c>
      <c r="CA34" s="84">
        <f>IF(ISBLANK(AR34),"",IF(ISBLANK(AR34),"",IFERROR(((AR34-AR35)/0.36/R34),"")))</f>
        <v>0.9040404040404042</v>
      </c>
      <c r="CB34" s="84">
        <f>IF(ISBLANK(AN35),"",IF(ISBLANK(BW34),"",IFERROR(((BW34-AN35)/0.36/R34),"")))</f>
        <v>2.6725589225589226</v>
      </c>
      <c r="CC34" s="84">
        <f>IF(ISBLANK(BW35),"",IF(ISBLANK(BW34),"",IFERROR(((BW34-BW35)/0.36/R34),"")))</f>
        <v>1.2567340067340071</v>
      </c>
    </row>
    <row r="35" spans="1:81" x14ac:dyDescent="0.25">
      <c r="A35" s="12" t="s">
        <v>17</v>
      </c>
      <c r="B35" s="4" t="s">
        <v>48</v>
      </c>
      <c r="C35" s="4" t="s">
        <v>631</v>
      </c>
      <c r="D35" s="4" t="s">
        <v>705</v>
      </c>
      <c r="E35" s="4" t="s">
        <v>706</v>
      </c>
      <c r="F35" s="4" t="s">
        <v>15</v>
      </c>
      <c r="G35" s="12" t="s">
        <v>538</v>
      </c>
      <c r="H35" s="12" t="s">
        <v>543</v>
      </c>
      <c r="I35" s="22">
        <v>3</v>
      </c>
      <c r="J35" s="22">
        <v>4</v>
      </c>
      <c r="K35" s="12" t="s">
        <v>542</v>
      </c>
      <c r="L35" s="12" t="s">
        <v>541</v>
      </c>
      <c r="M35" s="21">
        <v>1022</v>
      </c>
      <c r="N35" s="75">
        <v>-2.3672930339999998</v>
      </c>
      <c r="O35" s="75">
        <v>34.062509034000001</v>
      </c>
      <c r="P35" s="16">
        <v>42783</v>
      </c>
      <c r="Q35" s="16">
        <v>42816</v>
      </c>
      <c r="R35" s="21">
        <f t="shared" si="5"/>
        <v>33</v>
      </c>
      <c r="S35" s="54">
        <f>INDEX([1]Sheet1!$J:$J,MATCH(A35,[1]Sheet1!$A:$A,0))</f>
        <v>161.59826314</v>
      </c>
      <c r="T35">
        <v>323.19652628</v>
      </c>
      <c r="U35" s="52">
        <v>1295.06</v>
      </c>
      <c r="V35" s="52">
        <v>42.5</v>
      </c>
      <c r="W35" s="244">
        <v>0.17</v>
      </c>
      <c r="X35" s="52">
        <v>1.595</v>
      </c>
      <c r="Y35" s="68" t="s">
        <v>23</v>
      </c>
      <c r="Z35" s="59">
        <v>1</v>
      </c>
      <c r="AA35" s="59">
        <v>0.9</v>
      </c>
      <c r="AB35" s="21"/>
      <c r="AC35" s="21"/>
      <c r="AD35" s="3" t="s">
        <v>128</v>
      </c>
      <c r="AE35" s="3" t="s">
        <v>814</v>
      </c>
      <c r="AF35" s="158">
        <v>1.6</v>
      </c>
      <c r="AG35" s="110">
        <v>0.8</v>
      </c>
      <c r="AH35" s="110">
        <v>2</v>
      </c>
      <c r="AI35" s="110">
        <v>55</v>
      </c>
      <c r="AK35" s="24" t="s">
        <v>814</v>
      </c>
      <c r="AM35" s="52">
        <v>4.96</v>
      </c>
      <c r="AN35">
        <v>4.96</v>
      </c>
      <c r="AO35" s="84">
        <v>0.97</v>
      </c>
      <c r="AP35" s="89"/>
      <c r="AQ35" s="121">
        <v>0.97</v>
      </c>
      <c r="AR35" s="87">
        <v>20.81</v>
      </c>
      <c r="AS35" s="135">
        <v>4.9400000000000004</v>
      </c>
      <c r="AT35" s="122">
        <v>4.08</v>
      </c>
      <c r="AX35" s="183"/>
      <c r="AY35" s="220"/>
      <c r="BA35" s="122">
        <v>2.4900000000000002</v>
      </c>
      <c r="BD35" s="183"/>
      <c r="BE35" s="122">
        <v>0.44</v>
      </c>
      <c r="BG35" s="135">
        <v>1.05</v>
      </c>
      <c r="BJ35" s="183"/>
      <c r="BK35" s="220"/>
      <c r="BN35" s="135">
        <v>0.09</v>
      </c>
      <c r="BP35" s="7"/>
      <c r="BS35" s="135">
        <f t="shared" si="6"/>
        <v>2.4900000000000002</v>
      </c>
      <c r="BT35" s="135">
        <f t="shared" si="7"/>
        <v>0.44</v>
      </c>
      <c r="BU35" s="135">
        <f t="shared" si="8"/>
        <v>1.05</v>
      </c>
      <c r="BV35" s="135">
        <f t="shared" si="9"/>
        <v>0.09</v>
      </c>
      <c r="BW35" s="84">
        <f t="shared" si="4"/>
        <v>21.779999999999998</v>
      </c>
      <c r="BX35" s="84" t="str">
        <f>IF(ISBLANK(AO35),"",IF(ISBLANK(AL35),"",IFERROR(((AO35-AL35)/0.36/R35),"")))</f>
        <v/>
      </c>
      <c r="CB35" s="84">
        <f>IF(ISBLANK(BW35),"",IF(ISBLANK(AN35),"",IFERROR(((BW35-AN35)/0.36/R35),"")))</f>
        <v>1.4158249158249157</v>
      </c>
    </row>
    <row r="36" spans="1:81" ht="31.5" x14ac:dyDescent="0.25">
      <c r="A36" s="12" t="s">
        <v>18</v>
      </c>
      <c r="B36" s="4" t="s">
        <v>49</v>
      </c>
      <c r="C36" s="4" t="s">
        <v>631</v>
      </c>
      <c r="D36" s="4" t="s">
        <v>706</v>
      </c>
      <c r="E36" s="4" t="s">
        <v>705</v>
      </c>
      <c r="F36" s="4" t="s">
        <v>15</v>
      </c>
      <c r="G36" s="12" t="s">
        <v>538</v>
      </c>
      <c r="H36" s="12" t="s">
        <v>543</v>
      </c>
      <c r="I36" s="22">
        <v>4</v>
      </c>
      <c r="J36" s="22">
        <v>3</v>
      </c>
      <c r="K36" s="12" t="s">
        <v>540</v>
      </c>
      <c r="L36" s="12" t="s">
        <v>541</v>
      </c>
      <c r="M36" s="21">
        <v>1020</v>
      </c>
      <c r="N36" s="75">
        <v>-2.3685700170000001</v>
      </c>
      <c r="O36" s="75">
        <v>34.062585980000001</v>
      </c>
      <c r="P36" s="16">
        <v>42789</v>
      </c>
      <c r="Q36" s="16">
        <v>42816</v>
      </c>
      <c r="R36" s="21">
        <f t="shared" si="5"/>
        <v>27</v>
      </c>
      <c r="S36" s="54">
        <f>INDEX([1]Sheet1!$J:$J,MATCH(A36,[1]Sheet1!$A:$A,0))</f>
        <v>119.69039660199999</v>
      </c>
      <c r="T36">
        <v>119.69039660200001</v>
      </c>
      <c r="U36" s="52">
        <v>1295.06</v>
      </c>
      <c r="V36" s="52">
        <v>57.26</v>
      </c>
      <c r="W36" s="244">
        <v>0.154</v>
      </c>
      <c r="X36" s="52"/>
      <c r="Y36" s="68" t="s">
        <v>23</v>
      </c>
      <c r="Z36" s="59"/>
      <c r="AA36" s="59">
        <v>0.7</v>
      </c>
      <c r="AB36" s="21">
        <v>9</v>
      </c>
      <c r="AC36" s="21">
        <v>20</v>
      </c>
      <c r="AD36" s="3" t="s">
        <v>129</v>
      </c>
      <c r="AE36" s="3" t="s">
        <v>814</v>
      </c>
      <c r="AF36" s="158">
        <v>1.5</v>
      </c>
      <c r="AG36" s="110">
        <v>0.7</v>
      </c>
      <c r="AH36" s="110">
        <v>0</v>
      </c>
      <c r="AI36" s="110">
        <v>60</v>
      </c>
      <c r="AK36" s="24" t="s">
        <v>814</v>
      </c>
      <c r="AO36" s="84">
        <v>0</v>
      </c>
      <c r="AP36" s="89"/>
      <c r="AQ36" s="121"/>
      <c r="AR36" s="87">
        <v>26.71</v>
      </c>
      <c r="AS36" s="135">
        <v>5.35</v>
      </c>
      <c r="AT36" s="122">
        <v>4.9400000000000004</v>
      </c>
      <c r="AX36" s="183"/>
      <c r="AY36" s="220"/>
      <c r="BD36" s="183"/>
      <c r="BG36" s="135">
        <v>2.31</v>
      </c>
      <c r="BJ36" s="183"/>
      <c r="BK36" s="220"/>
      <c r="BN36" s="135">
        <v>0.1</v>
      </c>
      <c r="BP36" s="7"/>
      <c r="BS36" s="135" t="str">
        <f t="shared" si="6"/>
        <v/>
      </c>
      <c r="BT36" s="135" t="str">
        <f t="shared" si="7"/>
        <v/>
      </c>
      <c r="BU36" s="135">
        <f t="shared" si="8"/>
        <v>2.31</v>
      </c>
      <c r="BV36" s="135">
        <f t="shared" si="9"/>
        <v>0.1</v>
      </c>
      <c r="BW36" s="84">
        <f t="shared" si="4"/>
        <v>26.71</v>
      </c>
      <c r="BX36" s="84">
        <f>IF(ISBLANK(AO36),"",IF(ISBLANK(AL37),"",IFERROR(((AO36-AL37)/0.36/R36),"")))</f>
        <v>-0.16975308641975306</v>
      </c>
      <c r="BY36" s="84">
        <f>IF(ISBLANK(AO36),"",IF(ISBLANK(AO36),"",IFERROR(((AO36-AO37)/0.36/R36),"")))</f>
        <v>0</v>
      </c>
      <c r="BZ36" s="84">
        <f>IF(ISBLANK(AR36),"",IF(ISBLANK(AM37),"",IFERROR(((AR36-AM37)/0.36/R36),"")))</f>
        <v>2.4639917695473255</v>
      </c>
      <c r="CA36" s="84">
        <f>IF(ISBLANK(AR36),"",IF(ISBLANK(AR36),"",IFERROR(((AR36-AR37)/0.36/R36),"")))</f>
        <v>0.9125514403292182</v>
      </c>
      <c r="CB36" s="84">
        <f>IF(ISBLANK(AN37),"",IF(ISBLANK(BW36),"",IFERROR(((BW36-AN37)/0.36/R36),"")))</f>
        <v>2.2942386831275723</v>
      </c>
      <c r="CC36" s="84">
        <f>IF(ISBLANK(BW37),"",IF(ISBLANK(BW36),"",IFERROR(((BW36-BW37)/0.36/R36),"")))</f>
        <v>0.9125514403292182</v>
      </c>
    </row>
    <row r="37" spans="1:81" ht="31.5" x14ac:dyDescent="0.25">
      <c r="A37" s="12" t="s">
        <v>19</v>
      </c>
      <c r="B37" s="4" t="s">
        <v>49</v>
      </c>
      <c r="C37" s="4" t="s">
        <v>631</v>
      </c>
      <c r="D37" s="4" t="s">
        <v>706</v>
      </c>
      <c r="E37" s="4" t="s">
        <v>705</v>
      </c>
      <c r="F37" s="4" t="s">
        <v>15</v>
      </c>
      <c r="G37" s="12" t="s">
        <v>538</v>
      </c>
      <c r="H37" s="12" t="s">
        <v>543</v>
      </c>
      <c r="I37" s="22">
        <v>4</v>
      </c>
      <c r="J37" s="22">
        <v>3</v>
      </c>
      <c r="K37" s="12" t="s">
        <v>542</v>
      </c>
      <c r="L37" s="12" t="s">
        <v>541</v>
      </c>
      <c r="M37" s="21">
        <v>1020</v>
      </c>
      <c r="N37" s="75">
        <v>-2.3685700170000001</v>
      </c>
      <c r="O37" s="75">
        <v>34.062585980000001</v>
      </c>
      <c r="P37" s="16">
        <v>42789</v>
      </c>
      <c r="Q37" s="16">
        <v>42816</v>
      </c>
      <c r="R37" s="21">
        <f t="shared" si="5"/>
        <v>27</v>
      </c>
      <c r="S37" s="54">
        <f>INDEX([1]Sheet1!$J:$J,MATCH(A37,[1]Sheet1!$A:$A,0))</f>
        <v>119.69039660199999</v>
      </c>
      <c r="T37">
        <v>239.38079320400001</v>
      </c>
      <c r="U37" s="52">
        <v>1295.06</v>
      </c>
      <c r="V37" s="52">
        <v>57.26</v>
      </c>
      <c r="W37" s="244">
        <v>0.154</v>
      </c>
      <c r="X37" s="52"/>
      <c r="Y37" s="68" t="s">
        <v>23</v>
      </c>
      <c r="Z37" s="59"/>
      <c r="AA37" s="59">
        <v>0.4</v>
      </c>
      <c r="AB37" s="21">
        <v>8</v>
      </c>
      <c r="AC37" s="21">
        <v>15</v>
      </c>
      <c r="AD37" s="3" t="s">
        <v>129</v>
      </c>
      <c r="AE37" s="3" t="s">
        <v>814</v>
      </c>
      <c r="AF37" s="158">
        <v>0.5</v>
      </c>
      <c r="AG37" s="110">
        <v>1.5</v>
      </c>
      <c r="AH37" s="110">
        <v>0</v>
      </c>
      <c r="AI37" s="110">
        <v>40</v>
      </c>
      <c r="AK37" s="24" t="s">
        <v>814</v>
      </c>
      <c r="AL37">
        <v>1.65</v>
      </c>
      <c r="AM37" s="52">
        <v>2.76</v>
      </c>
      <c r="AN37">
        <v>4.41</v>
      </c>
      <c r="AO37" s="84">
        <v>0</v>
      </c>
      <c r="AP37" s="89"/>
      <c r="AQ37" s="121"/>
      <c r="AR37" s="87">
        <v>17.84</v>
      </c>
      <c r="AS37" s="135">
        <v>5.0599999999999996</v>
      </c>
      <c r="AT37" s="122">
        <v>2.93</v>
      </c>
      <c r="AU37" s="85"/>
      <c r="AV37" s="85"/>
      <c r="AW37" s="85"/>
      <c r="AX37" s="186"/>
      <c r="AY37" s="220"/>
      <c r="AZ37" s="185"/>
      <c r="BA37" s="185"/>
      <c r="BB37" s="85"/>
      <c r="BC37" s="85"/>
      <c r="BD37" s="186"/>
      <c r="BE37" s="185"/>
      <c r="BF37" s="185"/>
      <c r="BG37" s="135">
        <v>2.0699999999999998</v>
      </c>
      <c r="BJ37" s="183"/>
      <c r="BK37" s="220"/>
      <c r="BN37" s="135">
        <v>0.18</v>
      </c>
      <c r="BP37" s="7"/>
      <c r="BS37" s="135" t="str">
        <f t="shared" si="6"/>
        <v/>
      </c>
      <c r="BT37" s="135" t="str">
        <f t="shared" si="7"/>
        <v/>
      </c>
      <c r="BU37" s="135">
        <f t="shared" si="8"/>
        <v>2.0699999999999998</v>
      </c>
      <c r="BV37" s="135">
        <f t="shared" si="9"/>
        <v>0.18</v>
      </c>
      <c r="BW37" s="84">
        <f t="shared" si="4"/>
        <v>17.84</v>
      </c>
      <c r="BX37" s="84">
        <f>IF(ISBLANK(AO37),"",IF(ISBLANK(AL37),"",IFERROR(((AO37-AL37)/0.36/R37),"")))</f>
        <v>-0.16975308641975306</v>
      </c>
      <c r="BZ37" s="84">
        <f>IF(ISBLANK(AR37),"",IF(ISBLANK(AM37),"",IFERROR(((AR37-AM37)/0.36/R37),"")))</f>
        <v>1.5514403292181072</v>
      </c>
      <c r="CB37" s="84">
        <f>IF(ISBLANK(BW37),"",IF(ISBLANK(AN37),"",IFERROR(((BW37-AN37)/0.36/R37),"")))</f>
        <v>1.381687242798354</v>
      </c>
    </row>
    <row r="38" spans="1:81" x14ac:dyDescent="0.25">
      <c r="A38" s="12" t="s">
        <v>20</v>
      </c>
      <c r="B38" s="4" t="s">
        <v>51</v>
      </c>
      <c r="C38" s="4" t="s">
        <v>632</v>
      </c>
      <c r="D38" s="4" t="s">
        <v>707</v>
      </c>
      <c r="E38" s="4" t="s">
        <v>709</v>
      </c>
      <c r="F38" s="4" t="s">
        <v>31</v>
      </c>
      <c r="G38" s="12" t="s">
        <v>544</v>
      </c>
      <c r="H38" s="12" t="s">
        <v>539</v>
      </c>
      <c r="I38" s="22">
        <v>1</v>
      </c>
      <c r="J38" s="22">
        <v>3</v>
      </c>
      <c r="K38" s="12" t="s">
        <v>540</v>
      </c>
      <c r="L38" s="12" t="s">
        <v>541</v>
      </c>
      <c r="M38" s="21">
        <v>995</v>
      </c>
      <c r="N38" s="75">
        <v>-3.2993320000000002</v>
      </c>
      <c r="O38" s="75">
        <v>34.848457965999998</v>
      </c>
      <c r="P38" s="16">
        <v>42785</v>
      </c>
      <c r="Q38" s="16">
        <v>42818</v>
      </c>
      <c r="R38" s="21">
        <f t="shared" si="5"/>
        <v>33</v>
      </c>
      <c r="S38" s="54">
        <f>INDEX([1]Sheet1!$J:$J,MATCH(A38,[1]Sheet1!$A:$A,0))</f>
        <v>165.312109018</v>
      </c>
      <c r="T38">
        <v>165.312109018</v>
      </c>
      <c r="U38" s="52">
        <v>754.84</v>
      </c>
      <c r="V38" s="52">
        <v>12</v>
      </c>
      <c r="W38" s="244">
        <v>0.29399999999999998</v>
      </c>
      <c r="X38" s="52">
        <v>2.34</v>
      </c>
      <c r="Y38" s="68" t="s">
        <v>94</v>
      </c>
      <c r="Z38" s="59"/>
      <c r="AA38" s="59">
        <v>1.8</v>
      </c>
      <c r="AB38" s="21">
        <v>10</v>
      </c>
      <c r="AC38" s="21">
        <v>20</v>
      </c>
      <c r="AE38" s="3" t="s">
        <v>814</v>
      </c>
      <c r="AF38" s="158">
        <v>3.5</v>
      </c>
      <c r="AG38" s="110">
        <v>6.8</v>
      </c>
      <c r="AH38" s="110">
        <v>12</v>
      </c>
      <c r="AI38" s="110">
        <v>55</v>
      </c>
      <c r="AJ38" s="3" t="s">
        <v>255</v>
      </c>
      <c r="AK38" s="24" t="s">
        <v>814</v>
      </c>
      <c r="AO38" s="84">
        <v>14.67</v>
      </c>
      <c r="AP38" s="89">
        <v>4.93</v>
      </c>
      <c r="AQ38" s="121">
        <v>5.0199999999999996</v>
      </c>
      <c r="AR38" s="87">
        <v>41.78</v>
      </c>
      <c r="AS38" s="135">
        <v>5.12</v>
      </c>
      <c r="AT38" s="122">
        <v>4.95</v>
      </c>
      <c r="AU38" s="135">
        <v>1.82</v>
      </c>
      <c r="AX38" s="183"/>
      <c r="AY38" s="220"/>
      <c r="BA38" s="122">
        <v>1.5</v>
      </c>
      <c r="BB38" s="135">
        <v>0.15</v>
      </c>
      <c r="BD38" s="183"/>
      <c r="BE38" s="122">
        <v>0.26</v>
      </c>
      <c r="BG38" s="135">
        <v>1.86</v>
      </c>
      <c r="BJ38" s="183"/>
      <c r="BK38" s="220"/>
      <c r="BN38" s="135">
        <v>0.15</v>
      </c>
      <c r="BP38" s="7"/>
      <c r="BS38" s="135">
        <f t="shared" si="6"/>
        <v>1.5</v>
      </c>
      <c r="BT38" s="135">
        <f t="shared" si="7"/>
        <v>0.26</v>
      </c>
      <c r="BU38" s="135">
        <f t="shared" si="8"/>
        <v>1.86</v>
      </c>
      <c r="BV38" s="135">
        <f t="shared" si="9"/>
        <v>0.15</v>
      </c>
      <c r="BW38" s="84">
        <f t="shared" si="4"/>
        <v>56.45</v>
      </c>
      <c r="BX38" s="84">
        <f>IF(ISBLANK(AO38),"",IF(ISBLANK(AL40),"",IFERROR(((AO38-AL40)/0.36/R38),"")))</f>
        <v>0.20454545454545453</v>
      </c>
      <c r="BY38" s="84">
        <f>IF(ISBLANK(AO38),"",IF(ISBLANK(AO40),"",IFERROR(((AO38-AO40)/0.36/R38),"")))</f>
        <v>0.60690235690235694</v>
      </c>
      <c r="BZ38" s="84">
        <f>IF(ISBLANK(AR38),"",IF(ISBLANK(AM40),"",IFERROR(((AR38-AM40)/0.36/R38),"")))</f>
        <v>3.3501683501683508</v>
      </c>
      <c r="CA38" s="84">
        <f>IF(ISBLANK(AR38),"",IF(ISBLANK(AR38),"",IFERROR(((AR38-AR40)/0.36/R38),"")))</f>
        <v>1.7685185185185186</v>
      </c>
      <c r="CB38" s="84">
        <f>IF(ISBLANK(BW38),"",IF(ISBLANK(AN40),"",IFERROR(((BW38-AN40)/0.36/R38),"")))</f>
        <v>3.5547138047138054</v>
      </c>
      <c r="CC38" s="84">
        <f>IF(ISBLANK(BW40),"",IF(ISBLANK(BW38),"",IFERROR(((BW38-BW40)/0.36/R38),"")))</f>
        <v>2.3754208754208759</v>
      </c>
    </row>
    <row r="39" spans="1:81" x14ac:dyDescent="0.25">
      <c r="A39" s="12" t="s">
        <v>61</v>
      </c>
      <c r="B39" s="4" t="s">
        <v>51</v>
      </c>
      <c r="C39" s="4" t="s">
        <v>632</v>
      </c>
      <c r="D39" s="4" t="s">
        <v>707</v>
      </c>
      <c r="E39" s="4" t="s">
        <v>709</v>
      </c>
      <c r="F39" s="4" t="s">
        <v>31</v>
      </c>
      <c r="G39" s="12" t="s">
        <v>544</v>
      </c>
      <c r="H39" s="12" t="s">
        <v>539</v>
      </c>
      <c r="I39" s="22">
        <v>1</v>
      </c>
      <c r="J39" s="22">
        <v>3</v>
      </c>
      <c r="K39" s="12" t="s">
        <v>545</v>
      </c>
      <c r="L39" s="12" t="s">
        <v>541</v>
      </c>
      <c r="M39" s="21">
        <v>995</v>
      </c>
      <c r="N39" s="75">
        <v>-3.2993320000000002</v>
      </c>
      <c r="O39" s="75">
        <v>34.848457965999998</v>
      </c>
      <c r="P39" s="16">
        <v>42785</v>
      </c>
      <c r="Q39" s="16">
        <v>42819</v>
      </c>
      <c r="R39" s="21">
        <f t="shared" si="5"/>
        <v>34</v>
      </c>
      <c r="S39" s="54">
        <f>INDEX([1]Sheet1!$J:$J,MATCH(A39,[1]Sheet1!$A:$A,0))</f>
        <v>167.018623257</v>
      </c>
      <c r="T39">
        <v>497.642841293</v>
      </c>
      <c r="U39" s="52">
        <v>754.84</v>
      </c>
      <c r="V39" s="52">
        <v>12</v>
      </c>
      <c r="W39" s="244">
        <v>0.29399999999999998</v>
      </c>
      <c r="X39" s="52">
        <v>2.34</v>
      </c>
      <c r="Y39" s="68" t="s">
        <v>94</v>
      </c>
      <c r="Z39" s="59"/>
      <c r="AA39" s="59">
        <v>1.2</v>
      </c>
      <c r="AB39" s="21">
        <v>10</v>
      </c>
      <c r="AC39" s="21">
        <v>30</v>
      </c>
      <c r="AE39" s="3" t="s">
        <v>814</v>
      </c>
      <c r="AF39" s="158">
        <v>2.8</v>
      </c>
      <c r="AG39" s="110">
        <v>13.4</v>
      </c>
      <c r="AH39" s="110">
        <v>28</v>
      </c>
      <c r="AI39" s="110">
        <v>78</v>
      </c>
      <c r="AK39" s="24" t="s">
        <v>814</v>
      </c>
      <c r="AO39" s="84">
        <v>24.35</v>
      </c>
      <c r="AP39" s="89">
        <v>5.23</v>
      </c>
      <c r="AQ39" s="121">
        <v>4.95</v>
      </c>
      <c r="AR39" s="87">
        <v>56.73</v>
      </c>
      <c r="AS39" s="135">
        <v>5.92</v>
      </c>
      <c r="AT39" s="122">
        <v>4.87</v>
      </c>
      <c r="AU39" s="135">
        <v>1.58</v>
      </c>
      <c r="AX39" s="183"/>
      <c r="AY39" s="220"/>
      <c r="BB39" s="135">
        <v>0.04</v>
      </c>
      <c r="BD39" s="183"/>
      <c r="BG39" s="135">
        <v>2.35</v>
      </c>
      <c r="BJ39" s="183"/>
      <c r="BK39" s="220"/>
      <c r="BN39" s="135">
        <v>0.16</v>
      </c>
      <c r="BP39" s="7"/>
      <c r="BS39" s="135">
        <f t="shared" si="6"/>
        <v>1.58</v>
      </c>
      <c r="BT39" s="135">
        <f t="shared" si="7"/>
        <v>0.04</v>
      </c>
      <c r="BU39" s="135">
        <f t="shared" si="8"/>
        <v>2.35</v>
      </c>
      <c r="BV39" s="135">
        <f t="shared" si="9"/>
        <v>0.16</v>
      </c>
      <c r="BW39" s="84">
        <f t="shared" si="4"/>
        <v>81.08</v>
      </c>
      <c r="BX39" s="84">
        <f>IF(ISBLANK(AO39),"",IF(ISBLANK(AL40),"",IFERROR(((AO39-AL40)/0.36/R39),"")))</f>
        <v>0.98937908496732041</v>
      </c>
      <c r="BY39" s="84">
        <f>IF(ISBLANK(AO39),"",IF(ISBLANK(AO40),"",IFERROR(((AO39-AO40)/0.36/R39),"")))</f>
        <v>1.3799019607843139</v>
      </c>
      <c r="BZ39" s="84">
        <f>IF(ISBLANK(AR39),"",IF(ISBLANK(AM40),"",IFERROR(((AR39-AM40)/0.36/R39),"")))</f>
        <v>4.473039215686275</v>
      </c>
      <c r="CA39" s="84">
        <f>IF(ISBLANK(AR39),"",IF(ISBLANK(AR39),"",IFERROR(((AR39-AR40)/0.36/R39),"")))</f>
        <v>2.9379084967320255</v>
      </c>
      <c r="CB39" s="84">
        <f>IF(ISBLANK(BW39),"",IF(ISBLANK(AN40),"",IFERROR(((BW39-AN40)/0.36/R39),"")))</f>
        <v>5.4624183006535949</v>
      </c>
      <c r="CC39" s="84">
        <f>IF(ISBLANK(BW40),"",IF(ISBLANK(BW39),"",IFERROR(((BW39-BW40)/0.36/R39),"")))</f>
        <v>4.3178104575163392</v>
      </c>
    </row>
    <row r="40" spans="1:81" x14ac:dyDescent="0.25">
      <c r="A40" s="12" t="s">
        <v>24</v>
      </c>
      <c r="B40" s="4" t="s">
        <v>51</v>
      </c>
      <c r="C40" s="4" t="s">
        <v>632</v>
      </c>
      <c r="D40" s="4" t="s">
        <v>707</v>
      </c>
      <c r="E40" s="4" t="s">
        <v>709</v>
      </c>
      <c r="F40" s="4" t="s">
        <v>31</v>
      </c>
      <c r="G40" s="12" t="s">
        <v>544</v>
      </c>
      <c r="H40" s="12" t="s">
        <v>539</v>
      </c>
      <c r="I40" s="22">
        <v>1</v>
      </c>
      <c r="J40" s="22">
        <v>3</v>
      </c>
      <c r="K40" s="12" t="s">
        <v>542</v>
      </c>
      <c r="L40" s="12" t="s">
        <v>541</v>
      </c>
      <c r="M40" s="21">
        <v>995</v>
      </c>
      <c r="N40" s="75">
        <v>-3.2993320000000002</v>
      </c>
      <c r="O40" s="75">
        <v>34.848457965999998</v>
      </c>
      <c r="P40" s="16">
        <v>42785</v>
      </c>
      <c r="Q40" s="16">
        <v>42818</v>
      </c>
      <c r="R40" s="21">
        <f t="shared" si="5"/>
        <v>33</v>
      </c>
      <c r="S40" s="54">
        <f>INDEX([1]Sheet1!$J:$J,MATCH(A40,[1]Sheet1!$A:$A,0))</f>
        <v>165.312109018</v>
      </c>
      <c r="T40">
        <v>330.624218036</v>
      </c>
      <c r="U40" s="52">
        <v>754.84</v>
      </c>
      <c r="V40" s="52">
        <v>12</v>
      </c>
      <c r="W40" s="244">
        <v>0.29399999999999998</v>
      </c>
      <c r="X40" s="52">
        <v>2.34</v>
      </c>
      <c r="Y40" s="68" t="s">
        <v>94</v>
      </c>
      <c r="Z40" s="59"/>
      <c r="AA40" s="59">
        <v>0.4</v>
      </c>
      <c r="AB40" s="21">
        <v>18</v>
      </c>
      <c r="AC40" s="21">
        <v>35</v>
      </c>
      <c r="AE40" s="3" t="s">
        <v>814</v>
      </c>
      <c r="AF40" s="158">
        <v>2</v>
      </c>
      <c r="AG40" s="110">
        <v>1.7</v>
      </c>
      <c r="AH40" s="110">
        <v>8</v>
      </c>
      <c r="AI40" s="110">
        <v>28</v>
      </c>
      <c r="AJ40" s="3" t="s">
        <v>256</v>
      </c>
      <c r="AK40" s="24" t="s">
        <v>814</v>
      </c>
      <c r="AL40">
        <v>12.24</v>
      </c>
      <c r="AM40" s="52">
        <v>1.98</v>
      </c>
      <c r="AN40">
        <v>14.22</v>
      </c>
      <c r="AO40" s="84">
        <v>7.46</v>
      </c>
      <c r="AP40" s="89">
        <v>5.0199999999999996</v>
      </c>
      <c r="AQ40" s="121">
        <v>2.39</v>
      </c>
      <c r="AR40" s="87">
        <v>20.77</v>
      </c>
      <c r="AS40" s="135">
        <v>5.1100000000000003</v>
      </c>
      <c r="AT40" s="122">
        <v>4.91</v>
      </c>
      <c r="AU40" s="135">
        <v>2.0299999999999998</v>
      </c>
      <c r="AX40" s="183"/>
      <c r="AY40" s="220"/>
      <c r="BB40" s="135">
        <v>0.12</v>
      </c>
      <c r="BD40" s="183"/>
      <c r="BG40" s="135">
        <v>2.0699999999999998</v>
      </c>
      <c r="BJ40" s="183"/>
      <c r="BK40" s="220"/>
      <c r="BN40" s="135">
        <v>0.39</v>
      </c>
      <c r="BP40" s="7"/>
      <c r="BS40" s="135">
        <f t="shared" si="6"/>
        <v>2.0299999999999998</v>
      </c>
      <c r="BT40" s="135">
        <f t="shared" si="7"/>
        <v>0.12</v>
      </c>
      <c r="BU40" s="135">
        <f t="shared" si="8"/>
        <v>2.0699999999999998</v>
      </c>
      <c r="BV40" s="135">
        <f t="shared" si="9"/>
        <v>0.39</v>
      </c>
      <c r="BW40" s="84">
        <f t="shared" si="4"/>
        <v>28.23</v>
      </c>
      <c r="BX40" s="84">
        <f>IF(ISBLANK(AO40),"",IF(ISBLANK(AL40),"",IFERROR(((AO40-AL40)/0.36/R40),"")))</f>
        <v>-0.40235690235690236</v>
      </c>
      <c r="BZ40" s="84">
        <f>IF(ISBLANK(AR40),"",IF(ISBLANK(AM40),"",IFERROR(((AR40-AM40)/0.36/R40),"")))</f>
        <v>1.5816498316498315</v>
      </c>
      <c r="CB40" s="84">
        <f>IF(ISBLANK(BW40),"",IF(ISBLANK(AN40),"",IFERROR(((BW40-AN40)/0.36/R40),"")))</f>
        <v>1.1792929292929293</v>
      </c>
    </row>
    <row r="41" spans="1:81" x14ac:dyDescent="0.25">
      <c r="A41" s="12" t="s">
        <v>25</v>
      </c>
      <c r="B41" s="4" t="s">
        <v>52</v>
      </c>
      <c r="C41" s="4" t="s">
        <v>632</v>
      </c>
      <c r="D41" s="4" t="s">
        <v>708</v>
      </c>
      <c r="E41" s="4" t="s">
        <v>710</v>
      </c>
      <c r="F41" s="4" t="s">
        <v>31</v>
      </c>
      <c r="G41" s="12" t="s">
        <v>544</v>
      </c>
      <c r="H41" s="12" t="s">
        <v>539</v>
      </c>
      <c r="I41" s="22">
        <v>2</v>
      </c>
      <c r="J41" s="22">
        <v>4</v>
      </c>
      <c r="K41" s="12" t="s">
        <v>540</v>
      </c>
      <c r="L41" s="12" t="s">
        <v>541</v>
      </c>
      <c r="M41" s="21">
        <v>980</v>
      </c>
      <c r="N41" s="75">
        <v>-3.3032679740000002</v>
      </c>
      <c r="O41" s="75">
        <v>34.847795963000003</v>
      </c>
      <c r="P41" s="16">
        <v>42785</v>
      </c>
      <c r="Q41" s="16">
        <v>42818</v>
      </c>
      <c r="R41" s="21">
        <f t="shared" si="5"/>
        <v>33</v>
      </c>
      <c r="S41" s="54">
        <f>INDEX([1]Sheet1!$J:$J,MATCH(A41,[1]Sheet1!$A:$A,0))</f>
        <v>165.312109018</v>
      </c>
      <c r="T41">
        <v>165.312109018</v>
      </c>
      <c r="U41" s="52">
        <v>754.84</v>
      </c>
      <c r="V41" s="52">
        <v>17.39</v>
      </c>
      <c r="W41" s="244">
        <v>0.26400000000000001</v>
      </c>
      <c r="X41" s="52"/>
      <c r="Y41" s="68" t="s">
        <v>94</v>
      </c>
      <c r="Z41" s="59"/>
      <c r="AA41" s="59">
        <v>0.4</v>
      </c>
      <c r="AB41" s="21">
        <v>15</v>
      </c>
      <c r="AC41" s="21">
        <v>45</v>
      </c>
      <c r="AD41" s="3" t="s">
        <v>146</v>
      </c>
      <c r="AE41" s="3" t="s">
        <v>814</v>
      </c>
      <c r="AF41" s="158">
        <v>0.5</v>
      </c>
      <c r="AG41" s="110">
        <v>1.7</v>
      </c>
      <c r="AH41" s="110">
        <v>4</v>
      </c>
      <c r="AI41" s="110">
        <v>40</v>
      </c>
      <c r="AJ41" s="3" t="s">
        <v>260</v>
      </c>
      <c r="AK41" s="24" t="s">
        <v>814</v>
      </c>
      <c r="AO41" s="84">
        <v>3.03</v>
      </c>
      <c r="AP41" s="89"/>
      <c r="AQ41" s="121">
        <v>3.03</v>
      </c>
      <c r="AR41" s="87">
        <v>34.020000000000003</v>
      </c>
      <c r="AS41" s="135">
        <v>5.18</v>
      </c>
      <c r="AT41" s="122">
        <v>4.92</v>
      </c>
      <c r="AX41" s="183"/>
      <c r="AY41" s="220"/>
      <c r="BA41" s="189"/>
      <c r="BD41" s="183"/>
      <c r="BE41" s="189"/>
      <c r="BG41" s="135">
        <v>2.21</v>
      </c>
      <c r="BJ41" s="183"/>
      <c r="BK41" s="220"/>
      <c r="BN41" s="135">
        <v>0.28000000000000003</v>
      </c>
      <c r="BP41" s="7"/>
      <c r="BS41" s="148" t="str">
        <f t="shared" si="6"/>
        <v/>
      </c>
      <c r="BT41" s="148" t="str">
        <f t="shared" si="7"/>
        <v/>
      </c>
      <c r="BU41" s="135">
        <f t="shared" si="8"/>
        <v>2.21</v>
      </c>
      <c r="BV41" s="135">
        <f t="shared" si="9"/>
        <v>0.28000000000000003</v>
      </c>
      <c r="BW41" s="84">
        <f t="shared" si="4"/>
        <v>37.050000000000004</v>
      </c>
      <c r="BX41" s="84">
        <f>IF(ISBLANK(AO41),"",IF(ISBLANK(AL43),"",IFERROR(((AO41-AL43)/0.36/R41),"")))</f>
        <v>-8.0808080808080801E-2</v>
      </c>
      <c r="BY41" s="84">
        <f>IF(ISBLANK(AO41),"",IF(ISBLANK(AO43),"",IFERROR(((AO41-AO43)/0.36/R41),"")))</f>
        <v>7.9124579124579125E-2</v>
      </c>
      <c r="BZ41" s="84">
        <f>IF(ISBLANK(AR41),"",IF(ISBLANK(AM43),"",IFERROR(((AR41-AM43)/0.36/R41),"")))</f>
        <v>2.252525252525253</v>
      </c>
      <c r="CA41" s="84">
        <f>IF(ISBLANK(AR41),"",IF(ISBLANK(AR41),"",IFERROR(((AR41-AR43)/0.36/R41),"")))</f>
        <v>-0.36195286195286175</v>
      </c>
      <c r="CB41" s="84">
        <f>IF(ISBLANK(BW41),"",IF(ISBLANK(AN43),"",IFERROR(((BW41-AN43)/0.36/R41),"")))</f>
        <v>2.1717171717171722</v>
      </c>
      <c r="CC41" s="84">
        <f>IF(ISBLANK(BW43),"",IF(ISBLANK(BW41),"",IFERROR(((BW41-BW43)/0.36/R41),"")))</f>
        <v>-0.28282828282828221</v>
      </c>
    </row>
    <row r="42" spans="1:81" x14ac:dyDescent="0.25">
      <c r="A42" s="12" t="s">
        <v>62</v>
      </c>
      <c r="B42" s="4" t="s">
        <v>52</v>
      </c>
      <c r="C42" s="4" t="s">
        <v>632</v>
      </c>
      <c r="D42" s="4" t="s">
        <v>708</v>
      </c>
      <c r="E42" s="4" t="s">
        <v>710</v>
      </c>
      <c r="F42" s="4" t="s">
        <v>31</v>
      </c>
      <c r="G42" s="12" t="s">
        <v>544</v>
      </c>
      <c r="H42" s="12" t="s">
        <v>539</v>
      </c>
      <c r="I42" s="22">
        <v>2</v>
      </c>
      <c r="J42" s="22">
        <v>4</v>
      </c>
      <c r="K42" s="12" t="s">
        <v>545</v>
      </c>
      <c r="L42" s="12" t="s">
        <v>541</v>
      </c>
      <c r="M42" s="21">
        <v>980</v>
      </c>
      <c r="N42" s="75">
        <v>-3.3032679740000002</v>
      </c>
      <c r="O42" s="75">
        <v>34.847795963000003</v>
      </c>
      <c r="P42" s="16">
        <v>42785</v>
      </c>
      <c r="Q42" s="16">
        <v>42819</v>
      </c>
      <c r="R42" s="21">
        <f t="shared" si="5"/>
        <v>34</v>
      </c>
      <c r="S42" s="54">
        <f>INDEX([1]Sheet1!$J:$J,MATCH(A42,[1]Sheet1!$A:$A,0))</f>
        <v>167.018623257</v>
      </c>
      <c r="T42">
        <v>497.642841293</v>
      </c>
      <c r="U42" s="52">
        <v>754.84</v>
      </c>
      <c r="V42" s="52">
        <v>17.39</v>
      </c>
      <c r="W42" s="244">
        <v>0.26400000000000001</v>
      </c>
      <c r="X42" s="52"/>
      <c r="Y42" s="68" t="s">
        <v>94</v>
      </c>
      <c r="Z42" s="59"/>
      <c r="AA42" s="59">
        <v>0.7</v>
      </c>
      <c r="AB42" s="21">
        <v>15</v>
      </c>
      <c r="AC42" s="21">
        <v>50</v>
      </c>
      <c r="AD42" s="3" t="s">
        <v>146</v>
      </c>
      <c r="AE42" s="3" t="s">
        <v>814</v>
      </c>
      <c r="AF42" s="158">
        <v>3</v>
      </c>
      <c r="AG42" s="110">
        <v>24.6</v>
      </c>
      <c r="AH42" s="110">
        <v>10</v>
      </c>
      <c r="AI42" s="110">
        <v>80</v>
      </c>
      <c r="AJ42" s="3" t="s">
        <v>257</v>
      </c>
      <c r="AK42" s="24" t="s">
        <v>814</v>
      </c>
      <c r="AO42" s="84">
        <v>9.42</v>
      </c>
      <c r="AP42" s="89">
        <v>5.05</v>
      </c>
      <c r="AQ42" s="121">
        <v>2.5</v>
      </c>
      <c r="AR42" s="87">
        <v>80.87</v>
      </c>
      <c r="AS42" s="135">
        <v>5.1100000000000003</v>
      </c>
      <c r="AT42" s="122">
        <v>4.97</v>
      </c>
      <c r="AX42" s="183"/>
      <c r="AY42" s="220"/>
      <c r="BA42" s="122">
        <v>1.7</v>
      </c>
      <c r="BD42" s="183"/>
      <c r="BE42" s="122">
        <v>0.26</v>
      </c>
      <c r="BG42" s="135">
        <v>1.82</v>
      </c>
      <c r="BJ42" s="183"/>
      <c r="BK42" s="220"/>
      <c r="BN42" s="135">
        <v>0.47</v>
      </c>
      <c r="BP42" s="7"/>
      <c r="BS42" s="135">
        <f t="shared" si="6"/>
        <v>1.7</v>
      </c>
      <c r="BT42" s="135">
        <f t="shared" si="7"/>
        <v>0.26</v>
      </c>
      <c r="BU42" s="135">
        <f t="shared" si="8"/>
        <v>1.82</v>
      </c>
      <c r="BV42" s="135">
        <f t="shared" si="9"/>
        <v>0.47</v>
      </c>
      <c r="BW42" s="84">
        <f t="shared" si="4"/>
        <v>90.29</v>
      </c>
      <c r="BX42" s="84">
        <f>IF(ISBLANK(AO42),"",IF(ISBLANK(AL43),"",IFERROR(((AO42-AL43)/0.36/R42),"")))</f>
        <v>0.44362745098039219</v>
      </c>
      <c r="BY42" s="84">
        <f>IF(ISBLANK(AO42),"",IF(ISBLANK(AO43),"",IFERROR(((AO42-AO43)/0.36/R42),"")))</f>
        <v>0.59885620915032678</v>
      </c>
      <c r="BZ42" s="84">
        <f>IF(ISBLANK(AR42),"",IF(ISBLANK(AM43),"",IFERROR(((AR42-AM43)/0.36/R42),"")))</f>
        <v>6.0138888888888893</v>
      </c>
      <c r="CA42" s="84">
        <f>IF(ISBLANK(AR42),"",IF(ISBLANK(AR42),"",IFERROR(((AR42-AR43)/0.36/R42),"")))</f>
        <v>3.4763071895424842</v>
      </c>
      <c r="CB42" s="84">
        <f>IF(ISBLANK(BW42),"",IF(ISBLANK(AN43),"",IFERROR(((BW42-AN43)/0.36/R42),"")))</f>
        <v>6.4575163398692812</v>
      </c>
      <c r="CC42" s="84">
        <f>IF(ISBLANK(BW43),"",IF(ISBLANK(BW42),"",IFERROR(((BW42-BW43)/0.36/R42),"")))</f>
        <v>4.075163398692812</v>
      </c>
    </row>
    <row r="43" spans="1:81" s="7" customFormat="1" x14ac:dyDescent="0.25">
      <c r="A43" s="12" t="s">
        <v>26</v>
      </c>
      <c r="B43" s="12" t="s">
        <v>52</v>
      </c>
      <c r="C43" s="12" t="s">
        <v>632</v>
      </c>
      <c r="D43" s="12" t="s">
        <v>708</v>
      </c>
      <c r="E43" s="12" t="s">
        <v>710</v>
      </c>
      <c r="F43" s="12" t="s">
        <v>31</v>
      </c>
      <c r="G43" s="12" t="s">
        <v>544</v>
      </c>
      <c r="H43" s="12" t="s">
        <v>539</v>
      </c>
      <c r="I43" s="22">
        <v>2</v>
      </c>
      <c r="J43" s="22">
        <v>4</v>
      </c>
      <c r="K43" s="12" t="s">
        <v>542</v>
      </c>
      <c r="L43" s="12" t="s">
        <v>541</v>
      </c>
      <c r="M43" s="22">
        <v>980</v>
      </c>
      <c r="N43" s="75">
        <v>-3.3032679740000002</v>
      </c>
      <c r="O43" s="75">
        <v>34.847795963000003</v>
      </c>
      <c r="P43" s="17">
        <v>42785</v>
      </c>
      <c r="Q43" s="17">
        <v>42818</v>
      </c>
      <c r="R43" s="21">
        <f t="shared" si="5"/>
        <v>33</v>
      </c>
      <c r="S43" s="54">
        <f>INDEX([1]Sheet1!$J:$J,MATCH(A43,[1]Sheet1!$A:$A,0))</f>
        <v>165.312109018</v>
      </c>
      <c r="T43">
        <v>330.624218036</v>
      </c>
      <c r="U43" s="52">
        <v>754.84</v>
      </c>
      <c r="V43" s="52">
        <v>17.39</v>
      </c>
      <c r="W43" s="244">
        <v>0.26400000000000001</v>
      </c>
      <c r="X43" s="52"/>
      <c r="Y43" s="68" t="s">
        <v>94</v>
      </c>
      <c r="Z43" s="57"/>
      <c r="AA43" s="57">
        <v>1.1000000000000001</v>
      </c>
      <c r="AB43" s="22">
        <v>7</v>
      </c>
      <c r="AC43" s="22">
        <v>60</v>
      </c>
      <c r="AD43" s="45"/>
      <c r="AE43" s="3" t="s">
        <v>814</v>
      </c>
      <c r="AF43" s="155">
        <v>1.5</v>
      </c>
      <c r="AG43" s="52">
        <v>2.8</v>
      </c>
      <c r="AH43" s="52">
        <v>6</v>
      </c>
      <c r="AI43" s="52">
        <v>45</v>
      </c>
      <c r="AJ43" s="45"/>
      <c r="AK43" s="24" t="s">
        <v>814</v>
      </c>
      <c r="AL43">
        <v>3.9899999999999998</v>
      </c>
      <c r="AM43" s="52">
        <v>7.26</v>
      </c>
      <c r="AN43">
        <v>11.25</v>
      </c>
      <c r="AO43" s="84">
        <v>2.09</v>
      </c>
      <c r="AP43" s="89"/>
      <c r="AQ43" s="121">
        <v>2.09</v>
      </c>
      <c r="AR43" s="87">
        <v>38.32</v>
      </c>
      <c r="AS43" s="135">
        <v>5.65</v>
      </c>
      <c r="AT43" s="122">
        <v>4.6100000000000003</v>
      </c>
      <c r="AU43" s="135"/>
      <c r="AV43" s="135"/>
      <c r="AW43" s="135"/>
      <c r="AX43" s="183"/>
      <c r="AY43" s="220"/>
      <c r="AZ43" s="122"/>
      <c r="BA43" s="189"/>
      <c r="BB43" s="135"/>
      <c r="BC43" s="135"/>
      <c r="BD43" s="183"/>
      <c r="BE43" s="189"/>
      <c r="BF43" s="122"/>
      <c r="BG43" s="135">
        <v>3.26</v>
      </c>
      <c r="BH43" s="135"/>
      <c r="BI43" s="135"/>
      <c r="BJ43" s="183"/>
      <c r="BK43" s="220"/>
      <c r="BL43" s="122"/>
      <c r="BM43" s="122"/>
      <c r="BN43" s="135">
        <v>0.05</v>
      </c>
      <c r="BO43" s="135"/>
      <c r="BQ43" s="135"/>
      <c r="BR43" s="135"/>
      <c r="BS43" s="148" t="str">
        <f t="shared" si="6"/>
        <v/>
      </c>
      <c r="BT43" s="148" t="str">
        <f t="shared" si="7"/>
        <v/>
      </c>
      <c r="BU43" s="135">
        <f t="shared" si="8"/>
        <v>3.26</v>
      </c>
      <c r="BV43" s="135">
        <f t="shared" si="9"/>
        <v>0.05</v>
      </c>
      <c r="BW43" s="84">
        <f t="shared" si="4"/>
        <v>40.409999999999997</v>
      </c>
      <c r="BX43" s="84">
        <f>IF(ISBLANK(AO43),"",IF(ISBLANK(AL43),"",IFERROR(((AO43-AL43)/0.36/R43),"")))</f>
        <v>-0.15993265993265993</v>
      </c>
      <c r="BY43" s="84"/>
      <c r="BZ43" s="84">
        <f>IF(ISBLANK(AR43),"",IF(ISBLANK(AM43),"",IFERROR(((AR43-AM43)/0.36/R43),"")))</f>
        <v>2.6144781144781146</v>
      </c>
      <c r="CA43" s="84"/>
      <c r="CB43" s="84">
        <f>IF(ISBLANK(BW43),"",IF(ISBLANK(AN43),"",IFERROR(((BW43-AN43)/0.36/R43),"")))</f>
        <v>2.4545454545454546</v>
      </c>
      <c r="CC43" s="84"/>
    </row>
    <row r="44" spans="1:81" x14ac:dyDescent="0.25">
      <c r="A44" s="12" t="s">
        <v>27</v>
      </c>
      <c r="B44" s="4" t="s">
        <v>53</v>
      </c>
      <c r="C44" s="4" t="s">
        <v>632</v>
      </c>
      <c r="D44" s="4" t="s">
        <v>709</v>
      </c>
      <c r="E44" s="4" t="s">
        <v>707</v>
      </c>
      <c r="F44" s="4" t="s">
        <v>31</v>
      </c>
      <c r="G44" s="12" t="s">
        <v>544</v>
      </c>
      <c r="H44" s="12" t="s">
        <v>539</v>
      </c>
      <c r="I44" s="22">
        <v>3</v>
      </c>
      <c r="J44" s="22">
        <v>1</v>
      </c>
      <c r="K44" s="12" t="s">
        <v>540</v>
      </c>
      <c r="L44" s="12" t="s">
        <v>541</v>
      </c>
      <c r="M44" s="21">
        <v>998</v>
      </c>
      <c r="N44" s="75">
        <v>-3.295644969</v>
      </c>
      <c r="O44" s="75">
        <v>34.852435010999997</v>
      </c>
      <c r="P44" s="16">
        <v>42786</v>
      </c>
      <c r="Q44" s="16">
        <v>42818</v>
      </c>
      <c r="R44" s="21">
        <f t="shared" si="5"/>
        <v>32</v>
      </c>
      <c r="S44" s="54">
        <f>INDEX([1]Sheet1!$J:$J,MATCH(A44,[1]Sheet1!$A:$A,0))</f>
        <v>164.632957245</v>
      </c>
      <c r="T44">
        <v>164.632957245</v>
      </c>
      <c r="U44" s="52">
        <v>717.36</v>
      </c>
      <c r="V44" s="52">
        <v>16.5</v>
      </c>
      <c r="W44" s="244">
        <v>0.22600000000000001</v>
      </c>
      <c r="X44" s="52">
        <v>1.97</v>
      </c>
      <c r="Y44" s="68" t="s">
        <v>94</v>
      </c>
      <c r="Z44" s="59"/>
      <c r="AA44" s="59">
        <v>0.6</v>
      </c>
      <c r="AB44" s="21">
        <v>10</v>
      </c>
      <c r="AC44" s="21">
        <v>25</v>
      </c>
      <c r="AE44" s="3" t="s">
        <v>814</v>
      </c>
      <c r="AF44" s="158">
        <v>1.5</v>
      </c>
      <c r="AG44" s="110">
        <v>4.8</v>
      </c>
      <c r="AH44" s="110">
        <v>20</v>
      </c>
      <c r="AI44" s="110">
        <v>53</v>
      </c>
      <c r="AJ44" s="3" t="s">
        <v>259</v>
      </c>
      <c r="AK44" s="24" t="s">
        <v>814</v>
      </c>
      <c r="AO44" s="84">
        <v>8.26</v>
      </c>
      <c r="AP44" s="89">
        <v>4.07</v>
      </c>
      <c r="AQ44" s="121">
        <v>4.13</v>
      </c>
      <c r="AR44" s="87">
        <v>30.12</v>
      </c>
      <c r="AS44" s="135">
        <v>5.05</v>
      </c>
      <c r="AT44" s="122">
        <v>5.05</v>
      </c>
      <c r="AU44" s="135">
        <v>0.39</v>
      </c>
      <c r="AX44" s="183"/>
      <c r="AY44" s="220"/>
      <c r="BB44" s="135">
        <v>0.13</v>
      </c>
      <c r="BD44" s="183"/>
      <c r="BG44" s="87">
        <v>2.35</v>
      </c>
      <c r="BH44" s="87"/>
      <c r="BI44" s="87"/>
      <c r="BJ44" s="183"/>
      <c r="BK44" s="220"/>
      <c r="BL44" s="123"/>
      <c r="BM44" s="123"/>
      <c r="BN44" s="87">
        <v>0.14000000000000001</v>
      </c>
      <c r="BO44" s="87"/>
      <c r="BP44" s="7"/>
      <c r="BQ44" s="87"/>
      <c r="BR44" s="87"/>
      <c r="BS44" s="135">
        <f t="shared" si="6"/>
        <v>0.39</v>
      </c>
      <c r="BT44" s="135">
        <f t="shared" si="7"/>
        <v>0.13</v>
      </c>
      <c r="BU44" s="135">
        <f t="shared" si="8"/>
        <v>2.35</v>
      </c>
      <c r="BV44" s="135">
        <f t="shared" si="9"/>
        <v>0.14000000000000001</v>
      </c>
      <c r="BW44" s="84">
        <f t="shared" si="4"/>
        <v>38.380000000000003</v>
      </c>
      <c r="BX44" s="84">
        <f>IF(ISBLANK(AO44),"",IF(ISBLANK(AL46),"",IFERROR(((AO44-AL46)/0.36/R44),"")))</f>
        <v>0.50694444444444442</v>
      </c>
      <c r="BY44" s="84">
        <f>IF(ISBLANK(AO44),"",IF(ISBLANK(AO46),"",IFERROR(((AO44-AO46)/0.36/R44),"")))</f>
        <v>8.6805555555555552E-2</v>
      </c>
      <c r="BZ44" s="84">
        <f>IF(ISBLANK(AR44),"",IF(ISBLANK(AM46),"",IFERROR(((AR44-AM46)/0.36/R44),"")))</f>
        <v>1.6553819444444444</v>
      </c>
      <c r="CA44" s="84">
        <f>IF(ISBLANK(AR44),"",IF(ISBLANK(AR44),"",IFERROR(((AR44-AR46)/0.36/R44),"")))</f>
        <v>1.0598958333333335</v>
      </c>
      <c r="CB44" s="84">
        <f>IF(ISBLANK(BW44),"",IF(ISBLANK(AN46),"",IFERROR(((BW44-AN46)/0.36/R44),"")))</f>
        <v>2.1623263888888893</v>
      </c>
      <c r="CC44" s="84">
        <f>IF(ISBLANK(BW46),"",IF(ISBLANK(BW44),"",IFERROR(((BW44-BW46)/0.36/R44),"")))</f>
        <v>1.1467013888888891</v>
      </c>
    </row>
    <row r="45" spans="1:81" x14ac:dyDescent="0.25">
      <c r="A45" s="12" t="s">
        <v>63</v>
      </c>
      <c r="B45" s="4" t="s">
        <v>53</v>
      </c>
      <c r="C45" s="4" t="s">
        <v>632</v>
      </c>
      <c r="D45" s="4" t="s">
        <v>709</v>
      </c>
      <c r="E45" s="4" t="s">
        <v>707</v>
      </c>
      <c r="F45" s="4" t="s">
        <v>31</v>
      </c>
      <c r="G45" s="12" t="s">
        <v>544</v>
      </c>
      <c r="H45" s="12" t="s">
        <v>539</v>
      </c>
      <c r="I45" s="22">
        <v>3</v>
      </c>
      <c r="J45" s="22">
        <v>1</v>
      </c>
      <c r="K45" s="12" t="s">
        <v>545</v>
      </c>
      <c r="L45" s="12" t="s">
        <v>541</v>
      </c>
      <c r="M45" s="21">
        <v>998</v>
      </c>
      <c r="N45" s="75">
        <v>-3.295644969</v>
      </c>
      <c r="O45" s="75">
        <v>34.852435010999997</v>
      </c>
      <c r="P45" s="16">
        <v>42786</v>
      </c>
      <c r="Q45" s="16">
        <v>42819</v>
      </c>
      <c r="R45" s="21">
        <f t="shared" si="5"/>
        <v>33</v>
      </c>
      <c r="S45" s="54">
        <f>INDEX([1]Sheet1!$J:$J,MATCH(A45,[1]Sheet1!$A:$A,0))</f>
        <v>166.339471484</v>
      </c>
      <c r="T45">
        <v>495.605385974</v>
      </c>
      <c r="U45" s="52">
        <v>717.36</v>
      </c>
      <c r="V45" s="52">
        <v>16.5</v>
      </c>
      <c r="W45" s="244">
        <v>0.22600000000000001</v>
      </c>
      <c r="X45" s="52">
        <v>1.97</v>
      </c>
      <c r="Y45" s="68" t="s">
        <v>94</v>
      </c>
      <c r="Z45" s="59"/>
      <c r="AA45" s="59">
        <v>0.2</v>
      </c>
      <c r="AB45" s="21">
        <v>10</v>
      </c>
      <c r="AC45" s="21">
        <v>40</v>
      </c>
      <c r="AE45" s="3" t="s">
        <v>814</v>
      </c>
      <c r="AF45" s="158">
        <v>2</v>
      </c>
      <c r="AG45" s="110">
        <v>12</v>
      </c>
      <c r="AH45" s="110">
        <v>25</v>
      </c>
      <c r="AI45" s="110">
        <v>70</v>
      </c>
      <c r="AJ45" s="3" t="s">
        <v>258</v>
      </c>
      <c r="AK45" s="24" t="s">
        <v>814</v>
      </c>
      <c r="AO45" s="84">
        <v>17.64</v>
      </c>
      <c r="AP45" s="89">
        <v>5.0199999999999996</v>
      </c>
      <c r="AQ45" s="121">
        <v>4.76</v>
      </c>
      <c r="AR45" s="87">
        <v>56.39</v>
      </c>
      <c r="AS45" s="135">
        <v>5.77</v>
      </c>
      <c r="AT45" s="122">
        <v>4.6900000000000004</v>
      </c>
      <c r="AU45" s="135">
        <v>3.5</v>
      </c>
      <c r="AX45" s="183"/>
      <c r="AY45" s="220"/>
      <c r="BB45" s="135">
        <v>0.12</v>
      </c>
      <c r="BD45" s="183"/>
      <c r="BG45" s="135">
        <v>3.33</v>
      </c>
      <c r="BJ45" s="183"/>
      <c r="BK45" s="220"/>
      <c r="BN45" s="135">
        <v>0.38</v>
      </c>
      <c r="BP45" s="7"/>
      <c r="BS45" s="135">
        <f t="shared" si="6"/>
        <v>3.5</v>
      </c>
      <c r="BT45" s="135">
        <f t="shared" si="7"/>
        <v>0.12</v>
      </c>
      <c r="BU45" s="135">
        <f t="shared" si="8"/>
        <v>3.33</v>
      </c>
      <c r="BV45" s="135">
        <f t="shared" si="9"/>
        <v>0.38</v>
      </c>
      <c r="BW45" s="84">
        <f t="shared" si="4"/>
        <v>74.03</v>
      </c>
      <c r="BX45" s="84">
        <f>IF(ISBLANK(AO45),"",IF(ISBLANK(AL46),"",IFERROR(((AO45-AL46)/0.36/R45),"")))</f>
        <v>1.2811447811447811</v>
      </c>
      <c r="BY45" s="84">
        <f>IF(ISBLANK(AO45),"",IF(ISBLANK(AO46),"",IFERROR(((AO45-AO46)/0.36/R45),"")))</f>
        <v>0.87373737373737381</v>
      </c>
      <c r="BZ45" s="84">
        <f>IF(ISBLANK(AR45),"",IF(ISBLANK(AM46),"",IFERROR(((AR45-AM46)/0.36/R45),"")))</f>
        <v>3.8164983164983171</v>
      </c>
      <c r="CA45" s="84">
        <f>IF(ISBLANK(AR45),"",IF(ISBLANK(AR45),"",IFERROR(((AR45-AR46)/0.36/R45),"")))</f>
        <v>3.2390572390572392</v>
      </c>
      <c r="CB45" s="84">
        <f>IF(ISBLANK(BW45),"",IF(ISBLANK(AN46),"",IFERROR(((BW45-AN46)/0.36/R45),"")))</f>
        <v>5.0976430976430978</v>
      </c>
      <c r="CC45" s="84">
        <f>IF(ISBLANK(BW46),"",IF(ISBLANK(BW45),"",IFERROR(((BW45-BW46)/0.36/R45),"")))</f>
        <v>4.1127946127946133</v>
      </c>
    </row>
    <row r="46" spans="1:81" x14ac:dyDescent="0.25">
      <c r="A46" s="12" t="s">
        <v>28</v>
      </c>
      <c r="B46" s="4" t="s">
        <v>53</v>
      </c>
      <c r="C46" s="4" t="s">
        <v>632</v>
      </c>
      <c r="D46" s="4" t="s">
        <v>709</v>
      </c>
      <c r="E46" s="4" t="s">
        <v>707</v>
      </c>
      <c r="F46" s="4" t="s">
        <v>31</v>
      </c>
      <c r="G46" s="12" t="s">
        <v>544</v>
      </c>
      <c r="H46" s="12" t="s">
        <v>539</v>
      </c>
      <c r="I46" s="22">
        <v>3</v>
      </c>
      <c r="J46" s="22">
        <v>1</v>
      </c>
      <c r="K46" s="12" t="s">
        <v>542</v>
      </c>
      <c r="L46" s="12" t="s">
        <v>541</v>
      </c>
      <c r="M46" s="21">
        <v>998</v>
      </c>
      <c r="N46" s="75">
        <v>-3.295644969</v>
      </c>
      <c r="O46" s="75">
        <v>34.852435010999997</v>
      </c>
      <c r="P46" s="16">
        <v>42786</v>
      </c>
      <c r="Q46" s="16">
        <v>42818</v>
      </c>
      <c r="R46" s="21">
        <f t="shared" si="5"/>
        <v>32</v>
      </c>
      <c r="S46" s="54">
        <f>INDEX([1]Sheet1!$J:$J,MATCH(A46,[1]Sheet1!$A:$A,0))</f>
        <v>164.632957245</v>
      </c>
      <c r="T46">
        <v>329.26591449</v>
      </c>
      <c r="U46" s="52">
        <v>717.36</v>
      </c>
      <c r="V46" s="52">
        <v>16.5</v>
      </c>
      <c r="W46" s="244">
        <v>0.22600000000000001</v>
      </c>
      <c r="X46" s="52">
        <v>1.97</v>
      </c>
      <c r="Y46" s="68" t="s">
        <v>94</v>
      </c>
      <c r="Z46" s="59"/>
      <c r="AA46" s="59">
        <v>0.3</v>
      </c>
      <c r="AB46" s="21">
        <v>20</v>
      </c>
      <c r="AC46" s="21">
        <v>45</v>
      </c>
      <c r="AE46" s="3" t="s">
        <v>814</v>
      </c>
      <c r="AF46" s="158">
        <v>1.3</v>
      </c>
      <c r="AG46" s="110">
        <v>3.3</v>
      </c>
      <c r="AH46" s="110">
        <v>20</v>
      </c>
      <c r="AI46" s="110">
        <v>60</v>
      </c>
      <c r="AJ46" s="3" t="s">
        <v>261</v>
      </c>
      <c r="AK46" s="24" t="s">
        <v>814</v>
      </c>
      <c r="AL46">
        <v>2.42</v>
      </c>
      <c r="AM46" s="52">
        <v>11.05</v>
      </c>
      <c r="AN46">
        <v>13.47</v>
      </c>
      <c r="AO46" s="84">
        <v>7.26</v>
      </c>
      <c r="AP46" s="89">
        <v>5.0599999999999996</v>
      </c>
      <c r="AQ46" s="121">
        <v>3.63</v>
      </c>
      <c r="AR46" s="87">
        <v>17.91</v>
      </c>
      <c r="AS46" s="135">
        <v>5.18</v>
      </c>
      <c r="AT46" s="122">
        <v>4.82</v>
      </c>
      <c r="AU46" s="135">
        <v>2.1</v>
      </c>
      <c r="AX46" s="183"/>
      <c r="AY46" s="220"/>
      <c r="BA46" s="122">
        <v>1.9</v>
      </c>
      <c r="BB46" s="135">
        <v>0.13</v>
      </c>
      <c r="BD46" s="183"/>
      <c r="BE46" s="122">
        <v>0.31</v>
      </c>
      <c r="BG46" s="135">
        <v>2.0299999999999998</v>
      </c>
      <c r="BJ46" s="183"/>
      <c r="BK46" s="220"/>
      <c r="BN46" s="135">
        <v>0.23</v>
      </c>
      <c r="BP46" s="7"/>
      <c r="BS46" s="135">
        <f t="shared" si="6"/>
        <v>1.9</v>
      </c>
      <c r="BT46" s="135">
        <f t="shared" si="7"/>
        <v>0.31</v>
      </c>
      <c r="BU46" s="135">
        <f t="shared" si="8"/>
        <v>2.0299999999999998</v>
      </c>
      <c r="BV46" s="135">
        <f t="shared" si="9"/>
        <v>0.23</v>
      </c>
      <c r="BW46" s="84">
        <f t="shared" si="4"/>
        <v>25.17</v>
      </c>
      <c r="BX46" s="84">
        <f>IF(ISBLANK(AO46),"",IF(ISBLANK(AL46),"",IFERROR(((AO46-AL46)/0.36/R46),"")))</f>
        <v>0.4201388888888889</v>
      </c>
      <c r="BZ46" s="84">
        <f>IF(ISBLANK(AR46),"",IF(ISBLANK(AM46),"",IFERROR(((AR46-AM46)/0.36/R46),"")))</f>
        <v>0.59548611111111105</v>
      </c>
      <c r="CB46" s="84">
        <f>IF(ISBLANK(BW46),"",IF(ISBLANK(AN46),"",IFERROR(((BW46-AN46)/0.36/R46),"")))</f>
        <v>1.0156250000000002</v>
      </c>
    </row>
    <row r="47" spans="1:81" x14ac:dyDescent="0.25">
      <c r="A47" s="12" t="s">
        <v>29</v>
      </c>
      <c r="B47" s="4" t="s">
        <v>54</v>
      </c>
      <c r="C47" s="4" t="s">
        <v>632</v>
      </c>
      <c r="D47" s="4" t="s">
        <v>710</v>
      </c>
      <c r="E47" s="4" t="s">
        <v>708</v>
      </c>
      <c r="F47" s="4" t="s">
        <v>31</v>
      </c>
      <c r="G47" s="12" t="s">
        <v>544</v>
      </c>
      <c r="H47" s="12" t="s">
        <v>539</v>
      </c>
      <c r="I47" s="22">
        <v>4</v>
      </c>
      <c r="J47" s="22">
        <v>2</v>
      </c>
      <c r="K47" s="12" t="s">
        <v>540</v>
      </c>
      <c r="L47" s="12" t="s">
        <v>541</v>
      </c>
      <c r="M47" s="21">
        <v>1000</v>
      </c>
      <c r="N47" s="75">
        <v>-3.296013018</v>
      </c>
      <c r="O47" s="75">
        <v>34.854326974999999</v>
      </c>
      <c r="P47" s="16">
        <v>42786</v>
      </c>
      <c r="Q47" s="16">
        <v>42819</v>
      </c>
      <c r="R47" s="21">
        <f t="shared" si="5"/>
        <v>33</v>
      </c>
      <c r="S47" s="54">
        <f>INDEX([1]Sheet1!$J:$J,MATCH(A47,[1]Sheet1!$A:$A,0))</f>
        <v>170.33385144799999</v>
      </c>
      <c r="T47">
        <v>170.33385144799999</v>
      </c>
      <c r="U47" s="52">
        <v>717.36</v>
      </c>
      <c r="V47" s="52">
        <v>36.4</v>
      </c>
      <c r="W47" s="244">
        <v>0.218</v>
      </c>
      <c r="X47" s="52"/>
      <c r="Y47" s="68" t="s">
        <v>94</v>
      </c>
      <c r="Z47" s="59"/>
      <c r="AA47" s="59">
        <v>0.2</v>
      </c>
      <c r="AB47" s="21">
        <v>7.5</v>
      </c>
      <c r="AC47" s="21">
        <v>30</v>
      </c>
      <c r="AE47" s="3" t="s">
        <v>814</v>
      </c>
      <c r="AF47" s="158">
        <v>1.6</v>
      </c>
      <c r="AG47" s="110">
        <v>3.9</v>
      </c>
      <c r="AH47" s="110">
        <v>10</v>
      </c>
      <c r="AI47" s="110">
        <v>50</v>
      </c>
      <c r="AJ47" s="3" t="s">
        <v>259</v>
      </c>
      <c r="AK47" s="24" t="s">
        <v>814</v>
      </c>
      <c r="AO47" s="84">
        <v>3.59</v>
      </c>
      <c r="AP47" s="89"/>
      <c r="AQ47" s="121">
        <v>3.59</v>
      </c>
      <c r="AR47" s="87">
        <v>49.69</v>
      </c>
      <c r="AS47" s="135">
        <v>5.0599999999999996</v>
      </c>
      <c r="AT47" s="122">
        <v>4.87</v>
      </c>
      <c r="AX47" s="183"/>
      <c r="AY47" s="220"/>
      <c r="BA47" s="122">
        <v>1.77</v>
      </c>
      <c r="BD47" s="183"/>
      <c r="BE47" s="122">
        <v>0.3</v>
      </c>
      <c r="BG47" s="135">
        <v>2.0699999999999998</v>
      </c>
      <c r="BJ47" s="183"/>
      <c r="BK47" s="220"/>
      <c r="BN47" s="135">
        <v>0.21</v>
      </c>
      <c r="BP47" s="7"/>
      <c r="BS47" s="135">
        <f t="shared" si="6"/>
        <v>1.77</v>
      </c>
      <c r="BT47" s="135">
        <f t="shared" si="7"/>
        <v>0.3</v>
      </c>
      <c r="BU47" s="135">
        <f t="shared" si="8"/>
        <v>2.0699999999999998</v>
      </c>
      <c r="BV47" s="135">
        <f t="shared" si="9"/>
        <v>0.21</v>
      </c>
      <c r="BW47" s="84">
        <f t="shared" si="4"/>
        <v>53.28</v>
      </c>
      <c r="BX47" s="84">
        <f>IF(ISBLANK(AO47),"",IF(ISBLANK(AL49),"",IFERROR(((AO47-AL49)/0.36/R47),"")))</f>
        <v>0.17845117845117847</v>
      </c>
      <c r="BY47" s="84">
        <f>IF(ISBLANK(AO47),"",IF(ISBLANK(AO49),"",IFERROR(((AO47-AO49)/0.36/R47),"")))</f>
        <v>-0.40404040404040409</v>
      </c>
      <c r="BZ47" s="84">
        <f>IF(ISBLANK(AR47),"",IF(ISBLANK(AM49),"",IFERROR(((AR47-AM49)/0.36/R47),"")))</f>
        <v>3.0580808080808084</v>
      </c>
      <c r="CA47" s="84">
        <f>IF(ISBLANK(AR47),"",IF(ISBLANK(AR47),"",IFERROR(((AR47-AR49)/0.36/R47),"")))</f>
        <v>2.6826599326599325</v>
      </c>
      <c r="CB47" s="84">
        <f>IF(ISBLANK(BW47),"",IF(ISBLANK(AN49),"",IFERROR(((BW47-AN49)/0.36/R47),"")))</f>
        <v>3.236531986531987</v>
      </c>
      <c r="CC47" s="84">
        <f>IF(ISBLANK(BW49),"",IF(ISBLANK(BW47),"",IFERROR(((BW47-BW49)/0.36/R47),"")))</f>
        <v>2.2786195286195285</v>
      </c>
    </row>
    <row r="48" spans="1:81" x14ac:dyDescent="0.25">
      <c r="A48" s="12" t="s">
        <v>64</v>
      </c>
      <c r="B48" s="4" t="s">
        <v>54</v>
      </c>
      <c r="C48" s="4" t="s">
        <v>632</v>
      </c>
      <c r="D48" s="4" t="s">
        <v>710</v>
      </c>
      <c r="E48" s="4" t="s">
        <v>708</v>
      </c>
      <c r="F48" s="4" t="s">
        <v>31</v>
      </c>
      <c r="G48" s="12" t="s">
        <v>544</v>
      </c>
      <c r="H48" s="12" t="s">
        <v>539</v>
      </c>
      <c r="I48" s="22">
        <v>4</v>
      </c>
      <c r="J48" s="22">
        <v>2</v>
      </c>
      <c r="K48" s="12" t="s">
        <v>545</v>
      </c>
      <c r="L48" s="12" t="s">
        <v>541</v>
      </c>
      <c r="M48" s="21">
        <v>1000</v>
      </c>
      <c r="N48" s="75">
        <v>-3.296013018</v>
      </c>
      <c r="O48" s="75">
        <v>34.854326974999999</v>
      </c>
      <c r="P48" s="16">
        <v>42786</v>
      </c>
      <c r="Q48" s="16">
        <v>42819</v>
      </c>
      <c r="R48" s="21">
        <f t="shared" si="5"/>
        <v>33</v>
      </c>
      <c r="S48" s="54">
        <f>INDEX([1]Sheet1!$J:$J,MATCH(A48,[1]Sheet1!$A:$A,0))</f>
        <v>170.33385144799999</v>
      </c>
      <c r="T48">
        <v>340.66770289599998</v>
      </c>
      <c r="U48" s="52">
        <v>717.36</v>
      </c>
      <c r="V48" s="52">
        <v>36.4</v>
      </c>
      <c r="W48" s="244">
        <v>0.218</v>
      </c>
      <c r="X48" s="52"/>
      <c r="Y48" s="68" t="s">
        <v>94</v>
      </c>
      <c r="Z48" s="59"/>
      <c r="AA48" s="59">
        <v>0.3</v>
      </c>
      <c r="AB48" s="21">
        <v>12</v>
      </c>
      <c r="AC48" s="21">
        <v>25</v>
      </c>
      <c r="AE48" s="3" t="s">
        <v>814</v>
      </c>
      <c r="AF48" s="158">
        <v>3.5</v>
      </c>
      <c r="AG48" s="110">
        <v>3.3</v>
      </c>
      <c r="AH48" s="110">
        <v>15</v>
      </c>
      <c r="AI48" s="110">
        <v>50</v>
      </c>
      <c r="AJ48" s="3" t="s">
        <v>259</v>
      </c>
      <c r="AK48" s="24" t="s">
        <v>814</v>
      </c>
      <c r="AO48" s="84">
        <v>49.76</v>
      </c>
      <c r="AP48" s="137">
        <v>6.03</v>
      </c>
      <c r="AQ48" s="122">
        <v>4.8499999999999996</v>
      </c>
      <c r="AR48" s="87">
        <v>46.73</v>
      </c>
      <c r="AS48" s="135">
        <v>5.22</v>
      </c>
      <c r="AT48" s="122">
        <v>4.1900000000000004</v>
      </c>
      <c r="AU48" s="135">
        <v>2.2799999999999998</v>
      </c>
      <c r="AX48" s="183"/>
      <c r="AY48" s="220"/>
      <c r="BB48" s="135">
        <v>0.27</v>
      </c>
      <c r="BD48" s="183"/>
      <c r="BG48" s="135">
        <v>1.79</v>
      </c>
      <c r="BJ48" s="183"/>
      <c r="BK48" s="220"/>
      <c r="BN48" s="135">
        <v>0.04</v>
      </c>
      <c r="BP48" s="7"/>
      <c r="BS48" s="135">
        <f t="shared" si="6"/>
        <v>2.2799999999999998</v>
      </c>
      <c r="BT48" s="135">
        <f t="shared" si="7"/>
        <v>0.27</v>
      </c>
      <c r="BU48" s="135">
        <f t="shared" si="8"/>
        <v>1.79</v>
      </c>
      <c r="BV48" s="135">
        <f t="shared" si="9"/>
        <v>0.04</v>
      </c>
      <c r="BW48" s="84">
        <f t="shared" si="4"/>
        <v>96.49</v>
      </c>
      <c r="BX48" s="84">
        <f>IF(ISBLANK(AO48),"",IF(ISBLANK(AL49),"",IFERROR(((AO48-AL49)/0.36/R48),"")))</f>
        <v>4.0648148148148149</v>
      </c>
      <c r="BY48" s="84">
        <f>IF(ISBLANK(AO48),"",IF(ISBLANK(AO49),"",IFERROR(((AO48-AO49)/0.36/R48),"")))</f>
        <v>3.4823232323232318</v>
      </c>
      <c r="BZ48" s="84">
        <f>IF(ISBLANK(AR48),"",IF(ISBLANK(AM49),"",IFERROR(((AR48-AM49)/0.36/R48),"")))</f>
        <v>2.8089225589225588</v>
      </c>
      <c r="CA48" s="84">
        <f>IF(ISBLANK(AR48),"",IF(ISBLANK(AR48),"",IFERROR(((AR48-AR49)/0.36/R48),"")))</f>
        <v>2.4335016835016829</v>
      </c>
      <c r="CB48" s="84">
        <f>IF(ISBLANK(BW48),"",IF(ISBLANK(AN49),"",IFERROR(((BW48-AN49)/0.36/R48),"")))</f>
        <v>6.8737373737373737</v>
      </c>
      <c r="CC48" s="84">
        <f>IF(ISBLANK(BW49),"",IF(ISBLANK(BW48),"",IFERROR(((BW48-BW49)/0.36/R48),"")))</f>
        <v>5.9158249158249161</v>
      </c>
    </row>
    <row r="49" spans="1:81" x14ac:dyDescent="0.25">
      <c r="A49" s="12" t="s">
        <v>30</v>
      </c>
      <c r="B49" s="4" t="s">
        <v>54</v>
      </c>
      <c r="C49" s="4" t="s">
        <v>632</v>
      </c>
      <c r="D49" s="4" t="s">
        <v>710</v>
      </c>
      <c r="E49" s="4" t="s">
        <v>708</v>
      </c>
      <c r="F49" s="4" t="s">
        <v>31</v>
      </c>
      <c r="G49" s="12" t="s">
        <v>544</v>
      </c>
      <c r="H49" s="12" t="s">
        <v>539</v>
      </c>
      <c r="I49" s="22">
        <v>4</v>
      </c>
      <c r="J49" s="22">
        <v>2</v>
      </c>
      <c r="K49" s="12" t="s">
        <v>542</v>
      </c>
      <c r="L49" s="12" t="s">
        <v>541</v>
      </c>
      <c r="M49" s="21">
        <v>1000</v>
      </c>
      <c r="N49" s="75">
        <v>-3.296013018</v>
      </c>
      <c r="O49" s="75">
        <v>34.854326974999999</v>
      </c>
      <c r="P49" s="16">
        <v>42786</v>
      </c>
      <c r="Q49" s="16">
        <v>42819</v>
      </c>
      <c r="R49" s="21">
        <f t="shared" si="5"/>
        <v>33</v>
      </c>
      <c r="S49" s="54">
        <f>INDEX([1]Sheet1!$J:$J,MATCH(A49,[1]Sheet1!$A:$A,0))</f>
        <v>170.33385144799999</v>
      </c>
      <c r="T49">
        <v>511.001554344</v>
      </c>
      <c r="U49" s="52">
        <v>717.36</v>
      </c>
      <c r="V49" s="52">
        <v>36.4</v>
      </c>
      <c r="W49" s="244">
        <v>0.218</v>
      </c>
      <c r="X49" s="52"/>
      <c r="Y49" s="68" t="s">
        <v>94</v>
      </c>
      <c r="Z49" s="59"/>
      <c r="AA49" s="59">
        <v>0.5</v>
      </c>
      <c r="AB49" s="21">
        <v>8</v>
      </c>
      <c r="AC49" s="21">
        <v>45</v>
      </c>
      <c r="AE49" s="3" t="s">
        <v>814</v>
      </c>
      <c r="AF49" s="158">
        <v>4</v>
      </c>
      <c r="AG49" s="110">
        <v>14</v>
      </c>
      <c r="AH49" s="110">
        <v>9</v>
      </c>
      <c r="AI49" s="110">
        <v>60</v>
      </c>
      <c r="AJ49" s="3" t="s">
        <v>259</v>
      </c>
      <c r="AK49" s="24" t="s">
        <v>814</v>
      </c>
      <c r="AL49">
        <v>1.47</v>
      </c>
      <c r="AM49" s="52">
        <v>13.36</v>
      </c>
      <c r="AN49">
        <v>14.83</v>
      </c>
      <c r="AO49" s="84">
        <v>8.39</v>
      </c>
      <c r="AP49" s="89">
        <v>4.96</v>
      </c>
      <c r="AQ49" s="121">
        <v>3.3</v>
      </c>
      <c r="AR49" s="87">
        <v>17.82</v>
      </c>
      <c r="AS49" s="135"/>
      <c r="AT49" s="122"/>
      <c r="AU49" s="135">
        <v>1.61</v>
      </c>
      <c r="AX49" s="183"/>
      <c r="AY49" s="220"/>
      <c r="BB49" s="135">
        <v>0.06</v>
      </c>
      <c r="BD49" s="183"/>
      <c r="BJ49" s="183"/>
      <c r="BK49" s="220"/>
      <c r="BP49" s="7"/>
      <c r="BS49" s="135">
        <f t="shared" si="6"/>
        <v>1.61</v>
      </c>
      <c r="BT49" s="135">
        <f t="shared" si="7"/>
        <v>0.06</v>
      </c>
      <c r="BU49" s="135" t="str">
        <f t="shared" si="8"/>
        <v/>
      </c>
      <c r="BV49" s="135" t="str">
        <f t="shared" si="9"/>
        <v/>
      </c>
      <c r="BW49" s="84">
        <f t="shared" si="4"/>
        <v>26.21</v>
      </c>
      <c r="BX49" s="84">
        <f>IF(ISBLANK(AO49),"",IF(ISBLANK(AL49),"",IFERROR(((AO49-AL49)/0.36/R49),"")))</f>
        <v>0.58249158249158262</v>
      </c>
      <c r="BZ49" s="84">
        <f>IF(ISBLANK(AR49),"",IF(ISBLANK(AM49),"",IFERROR(((AR49-AM49)/0.36/R49),"")))</f>
        <v>0.37542087542087549</v>
      </c>
      <c r="CB49" s="84">
        <f>IF(ISBLANK(BW49),"",IF(ISBLANK(AN49),"",IFERROR(((BW49-AN49)/0.36/R49),"")))</f>
        <v>0.95791245791245805</v>
      </c>
    </row>
    <row r="50" spans="1:81" s="4" customFormat="1" ht="32.25" customHeight="1" x14ac:dyDescent="0.25">
      <c r="A50" s="12" t="s">
        <v>32</v>
      </c>
      <c r="B50" s="4" t="s">
        <v>55</v>
      </c>
      <c r="C50" s="4" t="s">
        <v>633</v>
      </c>
      <c r="D50" s="4" t="s">
        <v>711</v>
      </c>
      <c r="E50" s="4" t="s">
        <v>712</v>
      </c>
      <c r="F50" s="4" t="s">
        <v>59</v>
      </c>
      <c r="G50" s="12" t="s">
        <v>544</v>
      </c>
      <c r="H50" s="12" t="s">
        <v>543</v>
      </c>
      <c r="I50" s="22">
        <v>1</v>
      </c>
      <c r="J50" s="22">
        <v>2</v>
      </c>
      <c r="K50" s="12" t="s">
        <v>540</v>
      </c>
      <c r="L50" s="12" t="s">
        <v>541</v>
      </c>
      <c r="M50" s="21">
        <v>1009</v>
      </c>
      <c r="N50" s="109">
        <v>-3.3032119830000002</v>
      </c>
      <c r="O50" s="109">
        <v>34.847736032999997</v>
      </c>
      <c r="P50" s="16">
        <v>42787</v>
      </c>
      <c r="Q50" s="16">
        <v>42820</v>
      </c>
      <c r="R50" s="21">
        <f t="shared" si="5"/>
        <v>33</v>
      </c>
      <c r="S50" s="110">
        <f>INDEX([1]Sheet1!$J:$J,MATCH(A50,[1]Sheet1!$A:$A,0))</f>
        <v>156.80644156700001</v>
      </c>
      <c r="T50">
        <v>156.80644156700001</v>
      </c>
      <c r="U50" s="52">
        <v>672.04</v>
      </c>
      <c r="V50" s="52">
        <v>61.83</v>
      </c>
      <c r="W50" s="244">
        <v>0.129</v>
      </c>
      <c r="X50" s="52">
        <v>1.2649999999999999</v>
      </c>
      <c r="Y50" s="68" t="s">
        <v>276</v>
      </c>
      <c r="Z50" s="59">
        <v>1.3</v>
      </c>
      <c r="AA50" s="59">
        <v>1.4</v>
      </c>
      <c r="AB50" s="21">
        <v>5</v>
      </c>
      <c r="AC50" s="21">
        <v>55</v>
      </c>
      <c r="AD50" s="1" t="s">
        <v>147</v>
      </c>
      <c r="AE50" s="3" t="s">
        <v>814</v>
      </c>
      <c r="AF50" s="158">
        <v>7.5</v>
      </c>
      <c r="AG50" s="110">
        <v>18.600000000000001</v>
      </c>
      <c r="AH50" s="110">
        <v>3</v>
      </c>
      <c r="AI50" s="110">
        <v>95</v>
      </c>
      <c r="AJ50" s="1" t="s">
        <v>264</v>
      </c>
      <c r="AK50" s="24" t="s">
        <v>814</v>
      </c>
      <c r="AO50" s="52">
        <v>3.06</v>
      </c>
      <c r="AP50" s="89"/>
      <c r="AQ50" s="121">
        <v>3.06</v>
      </c>
      <c r="AR50" s="89">
        <v>106.62</v>
      </c>
      <c r="AS50" s="141">
        <v>5.92</v>
      </c>
      <c r="AT50" s="184">
        <v>4.8899999999999997</v>
      </c>
      <c r="AU50" s="141"/>
      <c r="AV50" s="141"/>
      <c r="AW50" s="141"/>
      <c r="AX50" s="217"/>
      <c r="AY50" s="220"/>
      <c r="AZ50" s="184"/>
      <c r="BA50" s="184">
        <v>1.59</v>
      </c>
      <c r="BB50" s="141"/>
      <c r="BC50" s="141"/>
      <c r="BD50" s="217"/>
      <c r="BE50" s="184">
        <v>0.32</v>
      </c>
      <c r="BF50" s="184"/>
      <c r="BG50" s="141"/>
      <c r="BH50" s="141"/>
      <c r="BI50" s="141"/>
      <c r="BJ50" s="217"/>
      <c r="BK50" s="220"/>
      <c r="BL50" s="184"/>
      <c r="BM50" s="184">
        <v>1.35</v>
      </c>
      <c r="BN50" s="141"/>
      <c r="BO50" s="141"/>
      <c r="BP50" s="12"/>
      <c r="BQ50" s="141">
        <v>0.28999999999999998</v>
      </c>
      <c r="BR50" s="141"/>
      <c r="BS50" s="135">
        <f t="shared" si="6"/>
        <v>1.59</v>
      </c>
      <c r="BT50" s="135">
        <f t="shared" si="7"/>
        <v>0.32</v>
      </c>
      <c r="BU50" s="135">
        <f t="shared" si="8"/>
        <v>1.35</v>
      </c>
      <c r="BV50" s="135">
        <f t="shared" si="9"/>
        <v>0.28999999999999998</v>
      </c>
      <c r="BW50" s="52">
        <f t="shared" si="4"/>
        <v>109.68</v>
      </c>
      <c r="BX50" s="52">
        <f>IF(ISBLANK(AO50),"",IF(ISBLANK(AL51),"",IFERROR(((AO50-AL51)/0.36/R50),"")))</f>
        <v>8.6700336700336722E-2</v>
      </c>
      <c r="BY50" s="52">
        <f>IF(ISBLANK(AO50),"",IF(ISBLANK(AO51),"",IFERROR(((AO50-AO51)/0.36/R50),"")))</f>
        <v>-0.41919191919191912</v>
      </c>
      <c r="BZ50" s="84">
        <f>IF(ISBLANK(AR50),"",IF(ISBLANK(AM51),"",IFERROR(((AR50-AM51)/0.36/R50),"")))</f>
        <v>7.9873737373737388</v>
      </c>
      <c r="CA50" s="84">
        <f>IF(ISBLANK(AR50),"",IF(ISBLANK(AR50),"",IFERROR(((AR50-AR51)/0.36/R50),"")))</f>
        <v>5.0117845117845121</v>
      </c>
      <c r="CB50" s="52">
        <f>IF(ISBLANK(BW50),"",IF(ISBLANK(AN51),"",IFERROR(((BW50-AN51)/0.36/R50),"")))</f>
        <v>8.0740740740740744</v>
      </c>
      <c r="CC50" s="52">
        <f>IF(ISBLANK(BW51),"",IF(ISBLANK(BW50),"",IFERROR(((BW50-BW51)/0.36/R50),"")))</f>
        <v>4.5925925925925943</v>
      </c>
    </row>
    <row r="51" spans="1:81" ht="31.5" x14ac:dyDescent="0.25">
      <c r="A51" s="12" t="s">
        <v>33</v>
      </c>
      <c r="B51" s="4" t="s">
        <v>55</v>
      </c>
      <c r="C51" s="4" t="s">
        <v>633</v>
      </c>
      <c r="D51" s="4" t="s">
        <v>711</v>
      </c>
      <c r="E51" s="4" t="s">
        <v>712</v>
      </c>
      <c r="F51" s="4" t="s">
        <v>59</v>
      </c>
      <c r="G51" s="12" t="s">
        <v>544</v>
      </c>
      <c r="H51" s="12" t="s">
        <v>543</v>
      </c>
      <c r="I51" s="22">
        <v>1</v>
      </c>
      <c r="J51" s="22">
        <v>2</v>
      </c>
      <c r="K51" s="12" t="s">
        <v>542</v>
      </c>
      <c r="L51" s="12" t="s">
        <v>541</v>
      </c>
      <c r="M51" s="21">
        <v>1009</v>
      </c>
      <c r="N51" s="75">
        <v>-3.3032119830000002</v>
      </c>
      <c r="O51" s="75">
        <v>34.847736032999997</v>
      </c>
      <c r="P51" s="16">
        <v>42787</v>
      </c>
      <c r="Q51" s="16">
        <v>42820</v>
      </c>
      <c r="R51" s="21">
        <f t="shared" si="5"/>
        <v>33</v>
      </c>
      <c r="S51" s="54">
        <f>INDEX([1]Sheet1!$J:$J,MATCH(A51,[1]Sheet1!$A:$A,0))</f>
        <v>156.80644156700001</v>
      </c>
      <c r="T51">
        <v>313.61288313400001</v>
      </c>
      <c r="U51" s="52">
        <v>672.04</v>
      </c>
      <c r="V51" s="52">
        <v>61.83</v>
      </c>
      <c r="W51" s="244">
        <v>0.129</v>
      </c>
      <c r="X51" s="52">
        <v>1.2649999999999999</v>
      </c>
      <c r="Y51" s="68" t="s">
        <v>276</v>
      </c>
      <c r="Z51" s="59">
        <v>1.4</v>
      </c>
      <c r="AA51" s="59">
        <v>1.3</v>
      </c>
      <c r="AB51" s="21">
        <v>8</v>
      </c>
      <c r="AC51" s="21">
        <v>50</v>
      </c>
      <c r="AD51" s="3" t="s">
        <v>147</v>
      </c>
      <c r="AE51" s="3" t="s">
        <v>814</v>
      </c>
      <c r="AF51" s="158">
        <v>2</v>
      </c>
      <c r="AG51" s="110">
        <v>4</v>
      </c>
      <c r="AH51" s="110">
        <v>8</v>
      </c>
      <c r="AI51" s="110">
        <v>70</v>
      </c>
      <c r="AK51" s="24" t="s">
        <v>814</v>
      </c>
      <c r="AL51">
        <v>2.0299999999999998</v>
      </c>
      <c r="AM51" s="52">
        <v>11.73</v>
      </c>
      <c r="AN51">
        <v>13.76</v>
      </c>
      <c r="AO51" s="84">
        <v>8.0399999999999991</v>
      </c>
      <c r="AP51" s="89">
        <v>4.88</v>
      </c>
      <c r="AQ51" s="121">
        <v>3.21</v>
      </c>
      <c r="AR51" s="87">
        <v>47.08</v>
      </c>
      <c r="AS51" s="135">
        <v>5.78</v>
      </c>
      <c r="AT51" s="122">
        <v>4.71</v>
      </c>
      <c r="AU51" s="135">
        <v>3.92</v>
      </c>
      <c r="AX51" s="183"/>
      <c r="AY51" s="220"/>
      <c r="BA51" s="122">
        <v>1.52</v>
      </c>
      <c r="BB51" s="135">
        <v>0.22</v>
      </c>
      <c r="BD51" s="183"/>
      <c r="BE51" s="122">
        <v>0.34</v>
      </c>
      <c r="BG51" s="135">
        <v>1.3</v>
      </c>
      <c r="BJ51" s="183"/>
      <c r="BK51" s="220"/>
      <c r="BN51" s="135">
        <v>0.15</v>
      </c>
      <c r="BP51" s="7"/>
      <c r="BS51" s="135">
        <f t="shared" si="6"/>
        <v>1.52</v>
      </c>
      <c r="BT51" s="135">
        <f t="shared" si="7"/>
        <v>0.34</v>
      </c>
      <c r="BU51" s="135">
        <f t="shared" si="8"/>
        <v>1.3</v>
      </c>
      <c r="BV51" s="135">
        <f t="shared" si="9"/>
        <v>0.15</v>
      </c>
      <c r="BW51" s="84">
        <f t="shared" si="4"/>
        <v>55.12</v>
      </c>
      <c r="BX51" s="84">
        <f>IF(ISBLANK(AO51),"",IF(ISBLANK(AL51),"",IFERROR(((AO51-AL51)/0.36/R51),"")))</f>
        <v>0.50589225589225584</v>
      </c>
      <c r="BZ51" s="84">
        <f>IF(ISBLANK(AR51),"",IF(ISBLANK(AM51),"",IFERROR(((AR51-AM51)/0.36/R51),"")))</f>
        <v>2.9755892255892249</v>
      </c>
      <c r="CB51" s="84">
        <f>IF(ISBLANK(BW51),"",IF(ISBLANK(AN51),"",IFERROR(((BW51-AN51)/0.36/R51),"")))</f>
        <v>3.4814814814814814</v>
      </c>
    </row>
    <row r="52" spans="1:81" x14ac:dyDescent="0.25">
      <c r="A52" s="12" t="s">
        <v>34</v>
      </c>
      <c r="B52" s="4" t="s">
        <v>56</v>
      </c>
      <c r="C52" s="4" t="s">
        <v>633</v>
      </c>
      <c r="D52" s="4" t="s">
        <v>712</v>
      </c>
      <c r="E52" s="4" t="s">
        <v>713</v>
      </c>
      <c r="F52" s="4" t="s">
        <v>59</v>
      </c>
      <c r="G52" s="12" t="s">
        <v>544</v>
      </c>
      <c r="H52" s="12" t="s">
        <v>543</v>
      </c>
      <c r="I52" s="22">
        <v>2</v>
      </c>
      <c r="J52" s="22">
        <v>3</v>
      </c>
      <c r="K52" s="12" t="s">
        <v>540</v>
      </c>
      <c r="L52" s="12" t="s">
        <v>541</v>
      </c>
      <c r="M52" s="21">
        <v>1006</v>
      </c>
      <c r="N52" s="75">
        <v>-3.40842599</v>
      </c>
      <c r="O52" s="75">
        <v>34.850243982000002</v>
      </c>
      <c r="P52" s="16">
        <v>42787</v>
      </c>
      <c r="Q52" s="16">
        <v>42820</v>
      </c>
      <c r="R52" s="21">
        <f t="shared" si="5"/>
        <v>33</v>
      </c>
      <c r="S52" s="54">
        <f>INDEX([1]Sheet1!$J:$J,MATCH(A52,[1]Sheet1!$A:$A,0))</f>
        <v>156.80644156700001</v>
      </c>
      <c r="T52">
        <v>156.80644156700001</v>
      </c>
      <c r="U52" s="52">
        <v>672.04</v>
      </c>
      <c r="V52" s="52">
        <v>66.849999999999994</v>
      </c>
      <c r="W52" s="244">
        <v>0.129</v>
      </c>
      <c r="X52" s="52"/>
      <c r="Y52" s="68" t="s">
        <v>276</v>
      </c>
      <c r="Z52" s="59">
        <v>1</v>
      </c>
      <c r="AA52" s="59">
        <v>0.2</v>
      </c>
      <c r="AB52" s="21">
        <v>24</v>
      </c>
      <c r="AC52" s="21">
        <v>45</v>
      </c>
      <c r="AE52" s="3" t="s">
        <v>814</v>
      </c>
      <c r="AF52" s="158">
        <v>3</v>
      </c>
      <c r="AG52" s="110">
        <v>10</v>
      </c>
      <c r="AH52" s="110">
        <v>20</v>
      </c>
      <c r="AI52" s="110">
        <v>47</v>
      </c>
      <c r="AJ52" s="3" t="s">
        <v>266</v>
      </c>
      <c r="AK52" s="24" t="s">
        <v>814</v>
      </c>
      <c r="AO52" s="84">
        <v>20.78</v>
      </c>
      <c r="AP52" s="89">
        <v>5.43</v>
      </c>
      <c r="AQ52" s="121">
        <v>5.07</v>
      </c>
      <c r="AR52" s="87">
        <v>33.33</v>
      </c>
      <c r="AS52" s="135">
        <v>5.71</v>
      </c>
      <c r="AT52" s="122">
        <v>4.82</v>
      </c>
      <c r="AU52" s="135">
        <v>2.91</v>
      </c>
      <c r="AX52" s="183"/>
      <c r="AY52" s="220"/>
      <c r="BB52" s="135">
        <v>0.14000000000000001</v>
      </c>
      <c r="BD52" s="183"/>
      <c r="BJ52" s="183"/>
      <c r="BK52" s="220"/>
      <c r="BM52" s="122">
        <v>1.39</v>
      </c>
      <c r="BP52" s="7"/>
      <c r="BQ52" s="135">
        <v>0.31</v>
      </c>
      <c r="BS52" s="135">
        <f t="shared" si="6"/>
        <v>2.91</v>
      </c>
      <c r="BT52" s="135">
        <f t="shared" si="7"/>
        <v>0.14000000000000001</v>
      </c>
      <c r="BU52" s="135">
        <f t="shared" si="8"/>
        <v>1.39</v>
      </c>
      <c r="BV52" s="135">
        <f t="shared" si="9"/>
        <v>0.31</v>
      </c>
      <c r="BW52" s="84">
        <f t="shared" si="4"/>
        <v>54.11</v>
      </c>
      <c r="BX52" s="84">
        <f>IF(ISBLANK(AO52),"",IF(ISBLANK(AL53),"",IFERROR(((AO52-AL53)/0.36/R52),"")))</f>
        <v>1.2525252525252526</v>
      </c>
      <c r="BY52" s="84">
        <f>IF(ISBLANK(AO52),"",IF(ISBLANK(AO53),"",IFERROR(((AO52-AO53)/0.36/R52),"")))</f>
        <v>1.4856902356902359</v>
      </c>
      <c r="BZ52" s="84">
        <f>IF(ISBLANK(AR52),"",IF(ISBLANK(AM53),"",IFERROR(((AR52-AM53)/0.36/R52),"")))</f>
        <v>2.4503367003367003</v>
      </c>
      <c r="CA52" s="84">
        <f>IF(ISBLANK(AR52),"",IF(ISBLANK(AR52),"",IFERROR(((AR52-AR53)/0.36/R52),"")))</f>
        <v>-0.49494949494949525</v>
      </c>
      <c r="CB52" s="84">
        <f>IF(ISBLANK(BW52),"",IF(ISBLANK(AN53),"",IFERROR(((BW52-AN53)/0.36/R52),"")))</f>
        <v>3.7028619528619524</v>
      </c>
      <c r="CC52" s="84">
        <f>IF(ISBLANK(BW53),"",IF(ISBLANK(BW52),"",IFERROR(((BW52-BW53)/0.36/R52),"")))</f>
        <v>0.99074074074074048</v>
      </c>
    </row>
    <row r="53" spans="1:81" s="7" customFormat="1" x14ac:dyDescent="0.25">
      <c r="A53" s="12" t="s">
        <v>35</v>
      </c>
      <c r="B53" s="12" t="s">
        <v>56</v>
      </c>
      <c r="C53" s="12" t="s">
        <v>633</v>
      </c>
      <c r="D53" s="12" t="s">
        <v>712</v>
      </c>
      <c r="E53" s="12" t="s">
        <v>713</v>
      </c>
      <c r="F53" s="12" t="s">
        <v>59</v>
      </c>
      <c r="G53" s="12" t="s">
        <v>544</v>
      </c>
      <c r="H53" s="12" t="s">
        <v>543</v>
      </c>
      <c r="I53" s="22">
        <v>2</v>
      </c>
      <c r="J53" s="22">
        <v>3</v>
      </c>
      <c r="K53" s="12" t="s">
        <v>542</v>
      </c>
      <c r="L53" s="12" t="s">
        <v>541</v>
      </c>
      <c r="M53" s="22">
        <v>1006</v>
      </c>
      <c r="N53" s="75">
        <v>-3.40842599</v>
      </c>
      <c r="O53" s="75">
        <v>34.850243982000002</v>
      </c>
      <c r="P53" s="17">
        <v>42787</v>
      </c>
      <c r="Q53" s="17">
        <v>42820</v>
      </c>
      <c r="R53" s="21">
        <f t="shared" si="5"/>
        <v>33</v>
      </c>
      <c r="S53" s="54">
        <f>INDEX([1]Sheet1!$J:$J,MATCH(A53,[1]Sheet1!$A:$A,0))</f>
        <v>156.80644156700001</v>
      </c>
      <c r="T53">
        <v>313.61288313400001</v>
      </c>
      <c r="U53" s="52">
        <v>672.04</v>
      </c>
      <c r="V53" s="52">
        <v>66.849999999999994</v>
      </c>
      <c r="W53" s="244">
        <v>0.129</v>
      </c>
      <c r="X53" s="52"/>
      <c r="Y53" s="66" t="s">
        <v>276</v>
      </c>
      <c r="Z53" s="57">
        <v>0.8</v>
      </c>
      <c r="AA53" s="57">
        <v>1.1000000000000001</v>
      </c>
      <c r="AB53" s="22">
        <v>3</v>
      </c>
      <c r="AC53" s="22">
        <v>30</v>
      </c>
      <c r="AD53" s="45"/>
      <c r="AE53" s="3" t="s">
        <v>814</v>
      </c>
      <c r="AF53" s="155">
        <v>1</v>
      </c>
      <c r="AG53" s="52">
        <v>0.9</v>
      </c>
      <c r="AH53" s="52">
        <v>9</v>
      </c>
      <c r="AI53" s="52">
        <v>55</v>
      </c>
      <c r="AJ53" s="45" t="s">
        <v>256</v>
      </c>
      <c r="AK53" s="24" t="s">
        <v>814</v>
      </c>
      <c r="AL53">
        <v>5.9</v>
      </c>
      <c r="AM53" s="52">
        <v>4.22</v>
      </c>
      <c r="AN53">
        <v>10.120000000000001</v>
      </c>
      <c r="AO53" s="84">
        <v>3.13</v>
      </c>
      <c r="AP53" s="89"/>
      <c r="AQ53" s="121">
        <v>3.13</v>
      </c>
      <c r="AR53" s="87">
        <v>39.21</v>
      </c>
      <c r="AS53" s="135">
        <v>5.05</v>
      </c>
      <c r="AT53" s="122">
        <v>4.84</v>
      </c>
      <c r="AU53" s="135"/>
      <c r="AV53" s="135"/>
      <c r="AW53" s="135"/>
      <c r="AX53" s="183"/>
      <c r="AY53" s="220"/>
      <c r="AZ53" s="122"/>
      <c r="BA53" s="122">
        <v>1.86</v>
      </c>
      <c r="BB53" s="135"/>
      <c r="BC53" s="135"/>
      <c r="BD53" s="183"/>
      <c r="BE53" s="122">
        <v>0.42</v>
      </c>
      <c r="BF53" s="122"/>
      <c r="BG53" s="135">
        <v>1.93</v>
      </c>
      <c r="BH53" s="135"/>
      <c r="BI53" s="135"/>
      <c r="BJ53" s="183"/>
      <c r="BK53" s="220"/>
      <c r="BL53" s="122"/>
      <c r="BM53" s="122"/>
      <c r="BN53" s="135">
        <v>0.02</v>
      </c>
      <c r="BO53" s="135"/>
      <c r="BQ53" s="135"/>
      <c r="BR53" s="135"/>
      <c r="BS53" s="135">
        <f t="shared" si="6"/>
        <v>1.86</v>
      </c>
      <c r="BT53" s="135">
        <f t="shared" si="7"/>
        <v>0.42</v>
      </c>
      <c r="BU53" s="135">
        <f t="shared" si="8"/>
        <v>1.93</v>
      </c>
      <c r="BV53" s="135">
        <f t="shared" si="9"/>
        <v>0.02</v>
      </c>
      <c r="BW53" s="84">
        <f t="shared" si="4"/>
        <v>42.34</v>
      </c>
      <c r="BX53" s="84">
        <f>IF(ISBLANK(AO53),"",IF(ISBLANK(AL53),"",IFERROR(((AO53-AL53)/0.36/R53),"")))</f>
        <v>-0.23316498316498321</v>
      </c>
      <c r="BY53" s="84"/>
      <c r="BZ53" s="84">
        <f>IF(ISBLANK(AR53),"",IF(ISBLANK(AM53),"",IFERROR(((AR53-AM53)/0.36/R53),"")))</f>
        <v>2.9452861952861955</v>
      </c>
      <c r="CA53" s="84"/>
      <c r="CB53" s="84">
        <f>IF(ISBLANK(BW53),"",IF(ISBLANK(AN53),"",IFERROR(((BW53-AN53)/0.36/R53),"")))</f>
        <v>2.7121212121212119</v>
      </c>
      <c r="CC53" s="84"/>
    </row>
    <row r="54" spans="1:81" s="7" customFormat="1" x14ac:dyDescent="0.25">
      <c r="A54" s="12" t="s">
        <v>36</v>
      </c>
      <c r="B54" s="12" t="s">
        <v>57</v>
      </c>
      <c r="C54" s="12" t="s">
        <v>633</v>
      </c>
      <c r="D54" s="12" t="s">
        <v>713</v>
      </c>
      <c r="E54" s="12" t="s">
        <v>711</v>
      </c>
      <c r="F54" s="12" t="s">
        <v>59</v>
      </c>
      <c r="G54" s="12" t="s">
        <v>544</v>
      </c>
      <c r="H54" s="12" t="s">
        <v>543</v>
      </c>
      <c r="I54" s="22">
        <v>3</v>
      </c>
      <c r="J54" s="22">
        <v>1</v>
      </c>
      <c r="K54" s="12" t="s">
        <v>540</v>
      </c>
      <c r="L54" s="12" t="s">
        <v>541</v>
      </c>
      <c r="M54" s="22">
        <v>1001</v>
      </c>
      <c r="N54" s="75">
        <v>-3.4063160140000002</v>
      </c>
      <c r="O54" s="75">
        <v>34.850407009999998</v>
      </c>
      <c r="P54" s="17">
        <v>42786</v>
      </c>
      <c r="Q54" s="16">
        <v>42820</v>
      </c>
      <c r="R54" s="21">
        <f t="shared" si="5"/>
        <v>34</v>
      </c>
      <c r="S54" s="54">
        <f>INDEX([1]Sheet1!$J:$J,MATCH(A54,[1]Sheet1!$A:$A,0))</f>
        <v>176.81583716700001</v>
      </c>
      <c r="T54">
        <v>176.81583716700001</v>
      </c>
      <c r="U54" s="52">
        <v>672.04</v>
      </c>
      <c r="V54" s="52">
        <v>58.83</v>
      </c>
      <c r="W54" s="244">
        <v>0.14599999999999999</v>
      </c>
      <c r="X54" s="52">
        <v>1.5449999999999999</v>
      </c>
      <c r="Y54" s="66" t="s">
        <v>276</v>
      </c>
      <c r="Z54" s="57">
        <v>1.7</v>
      </c>
      <c r="AA54" s="57">
        <v>1.5</v>
      </c>
      <c r="AB54" s="22">
        <v>4</v>
      </c>
      <c r="AC54" s="22">
        <v>55</v>
      </c>
      <c r="AD54" s="45" t="s">
        <v>149</v>
      </c>
      <c r="AE54" s="3" t="s">
        <v>814</v>
      </c>
      <c r="AF54" s="155"/>
      <c r="AG54" s="52"/>
      <c r="AH54" s="52"/>
      <c r="AI54" s="52"/>
      <c r="AJ54" s="45" t="s">
        <v>267</v>
      </c>
      <c r="AK54" s="24" t="s">
        <v>814</v>
      </c>
      <c r="AL54"/>
      <c r="AM54"/>
      <c r="AO54" s="52"/>
      <c r="AP54" s="89"/>
      <c r="AQ54" s="121"/>
      <c r="AR54" s="52"/>
      <c r="AS54" s="135"/>
      <c r="AT54" s="122"/>
      <c r="AU54" s="135"/>
      <c r="AV54" s="135"/>
      <c r="AW54" s="135"/>
      <c r="AX54" s="183"/>
      <c r="AY54" s="220"/>
      <c r="AZ54" s="122"/>
      <c r="BA54" s="122"/>
      <c r="BB54" s="135"/>
      <c r="BC54" s="135"/>
      <c r="BD54" s="183"/>
      <c r="BE54" s="122"/>
      <c r="BF54" s="122"/>
      <c r="BG54" s="135"/>
      <c r="BH54" s="135"/>
      <c r="BI54" s="135"/>
      <c r="BJ54" s="183"/>
      <c r="BK54" s="220"/>
      <c r="BL54" s="122"/>
      <c r="BM54" s="122"/>
      <c r="BN54" s="135"/>
      <c r="BO54" s="135"/>
      <c r="BQ54" s="135"/>
      <c r="BR54" s="135"/>
      <c r="BS54" s="135" t="str">
        <f t="shared" si="6"/>
        <v/>
      </c>
      <c r="BT54" s="135" t="str">
        <f t="shared" si="7"/>
        <v/>
      </c>
      <c r="BU54" s="135" t="str">
        <f t="shared" si="8"/>
        <v/>
      </c>
      <c r="BV54" s="135" t="str">
        <f t="shared" si="9"/>
        <v/>
      </c>
      <c r="BW54" s="84" t="str">
        <f t="shared" si="4"/>
        <v/>
      </c>
      <c r="BX54" s="84" t="str">
        <f>IF(ISBLANK(AO54),"",IF(ISBLANK(AL55),"",IFERROR(((AO54-AL55)/0.36/R54),"")))</f>
        <v/>
      </c>
      <c r="BY54" s="84" t="str">
        <f>IF(ISBLANK(AO54),"",IF(ISBLANK(AO55),"",IFERROR(((AO54-AO55)/0.36/R54),"")))</f>
        <v/>
      </c>
      <c r="BZ54" s="84" t="str">
        <f>IF(ISBLANK(AR54),"",IF(ISBLANK(AM55),"",IFERROR(((AR54-AM55)/0.36/R54),"")))</f>
        <v/>
      </c>
      <c r="CA54" s="84" t="str">
        <f>IF(ISBLANK(AR54),"",IF(ISBLANK(AR54),"",IFERROR(((AR54-AR55)/0.36/R54),"")))</f>
        <v/>
      </c>
      <c r="CB54" s="84" t="str">
        <f>IF(ISBLANK(BW54),"",IF(ISBLANK(AN55),"",IFERROR(((BW54-AN55)/0.36/R54),"")))</f>
        <v/>
      </c>
      <c r="CC54" s="84" t="str">
        <f>IF(ISBLANK(BW55),"",IF(ISBLANK(BW54),"",IFERROR(((BW54-BW55)/0.36/R54),"")))</f>
        <v/>
      </c>
    </row>
    <row r="55" spans="1:81" s="7" customFormat="1" x14ac:dyDescent="0.25">
      <c r="A55" s="12" t="s">
        <v>37</v>
      </c>
      <c r="B55" s="12" t="s">
        <v>57</v>
      </c>
      <c r="C55" s="12" t="s">
        <v>633</v>
      </c>
      <c r="D55" s="12" t="s">
        <v>713</v>
      </c>
      <c r="E55" s="12" t="s">
        <v>711</v>
      </c>
      <c r="F55" s="12" t="s">
        <v>59</v>
      </c>
      <c r="G55" s="12" t="s">
        <v>544</v>
      </c>
      <c r="H55" s="12" t="s">
        <v>543</v>
      </c>
      <c r="I55" s="22">
        <v>3</v>
      </c>
      <c r="J55" s="22">
        <v>1</v>
      </c>
      <c r="K55" s="12" t="s">
        <v>542</v>
      </c>
      <c r="L55" s="12" t="s">
        <v>541</v>
      </c>
      <c r="M55" s="22">
        <v>1001</v>
      </c>
      <c r="N55" s="75">
        <v>-3.4063160140000002</v>
      </c>
      <c r="O55" s="75">
        <v>34.850407009999998</v>
      </c>
      <c r="P55" s="17">
        <v>42786</v>
      </c>
      <c r="Q55" s="16">
        <v>42820</v>
      </c>
      <c r="R55" s="21">
        <f t="shared" si="5"/>
        <v>34</v>
      </c>
      <c r="S55" s="54">
        <f>INDEX([1]Sheet1!$J:$J,MATCH(A55,[1]Sheet1!$A:$A,0))</f>
        <v>176.81583716700001</v>
      </c>
      <c r="T55">
        <v>353.63167433400002</v>
      </c>
      <c r="U55" s="52">
        <v>672.04</v>
      </c>
      <c r="V55" s="52">
        <v>58.83</v>
      </c>
      <c r="W55" s="244">
        <v>0.14599999999999999</v>
      </c>
      <c r="X55" s="52">
        <v>1.5449999999999999</v>
      </c>
      <c r="Y55" s="66" t="s">
        <v>276</v>
      </c>
      <c r="Z55" s="57">
        <v>1.2</v>
      </c>
      <c r="AA55" s="57">
        <v>1.2</v>
      </c>
      <c r="AB55" s="22">
        <v>2</v>
      </c>
      <c r="AC55" s="22">
        <v>50</v>
      </c>
      <c r="AD55" s="45" t="s">
        <v>149</v>
      </c>
      <c r="AE55" s="3" t="s">
        <v>814</v>
      </c>
      <c r="AF55" s="155">
        <v>2</v>
      </c>
      <c r="AG55" s="52">
        <v>2.4</v>
      </c>
      <c r="AH55" s="52">
        <v>7</v>
      </c>
      <c r="AI55" s="52">
        <v>60</v>
      </c>
      <c r="AJ55" s="45" t="s">
        <v>256</v>
      </c>
      <c r="AK55" s="24" t="s">
        <v>814</v>
      </c>
      <c r="AL55">
        <v>0.79</v>
      </c>
      <c r="AM55" s="52">
        <v>11</v>
      </c>
      <c r="AN55">
        <v>11.79</v>
      </c>
      <c r="AO55" s="84">
        <v>1.61</v>
      </c>
      <c r="AP55" s="89"/>
      <c r="AQ55" s="121">
        <v>1.61</v>
      </c>
      <c r="AR55" s="87">
        <v>51.76</v>
      </c>
      <c r="AS55" s="135">
        <v>6.3</v>
      </c>
      <c r="AT55" s="122">
        <v>4.99</v>
      </c>
      <c r="AU55" s="135"/>
      <c r="AV55" s="135"/>
      <c r="AW55" s="135"/>
      <c r="AX55" s="183"/>
      <c r="AY55" s="220"/>
      <c r="AZ55" s="122"/>
      <c r="BA55" s="122">
        <v>1.83</v>
      </c>
      <c r="BB55" s="135"/>
      <c r="BC55" s="135"/>
      <c r="BD55" s="183"/>
      <c r="BE55" s="122">
        <v>0.2</v>
      </c>
      <c r="BF55" s="122"/>
      <c r="BG55" s="135"/>
      <c r="BH55" s="135"/>
      <c r="BI55" s="135"/>
      <c r="BJ55" s="183"/>
      <c r="BK55" s="220"/>
      <c r="BL55" s="122"/>
      <c r="BM55" s="122">
        <v>1.45</v>
      </c>
      <c r="BN55" s="135"/>
      <c r="BO55" s="135"/>
      <c r="BQ55" s="135">
        <v>0.22</v>
      </c>
      <c r="BR55" s="135"/>
      <c r="BS55" s="135">
        <f t="shared" si="6"/>
        <v>1.83</v>
      </c>
      <c r="BT55" s="135">
        <f t="shared" si="7"/>
        <v>0.2</v>
      </c>
      <c r="BU55" s="135">
        <f t="shared" si="8"/>
        <v>1.45</v>
      </c>
      <c r="BV55" s="135">
        <f t="shared" si="9"/>
        <v>0.22</v>
      </c>
      <c r="BW55" s="84">
        <f t="shared" si="4"/>
        <v>53.37</v>
      </c>
      <c r="BX55" s="84">
        <f>IF(ISBLANK(AO55),"",IF(ISBLANK(AL55),"",IFERROR(((AO55-AL55)/0.36/R55),"")))</f>
        <v>6.6993464052287593E-2</v>
      </c>
      <c r="BY55" s="84"/>
      <c r="BZ55" s="84">
        <f>IF(ISBLANK(AR55),"",IF(ISBLANK(AM55),"",IFERROR(((AR55-AM55)/0.36/R55),"")))</f>
        <v>3.3300653594771239</v>
      </c>
      <c r="CA55" s="84"/>
      <c r="CB55" s="84">
        <f>IF(ISBLANK(BW55),"",IF(ISBLANK(AN55),"",IFERROR(((BW55-AN55)/0.36/R55),"")))</f>
        <v>3.3970588235294117</v>
      </c>
      <c r="CC55" s="84"/>
    </row>
    <row r="56" spans="1:81" x14ac:dyDescent="0.25">
      <c r="A56" s="12" t="s">
        <v>38</v>
      </c>
      <c r="B56" s="4" t="s">
        <v>58</v>
      </c>
      <c r="C56" s="4" t="s">
        <v>633</v>
      </c>
      <c r="D56" s="4" t="s">
        <v>714</v>
      </c>
      <c r="E56" s="4"/>
      <c r="F56" s="4" t="s">
        <v>59</v>
      </c>
      <c r="G56" s="12" t="s">
        <v>544</v>
      </c>
      <c r="H56" s="12" t="s">
        <v>543</v>
      </c>
      <c r="I56" s="22">
        <v>4</v>
      </c>
      <c r="J56" s="22"/>
      <c r="K56" s="12" t="s">
        <v>540</v>
      </c>
      <c r="L56" s="12" t="s">
        <v>541</v>
      </c>
      <c r="M56" s="21">
        <v>1003</v>
      </c>
      <c r="N56" s="75">
        <v>-3.4068529590000001</v>
      </c>
      <c r="O56" s="75">
        <v>34.851600005999998</v>
      </c>
      <c r="P56" s="16">
        <v>42786</v>
      </c>
      <c r="Q56" s="16">
        <v>42820</v>
      </c>
      <c r="R56" s="21">
        <f t="shared" si="5"/>
        <v>34</v>
      </c>
      <c r="S56" s="54">
        <f>INDEX([1]Sheet1!$J:$J,MATCH(A56,[1]Sheet1!$A:$A,0))</f>
        <v>176.81583716700001</v>
      </c>
      <c r="T56">
        <v>176.81583716700001</v>
      </c>
      <c r="U56" s="52">
        <v>672.04</v>
      </c>
      <c r="V56" s="52">
        <v>57.61</v>
      </c>
      <c r="W56" s="244">
        <v>0.14499999999999999</v>
      </c>
      <c r="X56" s="52"/>
      <c r="Y56" s="68" t="s">
        <v>276</v>
      </c>
      <c r="Z56" s="59">
        <v>1.5</v>
      </c>
      <c r="AA56" s="59">
        <v>1.9</v>
      </c>
      <c r="AB56" s="21">
        <v>10</v>
      </c>
      <c r="AC56" s="21">
        <v>45</v>
      </c>
      <c r="AD56" s="3" t="s">
        <v>150</v>
      </c>
      <c r="AE56" s="3" t="s">
        <v>814</v>
      </c>
      <c r="AF56" s="158">
        <v>4</v>
      </c>
      <c r="AG56" s="110">
        <v>8.1999999999999993</v>
      </c>
      <c r="AH56" s="110">
        <v>10</v>
      </c>
      <c r="AI56" s="110">
        <v>55</v>
      </c>
      <c r="AK56" s="24" t="s">
        <v>814</v>
      </c>
      <c r="AO56" s="84">
        <v>9.01</v>
      </c>
      <c r="AP56" s="89">
        <v>5.17</v>
      </c>
      <c r="AQ56" s="121">
        <v>4.01</v>
      </c>
      <c r="AR56" s="87">
        <v>47.2</v>
      </c>
      <c r="AS56" s="135">
        <v>4.97</v>
      </c>
      <c r="AT56" s="122">
        <v>4.99</v>
      </c>
      <c r="AX56" s="183"/>
      <c r="AY56" s="220"/>
      <c r="BA56" s="122">
        <v>1.59</v>
      </c>
      <c r="BD56" s="183"/>
      <c r="BE56" s="122">
        <v>0.16</v>
      </c>
      <c r="BG56" s="135">
        <v>1.51</v>
      </c>
      <c r="BJ56" s="183"/>
      <c r="BK56" s="220"/>
      <c r="BN56" s="135">
        <v>0.14000000000000001</v>
      </c>
      <c r="BP56" s="7"/>
      <c r="BS56" s="135">
        <f t="shared" si="6"/>
        <v>1.59</v>
      </c>
      <c r="BT56" s="135">
        <f t="shared" si="7"/>
        <v>0.16</v>
      </c>
      <c r="BU56" s="135">
        <f t="shared" si="8"/>
        <v>1.51</v>
      </c>
      <c r="BV56" s="135">
        <f t="shared" si="9"/>
        <v>0.14000000000000001</v>
      </c>
      <c r="BW56" s="84">
        <f t="shared" si="4"/>
        <v>56.21</v>
      </c>
      <c r="BX56" s="84">
        <f>IF(ISBLANK(AO56),"",IF(ISBLANK(AL57),"",IFERROR(((AO56-AL57)/0.36/R56),"")))</f>
        <v>0.6413398692810458</v>
      </c>
      <c r="BY56" s="84">
        <f>IF(ISBLANK(AO56),"",IF(ISBLANK(AO57),"",IFERROR(((AO56-AO57)/0.36/R56),"")))</f>
        <v>0.56944444444444442</v>
      </c>
      <c r="BZ56" s="84">
        <f>IF(ISBLANK(AR56),"",IF(ISBLANK(AM57),"",IFERROR(((AR56-AM57)/0.36/R56),"")))</f>
        <v>2.9035947712418309</v>
      </c>
      <c r="CA56" s="84">
        <f>IF(ISBLANK(AR56),"",IF(ISBLANK(AR56),"",IFERROR(((AR56-AR57)/0.36/R56),"")))</f>
        <v>1.0032679738562091</v>
      </c>
      <c r="CB56" s="84">
        <f>IF(ISBLANK(BW56),"",IF(ISBLANK(AN57),"",IFERROR(((BW56-AN57)/0.36/R56),"")))</f>
        <v>3.5449346405228761</v>
      </c>
      <c r="CC56" s="84">
        <f>IF(ISBLANK(BW57),"",IF(ISBLANK(BW56),"",IFERROR(((BW56-BW57)/0.36/R56),"")))</f>
        <v>1.5727124183006536</v>
      </c>
    </row>
    <row r="57" spans="1:81" x14ac:dyDescent="0.25">
      <c r="A57" s="12" t="s">
        <v>50</v>
      </c>
      <c r="B57" s="4" t="s">
        <v>58</v>
      </c>
      <c r="C57" s="4" t="s">
        <v>633</v>
      </c>
      <c r="D57" s="4" t="s">
        <v>714</v>
      </c>
      <c r="E57" s="4"/>
      <c r="F57" s="4" t="s">
        <v>59</v>
      </c>
      <c r="G57" s="12" t="s">
        <v>544</v>
      </c>
      <c r="H57" s="12" t="s">
        <v>543</v>
      </c>
      <c r="I57" s="22">
        <v>4</v>
      </c>
      <c r="J57" s="22"/>
      <c r="K57" s="12" t="s">
        <v>542</v>
      </c>
      <c r="L57" s="12" t="s">
        <v>541</v>
      </c>
      <c r="M57" s="21">
        <v>1003</v>
      </c>
      <c r="N57" s="75">
        <v>-3.4068529590000001</v>
      </c>
      <c r="O57" s="75">
        <v>34.851600005999998</v>
      </c>
      <c r="P57" s="16">
        <v>42786</v>
      </c>
      <c r="Q57" s="16">
        <v>42820</v>
      </c>
      <c r="R57" s="21">
        <f t="shared" si="5"/>
        <v>34</v>
      </c>
      <c r="S57" s="54">
        <f>INDEX([1]Sheet1!$J:$J,MATCH(A57,[1]Sheet1!$A:$A,0))</f>
        <v>176.81583716700001</v>
      </c>
      <c r="T57">
        <v>353.63167433400002</v>
      </c>
      <c r="U57" s="52">
        <v>672.04</v>
      </c>
      <c r="V57" s="52">
        <v>57.61</v>
      </c>
      <c r="W57" s="244">
        <v>0.14499999999999999</v>
      </c>
      <c r="X57" s="52"/>
      <c r="Y57" s="68" t="s">
        <v>276</v>
      </c>
      <c r="Z57" s="59">
        <v>1.5</v>
      </c>
      <c r="AA57" s="59">
        <v>3.5</v>
      </c>
      <c r="AB57" s="21">
        <v>5</v>
      </c>
      <c r="AC57" s="21">
        <v>45</v>
      </c>
      <c r="AD57" s="3" t="s">
        <v>150</v>
      </c>
      <c r="AE57" s="3" t="s">
        <v>814</v>
      </c>
      <c r="AF57" s="158">
        <v>2.2999999999999998</v>
      </c>
      <c r="AG57" s="110">
        <v>5.6</v>
      </c>
      <c r="AH57" s="110">
        <v>4</v>
      </c>
      <c r="AI57" s="110">
        <v>50</v>
      </c>
      <c r="AK57" s="24" t="s">
        <v>814</v>
      </c>
      <c r="AL57">
        <v>1.1599999999999999</v>
      </c>
      <c r="AM57" s="52">
        <v>11.66</v>
      </c>
      <c r="AN57">
        <v>12.82</v>
      </c>
      <c r="AO57" s="84">
        <v>2.04</v>
      </c>
      <c r="AP57" s="89"/>
      <c r="AQ57" s="121">
        <v>2.04</v>
      </c>
      <c r="AR57" s="87">
        <v>34.92</v>
      </c>
      <c r="AS57" s="135">
        <v>4.95</v>
      </c>
      <c r="AT57" s="122">
        <v>4.9800000000000004</v>
      </c>
      <c r="AX57" s="183"/>
      <c r="AY57" s="220"/>
      <c r="BA57" s="122">
        <v>1.81</v>
      </c>
      <c r="BD57" s="183"/>
      <c r="BE57" s="122">
        <v>0.19</v>
      </c>
      <c r="BJ57" s="183"/>
      <c r="BK57" s="220"/>
      <c r="BM57" s="122">
        <v>1.39</v>
      </c>
      <c r="BP57" s="7"/>
      <c r="BQ57" s="135">
        <v>0.19</v>
      </c>
      <c r="BS57" s="135">
        <f t="shared" si="6"/>
        <v>1.81</v>
      </c>
      <c r="BT57" s="135">
        <f t="shared" si="7"/>
        <v>0.19</v>
      </c>
      <c r="BU57" s="135">
        <f t="shared" si="8"/>
        <v>1.39</v>
      </c>
      <c r="BV57" s="135">
        <f t="shared" si="9"/>
        <v>0.19</v>
      </c>
      <c r="BW57" s="84">
        <f t="shared" si="4"/>
        <v>36.96</v>
      </c>
      <c r="BX57" s="84">
        <f>IF(ISBLANK(AO57),"",IF(ISBLANK(AL57),"",IFERROR(((AO57-AL57)/0.36/R57),"")))</f>
        <v>7.1895424836601315E-2</v>
      </c>
      <c r="BZ57" s="84">
        <f>IF(ISBLANK(AR57),"",IF(ISBLANK(AM57),"",IFERROR(((AR57-AM57)/0.36/R57),"")))</f>
        <v>1.900326797385621</v>
      </c>
      <c r="CB57" s="84">
        <f>IF(ISBLANK(BW57),"",IF(ISBLANK(AN57),"",IFERROR(((BW57-AN57)/0.36/R57),"")))</f>
        <v>1.9722222222222223</v>
      </c>
    </row>
    <row r="58" spans="1:81" x14ac:dyDescent="0.25">
      <c r="A58" s="12" t="s">
        <v>65</v>
      </c>
      <c r="B58" s="4" t="s">
        <v>218</v>
      </c>
      <c r="C58" s="4" t="s">
        <v>546</v>
      </c>
      <c r="D58" s="4" t="s">
        <v>716</v>
      </c>
      <c r="E58" s="4"/>
      <c r="F58" s="4" t="s">
        <v>135</v>
      </c>
      <c r="G58" s="12" t="s">
        <v>546</v>
      </c>
      <c r="H58" s="7" t="s">
        <v>539</v>
      </c>
      <c r="I58" s="22">
        <v>1</v>
      </c>
      <c r="J58" s="22"/>
      <c r="K58" s="12" t="s">
        <v>540</v>
      </c>
      <c r="L58" s="12" t="s">
        <v>541</v>
      </c>
      <c r="M58" s="22">
        <v>1023</v>
      </c>
      <c r="N58" s="75">
        <v>-2.4377470369999998</v>
      </c>
      <c r="O58" s="75">
        <v>34.855161979999998</v>
      </c>
      <c r="P58" s="16">
        <v>42792</v>
      </c>
      <c r="Q58" s="16">
        <v>42812</v>
      </c>
      <c r="R58" s="21">
        <f t="shared" si="5"/>
        <v>20</v>
      </c>
      <c r="S58" s="54">
        <f>INDEX([1]Sheet1!$J:$J,MATCH(A58,[1]Sheet1!$A:$A,0))</f>
        <v>84.864578339000005</v>
      </c>
      <c r="T58">
        <v>84.864578339000005</v>
      </c>
      <c r="U58" s="52">
        <v>855.62</v>
      </c>
      <c r="V58" s="52">
        <v>53.59</v>
      </c>
      <c r="W58" s="244">
        <v>0.113</v>
      </c>
      <c r="X58" s="52"/>
      <c r="Y58" s="68" t="s">
        <v>76</v>
      </c>
      <c r="Z58" s="59"/>
      <c r="AA58" s="59">
        <v>0.9</v>
      </c>
      <c r="AB58" s="21">
        <v>4</v>
      </c>
      <c r="AC58" s="21">
        <v>45</v>
      </c>
      <c r="AE58" s="3" t="s">
        <v>814</v>
      </c>
      <c r="AF58" s="158">
        <v>4</v>
      </c>
      <c r="AG58" s="110">
        <v>7.3</v>
      </c>
      <c r="AH58" s="110">
        <v>6</v>
      </c>
      <c r="AI58" s="110">
        <v>65</v>
      </c>
      <c r="AK58" s="24" t="s">
        <v>814</v>
      </c>
      <c r="AO58" s="52">
        <v>5.0199999999999996</v>
      </c>
      <c r="AP58" s="89"/>
      <c r="AQ58" s="121">
        <v>5.0199999999999996</v>
      </c>
      <c r="AR58" s="87">
        <v>36.340000000000003</v>
      </c>
      <c r="AS58" s="135">
        <v>5.19</v>
      </c>
      <c r="AT58" s="122">
        <v>5.17</v>
      </c>
      <c r="AX58" s="183"/>
      <c r="AY58" s="220">
        <v>1.67</v>
      </c>
      <c r="BA58" s="122">
        <v>1.56</v>
      </c>
      <c r="BD58" s="183"/>
      <c r="BE58" s="122">
        <v>0.53</v>
      </c>
      <c r="BF58" s="122">
        <v>1.7</v>
      </c>
      <c r="BG58" s="135">
        <v>1.99</v>
      </c>
      <c r="BJ58" s="183"/>
      <c r="BK58" s="220"/>
      <c r="BN58" s="135">
        <v>0.92</v>
      </c>
      <c r="BP58" s="7"/>
      <c r="BS58" s="135">
        <f t="shared" si="6"/>
        <v>1.56</v>
      </c>
      <c r="BT58" s="135">
        <f t="shared" si="7"/>
        <v>0.53</v>
      </c>
      <c r="BU58" s="135">
        <f t="shared" si="8"/>
        <v>1.99</v>
      </c>
      <c r="BV58" s="135">
        <f t="shared" si="9"/>
        <v>0.92</v>
      </c>
      <c r="BW58" s="84">
        <f t="shared" si="4"/>
        <v>41.36</v>
      </c>
      <c r="BX58" s="84" t="str">
        <f>IF(ISBLANK(AO58),"",IF(ISBLANK(AL60),"",IFERROR(((AO58-AL60)/0.36/R58),"")))</f>
        <v/>
      </c>
      <c r="BY58" s="84">
        <f>IF(ISBLANK(AO58),"",IF(ISBLANK(AO60),"",IFERROR(((AO58-AO60)/0.36/R58),"")))</f>
        <v>-0.6527777777777779</v>
      </c>
      <c r="BZ58" s="84">
        <f>IF(ISBLANK(AR58),"",IF(ISBLANK(AM60),"",IFERROR(((AR58-AM60)/0.36/R58),"")))</f>
        <v>3.3319444444444448</v>
      </c>
      <c r="CA58" s="84">
        <f>IF(ISBLANK(AR58),"",IF(ISBLANK(AR58),"",IFERROR(((AR58-AR60)/0.36/R58),"")))</f>
        <v>0.29583333333333373</v>
      </c>
      <c r="CB58" s="84">
        <f>IF(ISBLANK(BW58),"",IF(ISBLANK(AN60),"",IFERROR(((BW58-AN60)/0.36/R58),"")))</f>
        <v>4.0291666666666668</v>
      </c>
      <c r="CC58" s="84">
        <f>IF(ISBLANK(BW60),"",IF(ISBLANK(BW58),"",IFERROR(((BW58-BW60)/0.36/R58),"")))</f>
        <v>-0.35694444444444451</v>
      </c>
    </row>
    <row r="59" spans="1:81" x14ac:dyDescent="0.25">
      <c r="A59" s="12" t="s">
        <v>66</v>
      </c>
      <c r="B59" s="4" t="s">
        <v>218</v>
      </c>
      <c r="C59" s="4" t="s">
        <v>546</v>
      </c>
      <c r="D59" s="4" t="s">
        <v>716</v>
      </c>
      <c r="E59" s="4"/>
      <c r="F59" s="4" t="s">
        <v>135</v>
      </c>
      <c r="G59" s="12" t="s">
        <v>546</v>
      </c>
      <c r="H59" s="7" t="s">
        <v>539</v>
      </c>
      <c r="I59" s="22">
        <v>1</v>
      </c>
      <c r="J59" s="22"/>
      <c r="K59" s="12" t="s">
        <v>545</v>
      </c>
      <c r="L59" s="12" t="s">
        <v>541</v>
      </c>
      <c r="M59" s="22">
        <v>1023</v>
      </c>
      <c r="N59" s="75">
        <v>-2.4377470369999998</v>
      </c>
      <c r="O59" s="75">
        <v>34.855161979999998</v>
      </c>
      <c r="P59" s="16">
        <v>42791</v>
      </c>
      <c r="Q59" s="16">
        <v>42812</v>
      </c>
      <c r="R59" s="21">
        <f t="shared" si="5"/>
        <v>21</v>
      </c>
      <c r="S59" s="54">
        <f>INDEX([1]Sheet1!$J:$J,MATCH(A59,[1]Sheet1!$A:$A,0))</f>
        <v>86.139725776999995</v>
      </c>
      <c r="T59">
        <v>171.00430411599999</v>
      </c>
      <c r="U59" s="52">
        <v>855.62</v>
      </c>
      <c r="V59" s="52">
        <v>53.59</v>
      </c>
      <c r="W59" s="244">
        <v>0.113</v>
      </c>
      <c r="X59" s="52"/>
      <c r="Y59" s="68" t="s">
        <v>76</v>
      </c>
      <c r="Z59" s="59"/>
      <c r="AA59" s="59">
        <v>1</v>
      </c>
      <c r="AB59" s="21">
        <v>2</v>
      </c>
      <c r="AC59" s="21">
        <v>45</v>
      </c>
      <c r="AE59" s="3" t="s">
        <v>814</v>
      </c>
      <c r="AF59" s="158">
        <v>3.9</v>
      </c>
      <c r="AG59" s="110">
        <v>8.3000000000000007</v>
      </c>
      <c r="AH59" s="110">
        <v>3</v>
      </c>
      <c r="AI59" s="110">
        <v>60</v>
      </c>
      <c r="AK59" s="24" t="s">
        <v>814</v>
      </c>
      <c r="AO59" s="52">
        <v>3.18</v>
      </c>
      <c r="AP59" s="89"/>
      <c r="AQ59" s="121">
        <v>3.18</v>
      </c>
      <c r="AR59" s="87">
        <v>47.03</v>
      </c>
      <c r="AS59" s="135">
        <v>5.33</v>
      </c>
      <c r="AT59" s="122">
        <v>4.92</v>
      </c>
      <c r="AX59" s="183"/>
      <c r="AY59" s="220">
        <v>1.86</v>
      </c>
      <c r="BA59" s="122">
        <v>1.44</v>
      </c>
      <c r="BD59" s="183"/>
      <c r="BE59" s="122">
        <v>0.41</v>
      </c>
      <c r="BF59" s="122">
        <v>1.29</v>
      </c>
      <c r="BG59" s="135">
        <v>1.69</v>
      </c>
      <c r="BJ59" s="183"/>
      <c r="BK59" s="220"/>
      <c r="BN59" s="135">
        <v>0.08</v>
      </c>
      <c r="BP59" s="7"/>
      <c r="BS59" s="135">
        <f t="shared" si="6"/>
        <v>1.44</v>
      </c>
      <c r="BT59" s="135">
        <f t="shared" si="7"/>
        <v>0.41</v>
      </c>
      <c r="BU59" s="135">
        <f t="shared" si="8"/>
        <v>1.69</v>
      </c>
      <c r="BV59" s="135">
        <f t="shared" si="9"/>
        <v>0.08</v>
      </c>
      <c r="BW59" s="84">
        <f t="shared" si="4"/>
        <v>50.21</v>
      </c>
      <c r="BX59" s="84" t="str">
        <f>IF(ISBLANK(AO59),"",IF(ISBLANK(AL60),"",IFERROR(((AO59-AL60)/0.36/R59),"")))</f>
        <v/>
      </c>
      <c r="BY59" s="84">
        <f>IF(ISBLANK(AO59),"",IF(ISBLANK(AO60),"",IFERROR(((AO59-AO60)/0.36/R59),"")))</f>
        <v>-0.86507936507936534</v>
      </c>
      <c r="BZ59" s="84">
        <f>IF(ISBLANK(AR59),"",IF(ISBLANK(AM60),"",IFERROR(((AR59-AM60)/0.36/R59),"")))</f>
        <v>4.5873015873015879</v>
      </c>
      <c r="CA59" s="84">
        <f>IF(ISBLANK(AR59),"",IF(ISBLANK(AR59),"",IFERROR(((AR59-AR60)/0.36/R59),"")))</f>
        <v>1.6957671957671958</v>
      </c>
      <c r="CB59" s="84">
        <f>IF(ISBLANK(BW59),"",IF(ISBLANK(AN60),"",IFERROR(((BW59-AN60)/0.36/R59),"")))</f>
        <v>5.0079365079365079</v>
      </c>
      <c r="CC59" s="84">
        <f>IF(ISBLANK(BW60),"",IF(ISBLANK(BW59),"",IFERROR(((BW59-BW60)/0.36/R59),"")))</f>
        <v>0.83068783068783092</v>
      </c>
    </row>
    <row r="60" spans="1:81" x14ac:dyDescent="0.25">
      <c r="A60" s="12" t="s">
        <v>152</v>
      </c>
      <c r="B60" s="4" t="s">
        <v>218</v>
      </c>
      <c r="C60" s="4" t="s">
        <v>546</v>
      </c>
      <c r="D60" s="4" t="s">
        <v>716</v>
      </c>
      <c r="E60" s="4"/>
      <c r="F60" s="4" t="s">
        <v>135</v>
      </c>
      <c r="G60" s="12" t="s">
        <v>546</v>
      </c>
      <c r="H60" s="7" t="s">
        <v>539</v>
      </c>
      <c r="I60" s="22">
        <v>1</v>
      </c>
      <c r="J60" s="22"/>
      <c r="K60" s="12" t="s">
        <v>542</v>
      </c>
      <c r="L60" s="12" t="s">
        <v>541</v>
      </c>
      <c r="M60" s="22">
        <v>1023</v>
      </c>
      <c r="N60" s="75">
        <v>-2.4377470369999998</v>
      </c>
      <c r="O60" s="75">
        <v>34.855161979999998</v>
      </c>
      <c r="P60" s="16">
        <v>42791</v>
      </c>
      <c r="Q60" s="16">
        <v>42812</v>
      </c>
      <c r="R60" s="21">
        <f t="shared" si="5"/>
        <v>21</v>
      </c>
      <c r="S60" s="54">
        <f>INDEX([1]Sheet1!$J:$J,MATCH(A60,[1]Sheet1!$A:$A,0))</f>
        <v>86.139725776999995</v>
      </c>
      <c r="T60">
        <v>257.14402989299998</v>
      </c>
      <c r="U60" s="52">
        <v>855.62</v>
      </c>
      <c r="V60" s="52">
        <v>53.59</v>
      </c>
      <c r="W60" s="244">
        <v>0.113</v>
      </c>
      <c r="X60" s="52"/>
      <c r="Y60" s="68" t="s">
        <v>76</v>
      </c>
      <c r="Z60" s="59"/>
      <c r="AA60" s="59">
        <v>2.6</v>
      </c>
      <c r="AB60" s="21">
        <v>2</v>
      </c>
      <c r="AC60" s="21">
        <v>45</v>
      </c>
      <c r="AE60" s="3" t="s">
        <v>814</v>
      </c>
      <c r="AF60" s="158">
        <v>4.3</v>
      </c>
      <c r="AG60" s="110">
        <v>10.3</v>
      </c>
      <c r="AH60" s="110">
        <v>10</v>
      </c>
      <c r="AI60" s="110">
        <v>55</v>
      </c>
      <c r="AK60" s="24" t="s">
        <v>814</v>
      </c>
      <c r="AM60" s="52">
        <v>12.35</v>
      </c>
      <c r="AN60">
        <v>12.35</v>
      </c>
      <c r="AO60" s="52">
        <v>9.7200000000000006</v>
      </c>
      <c r="AP60" s="89"/>
      <c r="AQ60" s="121">
        <v>9.7200000000000006</v>
      </c>
      <c r="AR60" s="87">
        <v>34.21</v>
      </c>
      <c r="AS60" s="135">
        <v>5.55</v>
      </c>
      <c r="AT60" s="122">
        <v>5.08</v>
      </c>
      <c r="AX60" s="183"/>
      <c r="AY60" s="220">
        <v>1.97</v>
      </c>
      <c r="BA60" s="122">
        <v>1.23</v>
      </c>
      <c r="BD60" s="183"/>
      <c r="BE60" s="122">
        <v>0.33</v>
      </c>
      <c r="BF60" s="122">
        <v>1.1299999999999999</v>
      </c>
      <c r="BG60" s="135">
        <v>1.96</v>
      </c>
      <c r="BJ60" s="183"/>
      <c r="BK60" s="220"/>
      <c r="BN60" s="135">
        <v>0.12</v>
      </c>
      <c r="BP60" s="7"/>
      <c r="BS60" s="135">
        <f t="shared" si="6"/>
        <v>1.23</v>
      </c>
      <c r="BT60" s="135">
        <f t="shared" si="7"/>
        <v>0.33</v>
      </c>
      <c r="BU60" s="135">
        <f t="shared" si="8"/>
        <v>1.96</v>
      </c>
      <c r="BV60" s="135">
        <f t="shared" si="9"/>
        <v>0.12</v>
      </c>
      <c r="BW60" s="84">
        <f t="shared" si="4"/>
        <v>43.93</v>
      </c>
      <c r="BX60" s="84" t="str">
        <f>IF(ISBLANK(AO60),"",IF(ISBLANK(AL60),"",IFERROR(((AO60-AL60)/0.36/R60),"")))</f>
        <v/>
      </c>
      <c r="CB60" s="84">
        <f>IF(ISBLANK(BW60),"",IF(ISBLANK(AN60),"",IFERROR(((BW60-AN60)/0.36/R60),"")))</f>
        <v>4.1772486772486772</v>
      </c>
    </row>
    <row r="61" spans="1:81" x14ac:dyDescent="0.25">
      <c r="A61" s="12" t="s">
        <v>153</v>
      </c>
      <c r="B61" s="4" t="s">
        <v>219</v>
      </c>
      <c r="C61" s="4" t="s">
        <v>546</v>
      </c>
      <c r="D61" s="4" t="s">
        <v>717</v>
      </c>
      <c r="E61" s="4"/>
      <c r="F61" s="4" t="s">
        <v>135</v>
      </c>
      <c r="G61" s="12" t="s">
        <v>546</v>
      </c>
      <c r="H61" s="7" t="s">
        <v>539</v>
      </c>
      <c r="I61" s="22">
        <v>2</v>
      </c>
      <c r="J61" s="22"/>
      <c r="K61" s="12" t="s">
        <v>540</v>
      </c>
      <c r="L61" s="12" t="s">
        <v>541</v>
      </c>
      <c r="M61" s="22">
        <v>1025</v>
      </c>
      <c r="N61" s="75">
        <v>-2.43776598</v>
      </c>
      <c r="O61" s="75">
        <v>34.855393991</v>
      </c>
      <c r="P61" s="16">
        <v>42792</v>
      </c>
      <c r="Q61" s="16">
        <v>42812</v>
      </c>
      <c r="R61" s="21">
        <f t="shared" si="5"/>
        <v>20</v>
      </c>
      <c r="S61" s="54">
        <f>INDEX([1]Sheet1!$J:$J,MATCH(A61,[1]Sheet1!$A:$A,0))</f>
        <v>84.864578339000005</v>
      </c>
      <c r="T61">
        <v>84.864578339000005</v>
      </c>
      <c r="U61" s="163">
        <v>855.62</v>
      </c>
      <c r="V61" s="52">
        <v>63.33</v>
      </c>
      <c r="W61" s="244">
        <v>0.13</v>
      </c>
      <c r="X61" s="52">
        <v>1.3049999999999999</v>
      </c>
      <c r="Y61" s="68" t="s">
        <v>76</v>
      </c>
      <c r="Z61" s="59"/>
      <c r="AA61" s="59">
        <v>1.8</v>
      </c>
      <c r="AB61" s="21">
        <v>3</v>
      </c>
      <c r="AC61" s="21">
        <v>35</v>
      </c>
      <c r="AE61" s="3" t="s">
        <v>814</v>
      </c>
      <c r="AF61" s="158">
        <v>3.9</v>
      </c>
      <c r="AG61" s="110">
        <v>7.4</v>
      </c>
      <c r="AH61" s="110">
        <v>5</v>
      </c>
      <c r="AI61" s="110">
        <v>70</v>
      </c>
      <c r="AK61" s="24" t="s">
        <v>814</v>
      </c>
      <c r="AO61" s="52">
        <v>4.68</v>
      </c>
      <c r="AP61" s="89"/>
      <c r="AQ61" s="121">
        <v>4.68</v>
      </c>
      <c r="AR61" s="87">
        <v>36.83</v>
      </c>
      <c r="AS61" s="135">
        <v>5.43</v>
      </c>
      <c r="AT61" s="122">
        <v>5.0999999999999996</v>
      </c>
      <c r="AX61" s="183"/>
      <c r="AY61" s="220">
        <v>2.61</v>
      </c>
      <c r="BA61" s="122">
        <v>1.7</v>
      </c>
      <c r="BD61" s="183"/>
      <c r="BE61" s="122">
        <v>0.5</v>
      </c>
      <c r="BF61" s="122">
        <v>0.93</v>
      </c>
      <c r="BG61" s="135">
        <v>1.93</v>
      </c>
      <c r="BJ61" s="183"/>
      <c r="BK61" s="220"/>
      <c r="BN61" s="135">
        <v>0.13</v>
      </c>
      <c r="BP61" s="7"/>
      <c r="BS61" s="135">
        <f t="shared" si="6"/>
        <v>1.7</v>
      </c>
      <c r="BT61" s="135">
        <f t="shared" si="7"/>
        <v>0.5</v>
      </c>
      <c r="BU61" s="135">
        <f t="shared" si="8"/>
        <v>1.93</v>
      </c>
      <c r="BV61" s="135">
        <f t="shared" si="9"/>
        <v>0.13</v>
      </c>
      <c r="BW61" s="84">
        <f t="shared" si="4"/>
        <v>41.51</v>
      </c>
      <c r="BX61" s="84" t="str">
        <f>IF(ISBLANK(AO61),"",IF(ISBLANK(AL63),"",IFERROR(((AO61-AL63)/0.36/R61),"")))</f>
        <v/>
      </c>
      <c r="BY61" s="84">
        <f>IF(ISBLANK(AO61),"",IF(ISBLANK(AO63),"",IFERROR(((AO61-AO63)/0.36/R61),"")))</f>
        <v>-0.39166666666666672</v>
      </c>
      <c r="BZ61" s="84">
        <f>IF(ISBLANK(AR61),"",IF(ISBLANK(AM63),"",IFERROR(((AR61-AM63)/0.36/R61),"")))</f>
        <v>3.9375</v>
      </c>
      <c r="CA61" s="84">
        <f>IF(ISBLANK(AR61),"",IF(ISBLANK(AR61),"",IFERROR(((AR61-AR63)/0.36/R61),"")))</f>
        <v>1.5013888888888887</v>
      </c>
      <c r="CB61" s="84">
        <f>IF(ISBLANK(BW61),"",IF(ISBLANK(AN63),"",IFERROR(((BW61-AN63)/0.36/R61),"")))</f>
        <v>4.5875000000000004</v>
      </c>
      <c r="CC61" s="84">
        <f>IF(ISBLANK(BW63),"",IF(ISBLANK(BW61),"",IFERROR(((BW61-BW63)/0.36/R61),"")))</f>
        <v>1.1097222222222225</v>
      </c>
    </row>
    <row r="62" spans="1:81" x14ac:dyDescent="0.25">
      <c r="A62" s="12" t="s">
        <v>154</v>
      </c>
      <c r="B62" s="4" t="s">
        <v>219</v>
      </c>
      <c r="C62" s="4" t="s">
        <v>546</v>
      </c>
      <c r="D62" s="4" t="s">
        <v>717</v>
      </c>
      <c r="E62" s="4"/>
      <c r="F62" s="4" t="s">
        <v>135</v>
      </c>
      <c r="G62" s="12" t="s">
        <v>546</v>
      </c>
      <c r="H62" s="7" t="s">
        <v>539</v>
      </c>
      <c r="I62" s="22">
        <v>2</v>
      </c>
      <c r="J62" s="22"/>
      <c r="K62" s="12" t="s">
        <v>545</v>
      </c>
      <c r="L62" s="12" t="s">
        <v>541</v>
      </c>
      <c r="M62" s="22">
        <v>1025</v>
      </c>
      <c r="N62" s="75">
        <v>-2.43776598</v>
      </c>
      <c r="O62" s="75">
        <v>34.855393991</v>
      </c>
      <c r="P62" s="16">
        <v>42791</v>
      </c>
      <c r="Q62" s="16">
        <v>42812</v>
      </c>
      <c r="R62" s="21">
        <f t="shared" si="5"/>
        <v>21</v>
      </c>
      <c r="S62" s="54">
        <f>INDEX([1]Sheet1!$J:$J,MATCH(A62,[1]Sheet1!$A:$A,0))</f>
        <v>86.139725776999995</v>
      </c>
      <c r="T62">
        <v>171.00430411599999</v>
      </c>
      <c r="U62" s="52">
        <v>855.62</v>
      </c>
      <c r="V62" s="52">
        <v>63.33</v>
      </c>
      <c r="W62" s="244">
        <v>0.13</v>
      </c>
      <c r="X62" s="52">
        <v>1.3049999999999999</v>
      </c>
      <c r="Y62" s="68" t="s">
        <v>76</v>
      </c>
      <c r="Z62" s="59"/>
      <c r="AA62" s="59">
        <v>2.1</v>
      </c>
      <c r="AB62" s="21">
        <v>12</v>
      </c>
      <c r="AC62" s="21">
        <v>30</v>
      </c>
      <c r="AE62" s="3" t="s">
        <v>814</v>
      </c>
      <c r="AF62" s="158">
        <v>3.4</v>
      </c>
      <c r="AG62" s="110">
        <v>5.4</v>
      </c>
      <c r="AH62" s="110">
        <v>18</v>
      </c>
      <c r="AI62" s="110">
        <v>45</v>
      </c>
      <c r="AK62" s="24" t="s">
        <v>814</v>
      </c>
      <c r="AO62" s="52">
        <v>7.25</v>
      </c>
      <c r="AP62" s="89"/>
      <c r="AQ62" s="121">
        <v>4.8099999999999996</v>
      </c>
      <c r="AR62" s="87">
        <v>16.190000000000001</v>
      </c>
      <c r="AS62" s="135">
        <v>5.47</v>
      </c>
      <c r="AT62" s="122">
        <v>4.5599999999999996</v>
      </c>
      <c r="AX62" s="183"/>
      <c r="AY62" s="220">
        <v>2.41</v>
      </c>
      <c r="BA62" s="122">
        <v>1.74</v>
      </c>
      <c r="BD62" s="183"/>
      <c r="BE62" s="122">
        <v>0.51</v>
      </c>
      <c r="BF62" s="122">
        <v>1.1499999999999999</v>
      </c>
      <c r="BG62" s="135">
        <v>1.82</v>
      </c>
      <c r="BJ62" s="183"/>
      <c r="BK62" s="220"/>
      <c r="BN62" s="135">
        <v>0.21</v>
      </c>
      <c r="BP62" s="7"/>
      <c r="BS62" s="135">
        <f t="shared" si="6"/>
        <v>1.74</v>
      </c>
      <c r="BT62" s="135">
        <f t="shared" si="7"/>
        <v>0.51</v>
      </c>
      <c r="BU62" s="135">
        <f t="shared" si="8"/>
        <v>1.82</v>
      </c>
      <c r="BV62" s="135">
        <f t="shared" si="9"/>
        <v>0.21</v>
      </c>
      <c r="BW62" s="84">
        <f t="shared" si="4"/>
        <v>23.44</v>
      </c>
      <c r="BX62" s="84" t="str">
        <f>IF(ISBLANK(AO62),"",IF(ISBLANK(AL63),"",IFERROR(((AO62-AL63)/0.36/R62),"")))</f>
        <v/>
      </c>
      <c r="BY62" s="84">
        <f>IF(ISBLANK(AO62),"",IF(ISBLANK(AO63),"",IFERROR(((AO62-AO63)/0.36/R62),"")))</f>
        <v>-3.3068783068783067E-2</v>
      </c>
      <c r="BZ62" s="84">
        <f>IF(ISBLANK(AR62),"",IF(ISBLANK(AM63),"",IFERROR(((AR62-AM63)/0.36/R62),"")))</f>
        <v>1.01984126984127</v>
      </c>
      <c r="CA62" s="84">
        <f>IF(ISBLANK(AR62),"",IF(ISBLANK(AR62),"",IFERROR(((AR62-AR63)/0.36/R62),"")))</f>
        <v>-1.3002645502645502</v>
      </c>
      <c r="CB62" s="84">
        <f>IF(ISBLANK(BW62),"",IF(ISBLANK(AN63),"",IFERROR(((BW62-AN63)/0.36/R62),"")))</f>
        <v>1.9788359788359788</v>
      </c>
      <c r="CC62" s="84">
        <f>IF(ISBLANK(BW63),"",IF(ISBLANK(BW62),"",IFERROR(((BW62-BW63)/0.36/R62),"")))</f>
        <v>-1.3333333333333326</v>
      </c>
    </row>
    <row r="63" spans="1:81" x14ac:dyDescent="0.25">
      <c r="A63" s="12" t="s">
        <v>155</v>
      </c>
      <c r="B63" s="4" t="s">
        <v>219</v>
      </c>
      <c r="C63" s="4" t="s">
        <v>546</v>
      </c>
      <c r="D63" s="4" t="s">
        <v>717</v>
      </c>
      <c r="E63" s="4"/>
      <c r="F63" s="4" t="s">
        <v>135</v>
      </c>
      <c r="G63" s="12" t="s">
        <v>546</v>
      </c>
      <c r="H63" s="7" t="s">
        <v>539</v>
      </c>
      <c r="I63" s="22">
        <v>2</v>
      </c>
      <c r="J63" s="22"/>
      <c r="K63" s="12" t="s">
        <v>542</v>
      </c>
      <c r="L63" s="12" t="s">
        <v>541</v>
      </c>
      <c r="M63" s="22">
        <v>1025</v>
      </c>
      <c r="N63" s="75">
        <v>-2.43776598</v>
      </c>
      <c r="O63" s="75">
        <v>34.855393991</v>
      </c>
      <c r="P63" s="16">
        <v>42791</v>
      </c>
      <c r="Q63" s="16">
        <v>42812</v>
      </c>
      <c r="R63" s="21">
        <f t="shared" si="5"/>
        <v>21</v>
      </c>
      <c r="S63" s="54">
        <f>INDEX([1]Sheet1!$J:$J,MATCH(A63,[1]Sheet1!$A:$A,0))</f>
        <v>86.139725776999995</v>
      </c>
      <c r="T63">
        <v>257.14402989299998</v>
      </c>
      <c r="U63" s="163">
        <v>855.62</v>
      </c>
      <c r="V63" s="52">
        <v>63.33</v>
      </c>
      <c r="W63" s="244">
        <v>0.13</v>
      </c>
      <c r="X63" s="52">
        <v>1.3049999999999999</v>
      </c>
      <c r="Y63" s="68" t="s">
        <v>76</v>
      </c>
      <c r="Z63" s="59"/>
      <c r="AA63" s="59">
        <v>3.3</v>
      </c>
      <c r="AB63" s="21">
        <v>8</v>
      </c>
      <c r="AC63" s="21">
        <v>35</v>
      </c>
      <c r="AE63" s="3" t="s">
        <v>814</v>
      </c>
      <c r="AF63" s="158">
        <v>3.4</v>
      </c>
      <c r="AG63" s="110">
        <v>4.4000000000000004</v>
      </c>
      <c r="AH63" s="110">
        <v>10</v>
      </c>
      <c r="AI63" s="110">
        <v>40</v>
      </c>
      <c r="AJ63" s="3" t="s">
        <v>165</v>
      </c>
      <c r="AK63" s="24" t="s">
        <v>814</v>
      </c>
      <c r="AM63" s="52">
        <v>8.48</v>
      </c>
      <c r="AN63">
        <v>8.48</v>
      </c>
      <c r="AO63" s="52">
        <v>7.5</v>
      </c>
      <c r="AP63" s="89">
        <v>2.79</v>
      </c>
      <c r="AQ63" s="121">
        <v>2.17</v>
      </c>
      <c r="AR63" s="87">
        <v>26.02</v>
      </c>
      <c r="AS63" s="135">
        <v>5.22</v>
      </c>
      <c r="AT63" s="122">
        <v>5.08</v>
      </c>
      <c r="AU63" s="135">
        <v>1.72</v>
      </c>
      <c r="AX63" s="183"/>
      <c r="AY63" s="220">
        <v>2.06</v>
      </c>
      <c r="BB63" s="135">
        <v>0.13</v>
      </c>
      <c r="BD63" s="183"/>
      <c r="BF63" s="122">
        <v>1.0900000000000001</v>
      </c>
      <c r="BG63" s="135">
        <v>1.96</v>
      </c>
      <c r="BJ63" s="183"/>
      <c r="BK63" s="220"/>
      <c r="BN63" s="135">
        <v>0.27</v>
      </c>
      <c r="BP63" s="7"/>
      <c r="BS63" s="135">
        <f t="shared" si="6"/>
        <v>1.72</v>
      </c>
      <c r="BT63" s="135">
        <f t="shared" si="7"/>
        <v>1.0900000000000001</v>
      </c>
      <c r="BU63" s="135">
        <f t="shared" si="8"/>
        <v>1.96</v>
      </c>
      <c r="BV63" s="135">
        <f t="shared" si="9"/>
        <v>0.27</v>
      </c>
      <c r="BW63" s="84">
        <f t="shared" si="4"/>
        <v>33.519999999999996</v>
      </c>
      <c r="BX63" s="84" t="str">
        <f>IF(ISBLANK(AO63),"",IF(ISBLANK(AL63),"",IFERROR(((AO63-AL63)/0.36/R63),"")))</f>
        <v/>
      </c>
      <c r="CB63" s="84">
        <f>IF(ISBLANK(BW63),"",IF(ISBLANK(AN63),"",IFERROR(((BW63-AN63)/0.36/R63),"")))</f>
        <v>3.3121693121693117</v>
      </c>
    </row>
    <row r="64" spans="1:81" x14ac:dyDescent="0.25">
      <c r="A64" s="12" t="s">
        <v>156</v>
      </c>
      <c r="B64" s="4" t="s">
        <v>221</v>
      </c>
      <c r="C64" s="4" t="s">
        <v>546</v>
      </c>
      <c r="D64" s="4" t="s">
        <v>718</v>
      </c>
      <c r="E64" s="4"/>
      <c r="F64" s="4" t="s">
        <v>135</v>
      </c>
      <c r="G64" s="12" t="s">
        <v>546</v>
      </c>
      <c r="H64" s="7" t="s">
        <v>539</v>
      </c>
      <c r="I64" s="22">
        <v>3</v>
      </c>
      <c r="J64" s="22"/>
      <c r="K64" s="12" t="s">
        <v>540</v>
      </c>
      <c r="L64" s="12" t="s">
        <v>541</v>
      </c>
      <c r="M64" s="22">
        <v>1027</v>
      </c>
      <c r="N64" s="75">
        <v>-2.4379910339999999</v>
      </c>
      <c r="O64" s="75">
        <v>34.855417963000001</v>
      </c>
      <c r="P64" s="16">
        <v>42792</v>
      </c>
      <c r="Q64" s="16">
        <v>42812</v>
      </c>
      <c r="R64" s="21">
        <f t="shared" si="5"/>
        <v>20</v>
      </c>
      <c r="S64" s="54">
        <f>INDEX([1]Sheet1!$J:$J,MATCH(A64,[1]Sheet1!$A:$A,0))</f>
        <v>84.864578339000005</v>
      </c>
      <c r="T64">
        <v>84.864578339000005</v>
      </c>
      <c r="U64" s="52">
        <v>855.62</v>
      </c>
      <c r="V64" s="52">
        <v>64.45</v>
      </c>
      <c r="W64" s="244">
        <v>0.129</v>
      </c>
      <c r="X64" s="52"/>
      <c r="Y64" s="68" t="s">
        <v>76</v>
      </c>
      <c r="Z64" s="59"/>
      <c r="AA64" s="59">
        <v>2.4</v>
      </c>
      <c r="AB64" s="21">
        <v>5</v>
      </c>
      <c r="AC64" s="21">
        <v>50</v>
      </c>
      <c r="AE64" s="3" t="s">
        <v>814</v>
      </c>
      <c r="AF64" s="158">
        <v>5</v>
      </c>
      <c r="AG64" s="110">
        <v>8.3000000000000007</v>
      </c>
      <c r="AH64" s="110">
        <v>7</v>
      </c>
      <c r="AI64" s="110">
        <v>70</v>
      </c>
      <c r="AK64" s="24" t="s">
        <v>814</v>
      </c>
      <c r="AO64" s="52">
        <v>16.940000000000001</v>
      </c>
      <c r="AP64" s="89">
        <v>5.08</v>
      </c>
      <c r="AQ64" s="121">
        <v>5.07</v>
      </c>
      <c r="AR64" s="87">
        <v>46.21</v>
      </c>
      <c r="AS64" s="135">
        <v>5.16</v>
      </c>
      <c r="AT64" s="122">
        <v>5.08</v>
      </c>
      <c r="AU64" s="135">
        <v>1.65</v>
      </c>
      <c r="AX64" s="183"/>
      <c r="AY64" s="220">
        <v>1E-3</v>
      </c>
      <c r="BB64" s="135">
        <v>0.22</v>
      </c>
      <c r="BD64" s="183"/>
      <c r="BF64" s="122">
        <v>1.56</v>
      </c>
      <c r="BG64" s="135">
        <v>0.4</v>
      </c>
      <c r="BJ64" s="183"/>
      <c r="BK64" s="220"/>
      <c r="BN64" s="135">
        <v>0.19</v>
      </c>
      <c r="BP64" s="7"/>
      <c r="BS64" s="135">
        <f t="shared" si="6"/>
        <v>1.65</v>
      </c>
      <c r="BT64" s="135">
        <f t="shared" si="7"/>
        <v>1.56</v>
      </c>
      <c r="BU64" s="135">
        <f t="shared" si="8"/>
        <v>0.4</v>
      </c>
      <c r="BV64" s="135">
        <f t="shared" si="9"/>
        <v>0.19</v>
      </c>
      <c r="BW64" s="84">
        <f t="shared" si="4"/>
        <v>63.150000000000006</v>
      </c>
      <c r="BX64" s="84" t="str">
        <f>IF(ISBLANK(AO64),"",IF(ISBLANK(AL66),"",IFERROR(((AO64-AL66)/0.36/R64),"")))</f>
        <v/>
      </c>
      <c r="BY64" s="84">
        <f>IF(ISBLANK(AO64),"",IF(ISBLANK(AO66),"",IFERROR(((AO64-AO66)/0.36/R64),"")))</f>
        <v>1.4763888888888892</v>
      </c>
      <c r="BZ64" s="84">
        <f>IF(ISBLANK(AR64),"",IF(ISBLANK(AM66),"",IFERROR(((AR64-AM66)/0.36/R64),"")))</f>
        <v>5.0555555555555554</v>
      </c>
      <c r="CA64" s="84">
        <f>IF(ISBLANK(AR64),"",IF(ISBLANK(AR64),"",IFERROR(((AR64-AR66)/0.36/R64),"")))</f>
        <v>1.8388888888888892</v>
      </c>
      <c r="CB64" s="84">
        <f>IF(ISBLANK(BW64),"",IF(ISBLANK(AN66),"",IFERROR(((BW64-AN66)/0.36/R64),"")))</f>
        <v>7.4083333333333341</v>
      </c>
      <c r="CC64" s="84">
        <f>IF(ISBLANK(BW66),"",IF(ISBLANK(BW64),"",IFERROR(((BW64-BW66)/0.36/R64),"")))</f>
        <v>3.3152777777777787</v>
      </c>
    </row>
    <row r="65" spans="1:81" x14ac:dyDescent="0.25">
      <c r="A65" s="12" t="s">
        <v>157</v>
      </c>
      <c r="B65" s="4" t="s">
        <v>221</v>
      </c>
      <c r="C65" s="4" t="s">
        <v>546</v>
      </c>
      <c r="D65" s="4" t="s">
        <v>718</v>
      </c>
      <c r="E65" s="4"/>
      <c r="F65" s="4" t="s">
        <v>135</v>
      </c>
      <c r="G65" s="12" t="s">
        <v>546</v>
      </c>
      <c r="H65" s="7" t="s">
        <v>539</v>
      </c>
      <c r="I65" s="22">
        <v>3</v>
      </c>
      <c r="J65" s="22"/>
      <c r="K65" s="12" t="s">
        <v>545</v>
      </c>
      <c r="L65" s="12" t="s">
        <v>541</v>
      </c>
      <c r="M65" s="22">
        <v>1027</v>
      </c>
      <c r="N65" s="75">
        <v>-2.4379910339999999</v>
      </c>
      <c r="O65" s="75">
        <v>34.855417963000001</v>
      </c>
      <c r="P65" s="16">
        <v>42791</v>
      </c>
      <c r="Q65" s="16">
        <v>42812</v>
      </c>
      <c r="R65" s="21">
        <f t="shared" si="5"/>
        <v>21</v>
      </c>
      <c r="S65" s="54">
        <f>INDEX([1]Sheet1!$J:$J,MATCH(A65,[1]Sheet1!$A:$A,0))</f>
        <v>86.139725776999995</v>
      </c>
      <c r="T65">
        <v>171.00430411599999</v>
      </c>
      <c r="U65" s="163">
        <v>855.62</v>
      </c>
      <c r="V65" s="52">
        <v>64.45</v>
      </c>
      <c r="W65" s="244">
        <v>0.129</v>
      </c>
      <c r="X65" s="52"/>
      <c r="Y65" s="68" t="s">
        <v>76</v>
      </c>
      <c r="Z65" s="59"/>
      <c r="AA65" s="59">
        <v>1.4</v>
      </c>
      <c r="AB65" s="21">
        <v>5</v>
      </c>
      <c r="AC65" s="21">
        <v>45</v>
      </c>
      <c r="AE65" s="3" t="s">
        <v>814</v>
      </c>
      <c r="AF65" s="158">
        <v>5</v>
      </c>
      <c r="AG65" s="110">
        <v>3.3</v>
      </c>
      <c r="AH65" s="110">
        <v>15</v>
      </c>
      <c r="AI65" s="110">
        <v>65</v>
      </c>
      <c r="AK65" s="24" t="s">
        <v>814</v>
      </c>
      <c r="AO65" s="52">
        <v>9.1199999999999992</v>
      </c>
      <c r="AP65" s="89">
        <v>4.3499999999999996</v>
      </c>
      <c r="AQ65" s="121">
        <v>2.21</v>
      </c>
      <c r="AR65" s="87">
        <v>30.96</v>
      </c>
      <c r="AS65" s="135">
        <v>5.24</v>
      </c>
      <c r="AT65" s="122">
        <v>4.93</v>
      </c>
      <c r="AU65" s="135">
        <v>1.36</v>
      </c>
      <c r="AX65" s="183"/>
      <c r="AY65" s="220">
        <v>2.59</v>
      </c>
      <c r="BA65" s="122">
        <v>1.6</v>
      </c>
      <c r="BB65" s="135">
        <v>0.16</v>
      </c>
      <c r="BD65" s="183"/>
      <c r="BE65" s="122">
        <v>0.34</v>
      </c>
      <c r="BF65" s="122">
        <v>0.59</v>
      </c>
      <c r="BG65" s="135">
        <v>1.69</v>
      </c>
      <c r="BJ65" s="183"/>
      <c r="BK65" s="220"/>
      <c r="BN65" s="135">
        <v>0.38</v>
      </c>
      <c r="BP65" s="7"/>
      <c r="BS65" s="135">
        <f t="shared" si="6"/>
        <v>1.6</v>
      </c>
      <c r="BT65" s="135">
        <f t="shared" si="7"/>
        <v>0.34</v>
      </c>
      <c r="BU65" s="135">
        <f t="shared" si="8"/>
        <v>1.69</v>
      </c>
      <c r="BV65" s="135">
        <f t="shared" si="9"/>
        <v>0.38</v>
      </c>
      <c r="BW65" s="84">
        <f t="shared" si="4"/>
        <v>40.08</v>
      </c>
      <c r="BX65" s="84" t="str">
        <f>IF(ISBLANK(AO65),"",IF(ISBLANK(AL66),"",IFERROR(((AO65-AL66)/0.36/R65),"")))</f>
        <v/>
      </c>
      <c r="BY65" s="84">
        <f>IF(ISBLANK(AO65),"",IF(ISBLANK(AO66),"",IFERROR(((AO65-AO66)/0.36/R65),"")))</f>
        <v>0.37169312169312163</v>
      </c>
      <c r="BZ65" s="84">
        <f>IF(ISBLANK(AR65),"",IF(ISBLANK(AM66),"",IFERROR(((AR65-AM66)/0.36/R65),"")))</f>
        <v>2.7976190476190474</v>
      </c>
      <c r="CA65" s="84">
        <f>IF(ISBLANK(AR65),"",IF(ISBLANK(AR65),"",IFERROR(((AR65-AR66)/0.36/R65),"")))</f>
        <v>-0.26587301587301559</v>
      </c>
      <c r="CB65" s="84">
        <f>IF(ISBLANK(BW65),"",IF(ISBLANK(AN66),"",IFERROR(((BW65-AN66)/0.36/R65),"")))</f>
        <v>4.003968253968254</v>
      </c>
      <c r="CC65" s="84">
        <f>IF(ISBLANK(BW66),"",IF(ISBLANK(BW65),"",IFERROR(((BW65-BW66)/0.36/R65),"")))</f>
        <v>0.10582010582010544</v>
      </c>
    </row>
    <row r="66" spans="1:81" x14ac:dyDescent="0.25">
      <c r="A66" s="12" t="s">
        <v>158</v>
      </c>
      <c r="B66" s="4" t="s">
        <v>221</v>
      </c>
      <c r="C66" s="4" t="s">
        <v>546</v>
      </c>
      <c r="D66" s="4" t="s">
        <v>718</v>
      </c>
      <c r="E66" s="4"/>
      <c r="F66" s="4" t="s">
        <v>135</v>
      </c>
      <c r="G66" s="12" t="s">
        <v>546</v>
      </c>
      <c r="H66" s="7" t="s">
        <v>539</v>
      </c>
      <c r="I66" s="22">
        <v>3</v>
      </c>
      <c r="J66" s="22"/>
      <c r="K66" s="12" t="s">
        <v>542</v>
      </c>
      <c r="L66" s="12" t="s">
        <v>541</v>
      </c>
      <c r="M66" s="22">
        <v>1027</v>
      </c>
      <c r="N66" s="75">
        <v>-2.4379910339999999</v>
      </c>
      <c r="O66" s="75">
        <v>34.855417963000001</v>
      </c>
      <c r="P66" s="16">
        <v>42791</v>
      </c>
      <c r="Q66" s="16">
        <v>42812</v>
      </c>
      <c r="R66" s="21">
        <f t="shared" si="5"/>
        <v>21</v>
      </c>
      <c r="S66" s="54">
        <f>INDEX([1]Sheet1!$J:$J,MATCH(A66,[1]Sheet1!$A:$A,0))</f>
        <v>86.139725776999995</v>
      </c>
      <c r="T66">
        <v>257.14402989299998</v>
      </c>
      <c r="U66" s="52">
        <v>855.62</v>
      </c>
      <c r="V66" s="52">
        <v>64.45</v>
      </c>
      <c r="W66" s="244">
        <v>0.129</v>
      </c>
      <c r="X66" s="52"/>
      <c r="Y66" s="68" t="s">
        <v>76</v>
      </c>
      <c r="Z66" s="59"/>
      <c r="AA66" s="59">
        <v>1.3</v>
      </c>
      <c r="AB66" s="21">
        <v>10</v>
      </c>
      <c r="AC66" s="21">
        <v>40</v>
      </c>
      <c r="AE66" s="3" t="s">
        <v>814</v>
      </c>
      <c r="AF66" s="158">
        <v>4.0999999999999996</v>
      </c>
      <c r="AG66" s="110">
        <v>6</v>
      </c>
      <c r="AH66" s="110">
        <v>6</v>
      </c>
      <c r="AI66" s="110">
        <v>50</v>
      </c>
      <c r="AK66" s="24" t="s">
        <v>814</v>
      </c>
      <c r="AM66" s="87">
        <v>9.81</v>
      </c>
      <c r="AN66">
        <v>9.81</v>
      </c>
      <c r="AO66" s="52">
        <v>6.31</v>
      </c>
      <c r="AP66" s="89"/>
      <c r="AQ66" s="121">
        <v>6.31</v>
      </c>
      <c r="AR66" s="87">
        <v>32.97</v>
      </c>
      <c r="AS66" s="135">
        <v>5.64</v>
      </c>
      <c r="AT66" s="122">
        <v>5.15</v>
      </c>
      <c r="AX66" s="183"/>
      <c r="AY66" s="220">
        <v>2.2400000000000002</v>
      </c>
      <c r="BA66" s="122">
        <v>1.65</v>
      </c>
      <c r="BD66" s="183"/>
      <c r="BE66" s="122">
        <v>0.43</v>
      </c>
      <c r="BF66" s="122">
        <v>0.95</v>
      </c>
      <c r="BG66" s="135">
        <v>1.72</v>
      </c>
      <c r="BJ66" s="183"/>
      <c r="BK66" s="220"/>
      <c r="BN66" s="135">
        <v>0.05</v>
      </c>
      <c r="BP66" s="7"/>
      <c r="BS66" s="135">
        <f t="shared" ref="BS66:BS92" si="10">IF(BA66="",IF(AZ66="",IF(AU66="",IF(AX66="","",AX66),AU66),AZ66),BA66)</f>
        <v>1.65</v>
      </c>
      <c r="BT66" s="135">
        <f t="shared" ref="BT66:BT92" si="11">IF(BE66="",IF(BF66="",IF(BB66="",IF(BD66="","",BD66),BB66),BF66),BE66)</f>
        <v>0.43</v>
      </c>
      <c r="BU66" s="135">
        <f t="shared" ref="BU66:BU92" si="12">IF(BL66="",IF(BM66="",IF(BG66="",IF(BJ66="","",BJ66),BG66),BM66),BL66)</f>
        <v>1.72</v>
      </c>
      <c r="BV66" s="135">
        <f t="shared" ref="BV66:BV92" si="13">IF(BQ66="",IF(BR66="",IF(BN66="",IF(BP66="","",BP66),BN66),BR66),BQ66)</f>
        <v>0.05</v>
      </c>
      <c r="BW66" s="84">
        <f t="shared" si="4"/>
        <v>39.28</v>
      </c>
      <c r="BX66" s="84" t="str">
        <f>IF(ISBLANK(AO66),"",IF(ISBLANK(AL66),"",IFERROR(((AO66-AL66)/0.36/R66),"")))</f>
        <v/>
      </c>
      <c r="CB66" s="84">
        <f>IF(ISBLANK(BW66),"",IF(ISBLANK(AN66),"",IFERROR(((BW66-AN66)/0.36/R66),"")))</f>
        <v>3.8981481481481484</v>
      </c>
    </row>
    <row r="67" spans="1:81" x14ac:dyDescent="0.25">
      <c r="A67" s="12" t="s">
        <v>159</v>
      </c>
      <c r="B67" s="4" t="s">
        <v>222</v>
      </c>
      <c r="C67" s="4" t="s">
        <v>546</v>
      </c>
      <c r="D67" s="4" t="s">
        <v>719</v>
      </c>
      <c r="E67" s="4"/>
      <c r="F67" s="4" t="s">
        <v>135</v>
      </c>
      <c r="G67" s="12" t="s">
        <v>546</v>
      </c>
      <c r="H67" s="7" t="s">
        <v>539</v>
      </c>
      <c r="I67" s="22">
        <v>4</v>
      </c>
      <c r="J67" s="22"/>
      <c r="K67" s="12" t="s">
        <v>540</v>
      </c>
      <c r="L67" s="12" t="s">
        <v>541</v>
      </c>
      <c r="M67" s="79">
        <v>1026</v>
      </c>
      <c r="N67" s="77">
        <v>-2.4380789599999999</v>
      </c>
      <c r="O67" s="77">
        <v>34.854988976999998</v>
      </c>
      <c r="P67" s="16">
        <v>42792</v>
      </c>
      <c r="Q67" s="16">
        <v>42812</v>
      </c>
      <c r="R67" s="21">
        <f t="shared" si="5"/>
        <v>20</v>
      </c>
      <c r="S67" s="54">
        <f>INDEX([1]Sheet1!$J:$J,MATCH(A67,[1]Sheet1!$A:$A,0))</f>
        <v>84.864578339000005</v>
      </c>
      <c r="T67">
        <v>84.864578339000005</v>
      </c>
      <c r="U67" s="163">
        <v>855.62</v>
      </c>
      <c r="V67" s="163">
        <v>65.67</v>
      </c>
      <c r="W67" s="246">
        <v>0.14299999999999999</v>
      </c>
      <c r="X67" s="163">
        <v>1.5</v>
      </c>
      <c r="Y67" s="68" t="s">
        <v>76</v>
      </c>
      <c r="Z67" s="59"/>
      <c r="AA67" s="59">
        <v>3.9</v>
      </c>
      <c r="AB67" s="21">
        <v>6</v>
      </c>
      <c r="AC67" s="21">
        <v>35</v>
      </c>
      <c r="AE67" s="3" t="s">
        <v>814</v>
      </c>
      <c r="AF67" s="158">
        <v>5.6</v>
      </c>
      <c r="AG67" s="110">
        <v>8.8000000000000007</v>
      </c>
      <c r="AH67" s="110">
        <v>8</v>
      </c>
      <c r="AI67" s="110">
        <v>65</v>
      </c>
      <c r="AK67" s="24" t="s">
        <v>814</v>
      </c>
      <c r="AO67" s="52">
        <v>9.73</v>
      </c>
      <c r="AP67" s="89">
        <v>4.83</v>
      </c>
      <c r="AQ67" s="121">
        <v>2.2599999999999998</v>
      </c>
      <c r="AR67" s="87">
        <v>42.17</v>
      </c>
      <c r="AS67" s="135">
        <v>5.28</v>
      </c>
      <c r="AT67" s="122">
        <v>5.19</v>
      </c>
      <c r="AU67" s="135">
        <v>1.89</v>
      </c>
      <c r="AX67" s="183"/>
      <c r="AY67" s="220">
        <v>2.4700000000000002</v>
      </c>
      <c r="BB67" s="135">
        <v>0.16</v>
      </c>
      <c r="BD67" s="183"/>
      <c r="BF67" s="122">
        <v>1.46</v>
      </c>
      <c r="BG67" s="135">
        <v>2.0299999999999998</v>
      </c>
      <c r="BJ67" s="183"/>
      <c r="BK67" s="220"/>
      <c r="BM67" s="122">
        <v>2</v>
      </c>
      <c r="BN67" s="135">
        <v>0.33</v>
      </c>
      <c r="BP67" s="7"/>
      <c r="BQ67" s="135">
        <v>0.47</v>
      </c>
      <c r="BS67" s="135">
        <f t="shared" si="10"/>
        <v>1.89</v>
      </c>
      <c r="BT67" s="135">
        <f t="shared" si="11"/>
        <v>1.46</v>
      </c>
      <c r="BU67" s="135">
        <f t="shared" si="12"/>
        <v>2</v>
      </c>
      <c r="BV67" s="135">
        <f t="shared" si="13"/>
        <v>0.47</v>
      </c>
      <c r="BW67" s="84">
        <f t="shared" ref="BW67:BW130" si="14">IF((AND(AO67="", AR67="")),"",AO67+AR67)</f>
        <v>51.900000000000006</v>
      </c>
      <c r="BX67" s="84" t="str">
        <f>IF(ISBLANK(AO67),"",IF(ISBLANK(AL69),"",IFERROR(((AO67-AL69)/0.36/R67),"")))</f>
        <v/>
      </c>
      <c r="BY67" s="84">
        <f>IF(ISBLANK(AO67),"",IF(ISBLANK(AO69),"",IFERROR(((AO67-AO69)/0.36/R67),"")))</f>
        <v>9.0277777777777832E-2</v>
      </c>
      <c r="BZ67" s="84">
        <f>IF(ISBLANK(AR67),"",IF(ISBLANK(AM69),"",IFERROR(((AR67-AM69)/0.36/R67),"")))</f>
        <v>4.4541666666666675</v>
      </c>
      <c r="CA67" s="84">
        <f>IF(ISBLANK(AR67),"",IF(ISBLANK(AR67),"",IFERROR(((AR67-AR69)/0.36/R67),"")))</f>
        <v>2.0500000000000003</v>
      </c>
      <c r="CB67" s="84">
        <f>IF(ISBLANK(BW67),"",IF(ISBLANK(AN69),"",IFERROR(((BW67-AN69)/0.36/R67),"")))</f>
        <v>5.8055555555555562</v>
      </c>
      <c r="CC67" s="84">
        <f>IF(ISBLANK(BW69),"",IF(ISBLANK(BW67),"",IFERROR(((BW67-BW69)/0.36/R67),"")))</f>
        <v>2.1402777777777784</v>
      </c>
    </row>
    <row r="68" spans="1:81" x14ac:dyDescent="0.25">
      <c r="A68" s="12" t="s">
        <v>160</v>
      </c>
      <c r="B68" s="4" t="s">
        <v>222</v>
      </c>
      <c r="C68" s="4" t="s">
        <v>546</v>
      </c>
      <c r="D68" s="4" t="s">
        <v>719</v>
      </c>
      <c r="E68" s="4"/>
      <c r="F68" s="4" t="s">
        <v>135</v>
      </c>
      <c r="G68" s="12" t="s">
        <v>546</v>
      </c>
      <c r="H68" s="7" t="s">
        <v>539</v>
      </c>
      <c r="I68" s="22">
        <v>4</v>
      </c>
      <c r="J68" s="22"/>
      <c r="K68" s="12" t="s">
        <v>545</v>
      </c>
      <c r="L68" s="12" t="s">
        <v>541</v>
      </c>
      <c r="M68" s="79">
        <v>1026</v>
      </c>
      <c r="N68" s="77">
        <v>-2.4380789599999999</v>
      </c>
      <c r="O68" s="77">
        <v>34.854988976999998</v>
      </c>
      <c r="P68" s="16">
        <v>42791</v>
      </c>
      <c r="Q68" s="16">
        <v>42812</v>
      </c>
      <c r="R68" s="21">
        <f t="shared" si="5"/>
        <v>21</v>
      </c>
      <c r="S68" s="54">
        <f>INDEX([1]Sheet1!$J:$J,MATCH(A68,[1]Sheet1!$A:$A,0))</f>
        <v>86.139725776999995</v>
      </c>
      <c r="T68">
        <v>171.00430411599999</v>
      </c>
      <c r="U68" s="52">
        <v>855.62</v>
      </c>
      <c r="V68" s="163">
        <v>65.67</v>
      </c>
      <c r="W68" s="246">
        <v>0.14299999999999999</v>
      </c>
      <c r="X68" s="163">
        <v>1.5</v>
      </c>
      <c r="Y68" s="68" t="s">
        <v>76</v>
      </c>
      <c r="Z68" s="59"/>
      <c r="AA68" s="59">
        <v>2.74</v>
      </c>
      <c r="AB68" s="21">
        <v>15</v>
      </c>
      <c r="AC68" s="21">
        <v>35</v>
      </c>
      <c r="AE68" s="3" t="s">
        <v>814</v>
      </c>
      <c r="AF68" s="158">
        <v>5.4</v>
      </c>
      <c r="AG68" s="110">
        <v>12.5</v>
      </c>
      <c r="AH68" s="110">
        <v>25</v>
      </c>
      <c r="AI68" s="110">
        <v>55</v>
      </c>
      <c r="AK68" s="24" t="s">
        <v>814</v>
      </c>
      <c r="AO68" s="52">
        <f>14.41+11.87</f>
        <v>26.28</v>
      </c>
      <c r="AP68" s="89">
        <v>5.0999999999999996</v>
      </c>
      <c r="AQ68" s="121">
        <v>5.0199999999999996</v>
      </c>
      <c r="AR68" s="87">
        <v>34.409999999999997</v>
      </c>
      <c r="AS68" s="135">
        <v>5.54</v>
      </c>
      <c r="AT68" s="122">
        <v>4.91</v>
      </c>
      <c r="AU68" s="135">
        <v>1.58</v>
      </c>
      <c r="AX68" s="183"/>
      <c r="AY68" s="220">
        <v>1.95</v>
      </c>
      <c r="BA68" s="122">
        <v>1.43</v>
      </c>
      <c r="BB68" s="135">
        <v>0.22</v>
      </c>
      <c r="BD68" s="183"/>
      <c r="BE68" s="122">
        <v>0.34</v>
      </c>
      <c r="BF68" s="122">
        <v>1.25</v>
      </c>
      <c r="BG68" s="135">
        <v>2.14</v>
      </c>
      <c r="BJ68" s="183"/>
      <c r="BK68" s="220"/>
      <c r="BN68" s="135">
        <v>0.23</v>
      </c>
      <c r="BP68" s="7"/>
      <c r="BS68" s="194">
        <f t="shared" si="10"/>
        <v>1.43</v>
      </c>
      <c r="BT68" s="194">
        <f t="shared" si="11"/>
        <v>0.34</v>
      </c>
      <c r="BU68" s="194">
        <f t="shared" si="12"/>
        <v>2.14</v>
      </c>
      <c r="BV68" s="194">
        <f t="shared" si="13"/>
        <v>0.23</v>
      </c>
      <c r="BW68" s="84">
        <f t="shared" si="14"/>
        <v>60.69</v>
      </c>
      <c r="BX68" s="84" t="str">
        <f>IF(ISBLANK(AO68),"",IF(ISBLANK(AL69),"",IFERROR(((AO68-AL69)/0.36/R68),"")))</f>
        <v/>
      </c>
      <c r="BY68" s="84">
        <f>IF(ISBLANK(AO68),"",IF(ISBLANK(AO69),"",IFERROR(((AO68-AO69)/0.36/R68),"")))</f>
        <v>2.2751322751322753</v>
      </c>
      <c r="BZ68" s="84">
        <f>IF(ISBLANK(AR68),"",IF(ISBLANK(AM69),"",IFERROR(((AR68-AM69)/0.36/R68),"")))</f>
        <v>3.2156084656084651</v>
      </c>
      <c r="CA68" s="84">
        <f>IF(ISBLANK(AR68),"",IF(ISBLANK(AR68),"",IFERROR(((AR68-AR69)/0.36/R68),"")))</f>
        <v>0.92592592592592549</v>
      </c>
      <c r="CB68" s="84">
        <f>IF(ISBLANK(BW68),"",IF(ISBLANK(AN69),"",IFERROR(((BW68-AN69)/0.36/R68),"")))</f>
        <v>6.6917989417989414</v>
      </c>
      <c r="CC68" s="84">
        <f>IF(ISBLANK(BW69),"",IF(ISBLANK(BW68),"",IFERROR(((BW68-BW69)/0.36/R68),"")))</f>
        <v>3.2010582010582005</v>
      </c>
    </row>
    <row r="69" spans="1:81" s="34" customFormat="1" x14ac:dyDescent="0.25">
      <c r="A69" s="33" t="s">
        <v>161</v>
      </c>
      <c r="B69" s="35" t="s">
        <v>222</v>
      </c>
      <c r="C69" s="35" t="s">
        <v>546</v>
      </c>
      <c r="D69" s="35" t="s">
        <v>719</v>
      </c>
      <c r="E69" s="35"/>
      <c r="F69" s="35" t="s">
        <v>135</v>
      </c>
      <c r="G69" s="33" t="s">
        <v>546</v>
      </c>
      <c r="H69" s="44" t="s">
        <v>539</v>
      </c>
      <c r="I69" s="47">
        <v>4</v>
      </c>
      <c r="J69" s="47"/>
      <c r="K69" s="33" t="s">
        <v>542</v>
      </c>
      <c r="L69" s="33" t="s">
        <v>541</v>
      </c>
      <c r="M69" s="47">
        <v>1026</v>
      </c>
      <c r="N69" s="76">
        <v>-2.4380789599999999</v>
      </c>
      <c r="O69" s="76">
        <v>34.854988976999998</v>
      </c>
      <c r="P69" s="40">
        <v>42791</v>
      </c>
      <c r="Q69" s="40">
        <v>42812</v>
      </c>
      <c r="R69" s="41">
        <f t="shared" si="5"/>
        <v>21</v>
      </c>
      <c r="S69" s="55">
        <f>INDEX([1]Sheet1!$J:$J,MATCH(A69,[1]Sheet1!$A:$A,0))</f>
        <v>86.139725776999995</v>
      </c>
      <c r="T69" s="34">
        <v>257.14402989299998</v>
      </c>
      <c r="U69" s="53">
        <v>855.62</v>
      </c>
      <c r="V69" s="53">
        <v>65.67</v>
      </c>
      <c r="W69" s="245">
        <v>0.14299999999999999</v>
      </c>
      <c r="X69" s="53">
        <v>1.5</v>
      </c>
      <c r="Y69" s="69" t="s">
        <v>76</v>
      </c>
      <c r="Z69" s="61"/>
      <c r="AA69" s="61">
        <v>4.0999999999999996</v>
      </c>
      <c r="AB69" s="41">
        <v>6</v>
      </c>
      <c r="AC69" s="41">
        <v>40</v>
      </c>
      <c r="AD69" s="108"/>
      <c r="AE69" s="108" t="s">
        <v>814</v>
      </c>
      <c r="AF69" s="159">
        <v>4.7</v>
      </c>
      <c r="AG69" s="160">
        <v>7.1</v>
      </c>
      <c r="AH69" s="160">
        <v>10</v>
      </c>
      <c r="AI69" s="160">
        <v>45</v>
      </c>
      <c r="AJ69" s="108"/>
      <c r="AK69" s="43" t="s">
        <v>814</v>
      </c>
      <c r="AM69" s="88">
        <v>10.1</v>
      </c>
      <c r="AN69" s="34">
        <v>10.1</v>
      </c>
      <c r="AO69" s="53">
        <v>9.08</v>
      </c>
      <c r="AP69" s="125"/>
      <c r="AQ69" s="124">
        <v>5</v>
      </c>
      <c r="AR69" s="88">
        <v>27.41</v>
      </c>
      <c r="AS69" s="136">
        <v>5.38</v>
      </c>
      <c r="AT69" s="126">
        <v>4.66</v>
      </c>
      <c r="AU69" s="136"/>
      <c r="AV69" s="136"/>
      <c r="AW69" s="136"/>
      <c r="AX69" s="216"/>
      <c r="AY69" s="221">
        <v>3.34</v>
      </c>
      <c r="AZ69" s="126"/>
      <c r="BA69" s="126">
        <v>1.18</v>
      </c>
      <c r="BB69" s="136"/>
      <c r="BC69" s="136"/>
      <c r="BD69" s="216"/>
      <c r="BE69" s="126">
        <v>0.36</v>
      </c>
      <c r="BF69" s="126">
        <v>1.38</v>
      </c>
      <c r="BG69" s="136">
        <v>2.1</v>
      </c>
      <c r="BH69" s="136"/>
      <c r="BI69" s="136"/>
      <c r="BJ69" s="216"/>
      <c r="BK69" s="221"/>
      <c r="BL69" s="126"/>
      <c r="BM69" s="126"/>
      <c r="BN69" s="136">
        <v>0.12</v>
      </c>
      <c r="BO69" s="136"/>
      <c r="BP69" s="44"/>
      <c r="BQ69" s="136"/>
      <c r="BR69" s="136"/>
      <c r="BS69" s="136">
        <f t="shared" si="10"/>
        <v>1.18</v>
      </c>
      <c r="BT69" s="136">
        <f t="shared" si="11"/>
        <v>0.36</v>
      </c>
      <c r="BU69" s="136">
        <f t="shared" si="12"/>
        <v>2.1</v>
      </c>
      <c r="BV69" s="136">
        <f t="shared" si="13"/>
        <v>0.12</v>
      </c>
      <c r="BW69" s="86">
        <f t="shared" si="14"/>
        <v>36.49</v>
      </c>
      <c r="BX69" s="86" t="str">
        <f>IF(ISBLANK(AO69),"",IF(ISBLANK(AL69),"",IFERROR(((AO69-AL69)/0.36/R69),"")))</f>
        <v/>
      </c>
      <c r="BY69" s="86"/>
      <c r="BZ69" s="86"/>
      <c r="CA69" s="86"/>
      <c r="CB69" s="86">
        <f>IF(ISBLANK(BW69),"",IF(ISBLANK(AN69),"",IFERROR(((BW69-AN69)/0.36/R69),"")))</f>
        <v>3.4907407407407409</v>
      </c>
      <c r="CC69" s="86"/>
    </row>
    <row r="70" spans="1:81" s="4" customFormat="1" ht="31.5" x14ac:dyDescent="0.25">
      <c r="A70" s="12" t="s">
        <v>170</v>
      </c>
      <c r="B70" s="4" t="s">
        <v>223</v>
      </c>
      <c r="C70" s="4" t="s">
        <v>630</v>
      </c>
      <c r="D70" s="4" t="s">
        <v>699</v>
      </c>
      <c r="E70" s="4" t="s">
        <v>701</v>
      </c>
      <c r="F70" s="4" t="s">
        <v>14</v>
      </c>
      <c r="G70" s="12" t="s">
        <v>538</v>
      </c>
      <c r="H70" s="12" t="s">
        <v>539</v>
      </c>
      <c r="I70" s="22">
        <v>1</v>
      </c>
      <c r="J70" s="22">
        <v>3</v>
      </c>
      <c r="K70" s="12" t="s">
        <v>540</v>
      </c>
      <c r="L70" s="12" t="s">
        <v>547</v>
      </c>
      <c r="M70" s="21">
        <v>954</v>
      </c>
      <c r="N70" s="75">
        <v>-2.2724839860000001</v>
      </c>
      <c r="O70" s="75">
        <v>34.023325982999999</v>
      </c>
      <c r="P70" s="16">
        <v>42814</v>
      </c>
      <c r="Q70" s="16">
        <v>42868</v>
      </c>
      <c r="R70" s="21">
        <f t="shared" si="5"/>
        <v>54</v>
      </c>
      <c r="S70" s="54">
        <f>INDEX([1]Sheet1!$J:$J,MATCH(A70,[1]Sheet1!$A:$A,0))</f>
        <v>217.804459587</v>
      </c>
      <c r="T70">
        <v>509.14807466299999</v>
      </c>
      <c r="U70">
        <v>1279.26</v>
      </c>
      <c r="V70">
        <v>64.67</v>
      </c>
      <c r="W70" s="243">
        <v>0.10199999999999999</v>
      </c>
      <c r="X70">
        <v>1.385</v>
      </c>
      <c r="Y70" s="68" t="s">
        <v>39</v>
      </c>
      <c r="Z70" s="60">
        <v>1.5</v>
      </c>
      <c r="AA70" s="59">
        <v>2.7</v>
      </c>
      <c r="AB70" s="81">
        <v>7</v>
      </c>
      <c r="AC70" s="81">
        <v>45</v>
      </c>
      <c r="AD70" s="3"/>
      <c r="AE70" s="3" t="s">
        <v>815</v>
      </c>
      <c r="AF70" s="155">
        <v>3.5</v>
      </c>
      <c r="AG70" s="52">
        <v>17</v>
      </c>
      <c r="AH70" s="52">
        <v>5</v>
      </c>
      <c r="AI70" s="52">
        <v>40</v>
      </c>
      <c r="AJ70" s="45" t="s">
        <v>274</v>
      </c>
      <c r="AK70" s="24" t="s">
        <v>855</v>
      </c>
      <c r="AL70" s="84">
        <v>1.28</v>
      </c>
      <c r="AM70" s="89">
        <v>16.100000000000001</v>
      </c>
      <c r="AN70">
        <v>17.380000000000003</v>
      </c>
      <c r="AO70" s="52">
        <v>2.2200000000000002</v>
      </c>
      <c r="AP70" s="89"/>
      <c r="AQ70" s="121">
        <v>2.2200000000000002</v>
      </c>
      <c r="AR70" s="89">
        <v>23.49</v>
      </c>
      <c r="AS70" s="141">
        <v>5.18</v>
      </c>
      <c r="AT70" s="184">
        <v>4.87</v>
      </c>
      <c r="AU70" s="141"/>
      <c r="AV70" s="141"/>
      <c r="AW70" s="141"/>
      <c r="AX70" s="184"/>
      <c r="AY70" s="184"/>
      <c r="AZ70" s="184"/>
      <c r="BA70" s="184">
        <v>1.53</v>
      </c>
      <c r="BB70" s="141"/>
      <c r="BC70" s="141"/>
      <c r="BD70" s="184"/>
      <c r="BE70" s="184">
        <v>0.23</v>
      </c>
      <c r="BF70" s="184"/>
      <c r="BG70" s="141"/>
      <c r="BH70" s="141"/>
      <c r="BI70" s="141"/>
      <c r="BJ70" s="184"/>
      <c r="BK70" s="220"/>
      <c r="BL70" s="184"/>
      <c r="BM70" s="184">
        <v>1.39</v>
      </c>
      <c r="BN70" s="141"/>
      <c r="BO70" s="141"/>
      <c r="BP70" s="52"/>
      <c r="BQ70" s="141">
        <v>0.26</v>
      </c>
      <c r="BR70" s="141"/>
      <c r="BS70" s="135">
        <f t="shared" si="10"/>
        <v>1.53</v>
      </c>
      <c r="BT70" s="135">
        <f t="shared" si="11"/>
        <v>0.23</v>
      </c>
      <c r="BU70" s="135">
        <f t="shared" si="12"/>
        <v>1.39</v>
      </c>
      <c r="BV70" s="135">
        <f t="shared" si="13"/>
        <v>0.26</v>
      </c>
      <c r="BW70" s="84">
        <f t="shared" si="14"/>
        <v>25.709999999999997</v>
      </c>
      <c r="BX70" s="84">
        <f>IF(ISBLANK(AO70),"",IF(ISBLANK(AL71),"",IFERROR(((AO70-AL71)/0.36/R70),"")))</f>
        <v>2.4691358024691371E-2</v>
      </c>
      <c r="BY70" s="84">
        <f>IF(ISBLANK(AO70),"",IF(ISBLANK(AO70),"",IFERROR(((AO70-AO71)/0.36/R70),"")))</f>
        <v>4.0637860082304536E-2</v>
      </c>
      <c r="BZ70" s="84">
        <f>IF(ISBLANK(AR70),"",IF(ISBLANK(AM71),"",IFERROR(((AR70-AM71)/0.36/R70),"")))</f>
        <v>0.59156378600823034</v>
      </c>
      <c r="CA70" s="84">
        <f>IF(ISBLANK(AR70),"",IF(ISBLANK(AR70),"",IFERROR(((AR70-AR71)/0.36/R70),"")))</f>
        <v>-0.60596707818930062</v>
      </c>
      <c r="CB70" s="84">
        <f>IF(ISBLANK(AN71),"",IF(ISBLANK(BW70),"",IFERROR(((BW70-AN71)/0.36/R70),"")))</f>
        <v>0.6162551440329217</v>
      </c>
      <c r="CC70" s="84">
        <f>IF(ISBLANK(BW71),"",IF(ISBLANK(BW70),"",IFERROR(((BW70-BW71)/0.36/R70),"")))</f>
        <v>-0.56532921810699621</v>
      </c>
    </row>
    <row r="71" spans="1:81" x14ac:dyDescent="0.25">
      <c r="A71" s="12" t="s">
        <v>171</v>
      </c>
      <c r="B71" s="4" t="s">
        <v>223</v>
      </c>
      <c r="C71" s="4" t="s">
        <v>630</v>
      </c>
      <c r="D71" s="4" t="s">
        <v>699</v>
      </c>
      <c r="E71" s="4" t="s">
        <v>701</v>
      </c>
      <c r="F71" s="4" t="s">
        <v>14</v>
      </c>
      <c r="G71" s="12" t="s">
        <v>538</v>
      </c>
      <c r="H71" s="12" t="s">
        <v>539</v>
      </c>
      <c r="I71" s="22">
        <v>1</v>
      </c>
      <c r="J71" s="22">
        <v>3</v>
      </c>
      <c r="K71" s="12" t="s">
        <v>542</v>
      </c>
      <c r="L71" s="12" t="s">
        <v>547</v>
      </c>
      <c r="M71" s="21">
        <v>954</v>
      </c>
      <c r="N71" s="75">
        <v>-2.2724839860000001</v>
      </c>
      <c r="O71" s="75">
        <v>34.023325982999999</v>
      </c>
      <c r="P71" s="16">
        <v>42814</v>
      </c>
      <c r="Q71" s="16">
        <v>42868</v>
      </c>
      <c r="R71" s="21">
        <f t="shared" si="5"/>
        <v>54</v>
      </c>
      <c r="S71" s="54">
        <f>INDEX([1]Sheet1!$J:$J,MATCH(A71,[1]Sheet1!$A:$A,0))</f>
        <v>217.804459587</v>
      </c>
      <c r="T71">
        <v>726.95253424999999</v>
      </c>
      <c r="U71">
        <v>1279.26</v>
      </c>
      <c r="V71">
        <v>64.67</v>
      </c>
      <c r="W71" s="243">
        <v>0.10199999999999999</v>
      </c>
      <c r="X71">
        <v>1.385</v>
      </c>
      <c r="Y71" s="68" t="s">
        <v>39</v>
      </c>
      <c r="Z71" s="60">
        <v>1.5</v>
      </c>
      <c r="AA71" s="59">
        <v>5.5</v>
      </c>
      <c r="AB71" s="81">
        <v>5</v>
      </c>
      <c r="AC71" s="81">
        <v>45</v>
      </c>
      <c r="AE71" s="3" t="s">
        <v>815</v>
      </c>
      <c r="AF71" s="155">
        <v>5.2</v>
      </c>
      <c r="AG71" s="52">
        <v>10.199999999999999</v>
      </c>
      <c r="AH71" s="52">
        <v>5</v>
      </c>
      <c r="AI71" s="52">
        <v>30</v>
      </c>
      <c r="AJ71" s="45" t="s">
        <v>275</v>
      </c>
      <c r="AK71" s="24" t="s">
        <v>855</v>
      </c>
      <c r="AL71" s="84">
        <v>1.74</v>
      </c>
      <c r="AM71" s="89">
        <v>11.99</v>
      </c>
      <c r="AN71">
        <v>13.73</v>
      </c>
      <c r="AO71" s="84">
        <v>1.43</v>
      </c>
      <c r="AP71" s="89"/>
      <c r="AQ71" s="121">
        <v>1.43</v>
      </c>
      <c r="AR71" s="87">
        <v>35.270000000000003</v>
      </c>
      <c r="AS71" s="141">
        <v>5.0599999999999996</v>
      </c>
      <c r="AT71" s="184">
        <v>4.8899999999999997</v>
      </c>
      <c r="AX71" s="122"/>
      <c r="AY71" s="122"/>
      <c r="BA71" s="122">
        <v>1.44</v>
      </c>
      <c r="BD71" s="122"/>
      <c r="BE71" s="122">
        <v>0.23</v>
      </c>
      <c r="BJ71" s="122"/>
      <c r="BK71" s="220"/>
      <c r="BM71" s="122">
        <v>1.5</v>
      </c>
      <c r="BP71" s="84"/>
      <c r="BQ71" s="135">
        <v>0.24</v>
      </c>
      <c r="BS71" s="135">
        <f t="shared" si="10"/>
        <v>1.44</v>
      </c>
      <c r="BT71" s="135">
        <f t="shared" si="11"/>
        <v>0.23</v>
      </c>
      <c r="BU71" s="135">
        <f t="shared" si="12"/>
        <v>1.5</v>
      </c>
      <c r="BV71" s="135">
        <f t="shared" si="13"/>
        <v>0.24</v>
      </c>
      <c r="BW71" s="84">
        <f t="shared" si="14"/>
        <v>36.700000000000003</v>
      </c>
      <c r="BX71" s="84">
        <f>IF(ISBLANK(AO71),"",IF(ISBLANK(AL71),"",IFERROR(((AO71-AL71)/0.36/R71),"")))</f>
        <v>-1.5946502057613172E-2</v>
      </c>
      <c r="BZ71" s="84">
        <f>IF(ISBLANK(AR71),"",IF(ISBLANK(AM71),"",IFERROR(((AR71-AM71)/0.36/R71),"")))</f>
        <v>1.1975308641975309</v>
      </c>
      <c r="CB71" s="84">
        <f>IF(ISBLANK(BW71),"",IF(ISBLANK(AN71),"",IFERROR(((BW71-AN71)/0.36/R71),"")))</f>
        <v>1.1815843621399178</v>
      </c>
    </row>
    <row r="72" spans="1:81" x14ac:dyDescent="0.25">
      <c r="A72" s="12" t="s">
        <v>172</v>
      </c>
      <c r="B72" s="4" t="s">
        <v>224</v>
      </c>
      <c r="C72" s="4" t="s">
        <v>630</v>
      </c>
      <c r="D72" s="4" t="s">
        <v>700</v>
      </c>
      <c r="E72" s="4" t="s">
        <v>702</v>
      </c>
      <c r="F72" s="4" t="s">
        <v>14</v>
      </c>
      <c r="G72" s="12" t="s">
        <v>538</v>
      </c>
      <c r="H72" s="12" t="s">
        <v>539</v>
      </c>
      <c r="I72" s="22">
        <v>2</v>
      </c>
      <c r="J72" s="22">
        <v>4</v>
      </c>
      <c r="K72" s="12" t="s">
        <v>540</v>
      </c>
      <c r="L72" s="12" t="s">
        <v>547</v>
      </c>
      <c r="M72" s="21">
        <v>953</v>
      </c>
      <c r="N72" s="75">
        <v>-2.2783000210000002</v>
      </c>
      <c r="O72" s="75">
        <v>34.024458965000001</v>
      </c>
      <c r="P72" s="16">
        <v>42814</v>
      </c>
      <c r="Q72" s="16">
        <v>42868</v>
      </c>
      <c r="R72" s="21">
        <f t="shared" si="5"/>
        <v>54</v>
      </c>
      <c r="S72" s="54">
        <f>INDEX([1]Sheet1!$J:$J,MATCH(A72,[1]Sheet1!$A:$A,0))</f>
        <v>217.804459587</v>
      </c>
      <c r="T72">
        <v>509.14807466299999</v>
      </c>
      <c r="U72">
        <v>1279.26</v>
      </c>
      <c r="V72">
        <v>62.05</v>
      </c>
      <c r="W72" s="243">
        <v>0.113</v>
      </c>
      <c r="X72"/>
      <c r="Y72" s="68" t="s">
        <v>39</v>
      </c>
      <c r="Z72" s="60">
        <v>1.5</v>
      </c>
      <c r="AA72" s="59">
        <v>1.4</v>
      </c>
      <c r="AB72" s="81">
        <v>8</v>
      </c>
      <c r="AC72" s="81">
        <v>35</v>
      </c>
      <c r="AD72" s="3" t="s">
        <v>245</v>
      </c>
      <c r="AE72" s="3" t="s">
        <v>815</v>
      </c>
      <c r="AF72" s="155">
        <v>5</v>
      </c>
      <c r="AG72" s="52">
        <v>24.6</v>
      </c>
      <c r="AH72" s="52">
        <v>20</v>
      </c>
      <c r="AI72" s="52">
        <v>55</v>
      </c>
      <c r="AJ72" s="45"/>
      <c r="AK72" s="24" t="s">
        <v>855</v>
      </c>
      <c r="AL72" s="84">
        <v>2.4700000000000002</v>
      </c>
      <c r="AM72" s="87">
        <v>5.28</v>
      </c>
      <c r="AN72">
        <v>7.75</v>
      </c>
      <c r="AO72" s="87">
        <v>14.86</v>
      </c>
      <c r="AP72" s="89">
        <v>5.0199999999999996</v>
      </c>
      <c r="AQ72" s="121">
        <v>4.99</v>
      </c>
      <c r="AR72" s="87">
        <v>37.83</v>
      </c>
      <c r="AS72" s="135">
        <v>5.31</v>
      </c>
      <c r="AT72" s="122">
        <v>4.8099999999999996</v>
      </c>
      <c r="AX72" s="122"/>
      <c r="AY72" s="122"/>
      <c r="BA72" s="122">
        <v>0.73</v>
      </c>
      <c r="BD72" s="122"/>
      <c r="BE72" s="122">
        <v>0.23</v>
      </c>
      <c r="BG72" s="135">
        <v>1.4</v>
      </c>
      <c r="BJ72" s="122"/>
      <c r="BK72" s="220"/>
      <c r="BN72" s="135">
        <v>0.16</v>
      </c>
      <c r="BP72" s="84"/>
      <c r="BS72" s="135">
        <f t="shared" si="10"/>
        <v>0.73</v>
      </c>
      <c r="BT72" s="135">
        <f t="shared" si="11"/>
        <v>0.23</v>
      </c>
      <c r="BU72" s="135">
        <f t="shared" si="12"/>
        <v>1.4</v>
      </c>
      <c r="BV72" s="135">
        <f t="shared" si="13"/>
        <v>0.16</v>
      </c>
      <c r="BW72" s="84">
        <f t="shared" si="14"/>
        <v>52.69</v>
      </c>
      <c r="BX72" s="84">
        <f>IF(ISBLANK(AO72),"",IF(ISBLANK(AL73),"",IFERROR(((AO72-AL73)/0.36/R72),"")))</f>
        <v>0.66923868312757206</v>
      </c>
      <c r="BY72" s="84">
        <f>IF(ISBLANK(AO72),"",IF(ISBLANK(AO72),"",IFERROR(((AO72-AO73)/0.36/R72),"")))</f>
        <v>0.76440329218106995</v>
      </c>
      <c r="BZ72" s="84">
        <f>IF(ISBLANK(AR72),"",IF(ISBLANK(AM73),"",IFERROR(((AR72-AM73)/0.36/R72),"")))</f>
        <v>1.6661522633744856</v>
      </c>
      <c r="CA72" s="84">
        <f>IF(ISBLANK(AR72),"",IF(ISBLANK(AR72),"",IFERROR(((AR72-AR73)/0.36/R72),"")))</f>
        <v>1.2788065843621399</v>
      </c>
      <c r="CB72" s="84">
        <f>IF(ISBLANK(AN73),"",IF(ISBLANK(BW72),"",IFERROR(((BW72-AN73)/0.36/R72),"")))</f>
        <v>2.3353909465020575</v>
      </c>
      <c r="CC72" s="84">
        <f>IF(ISBLANK(BW73),"",IF(ISBLANK(BW72),"",IFERROR(((BW72-BW73)/0.36/R72),"")))</f>
        <v>2.0432098765432096</v>
      </c>
    </row>
    <row r="73" spans="1:81" x14ac:dyDescent="0.25">
      <c r="A73" s="12" t="s">
        <v>173</v>
      </c>
      <c r="B73" s="4" t="s">
        <v>224</v>
      </c>
      <c r="C73" s="4" t="s">
        <v>630</v>
      </c>
      <c r="D73" s="4" t="s">
        <v>700</v>
      </c>
      <c r="E73" s="4" t="s">
        <v>702</v>
      </c>
      <c r="F73" s="4" t="s">
        <v>14</v>
      </c>
      <c r="G73" s="12" t="s">
        <v>538</v>
      </c>
      <c r="H73" s="12" t="s">
        <v>539</v>
      </c>
      <c r="I73" s="22">
        <v>2</v>
      </c>
      <c r="J73" s="22">
        <v>4</v>
      </c>
      <c r="K73" s="12" t="s">
        <v>542</v>
      </c>
      <c r="L73" s="12" t="s">
        <v>547</v>
      </c>
      <c r="M73" s="21">
        <v>953</v>
      </c>
      <c r="N73" s="75">
        <v>-2.2783000210000002</v>
      </c>
      <c r="O73" s="75">
        <v>34.024458965000001</v>
      </c>
      <c r="P73" s="16">
        <v>42814</v>
      </c>
      <c r="Q73" s="16">
        <v>42868</v>
      </c>
      <c r="R73" s="21">
        <f t="shared" si="5"/>
        <v>54</v>
      </c>
      <c r="S73" s="54">
        <f>INDEX([1]Sheet1!$J:$J,MATCH(A73,[1]Sheet1!$A:$A,0))</f>
        <v>217.804459587</v>
      </c>
      <c r="T73">
        <v>726.95253424999999</v>
      </c>
      <c r="U73">
        <v>1279.26</v>
      </c>
      <c r="V73">
        <v>62.05</v>
      </c>
      <c r="W73" s="243">
        <v>0.113</v>
      </c>
      <c r="X73"/>
      <c r="Y73" s="68" t="s">
        <v>39</v>
      </c>
      <c r="Z73" s="60">
        <v>0.8</v>
      </c>
      <c r="AA73" s="59">
        <v>3.7</v>
      </c>
      <c r="AB73" s="81">
        <v>15</v>
      </c>
      <c r="AC73" s="81">
        <v>35</v>
      </c>
      <c r="AE73" s="3" t="s">
        <v>815</v>
      </c>
      <c r="AF73" s="155">
        <v>3</v>
      </c>
      <c r="AG73" s="52">
        <v>9.6</v>
      </c>
      <c r="AH73" s="52">
        <v>15</v>
      </c>
      <c r="AI73" s="52">
        <v>50</v>
      </c>
      <c r="AJ73" s="45"/>
      <c r="AK73" s="24" t="s">
        <v>855</v>
      </c>
      <c r="AL73" s="84">
        <v>1.85</v>
      </c>
      <c r="AM73" s="87">
        <v>5.44</v>
      </c>
      <c r="AN73">
        <v>7.2900000000000009</v>
      </c>
      <c r="AP73" s="89"/>
      <c r="AQ73" s="121"/>
      <c r="AR73" s="87">
        <v>12.97</v>
      </c>
      <c r="AS73" s="135">
        <v>5</v>
      </c>
      <c r="AT73" s="122">
        <v>4.57</v>
      </c>
      <c r="AX73" s="122"/>
      <c r="AY73" s="122"/>
      <c r="BD73" s="122"/>
      <c r="BJ73" s="122"/>
      <c r="BK73" s="220"/>
      <c r="BM73" s="122">
        <v>1.3</v>
      </c>
      <c r="BP73" s="84"/>
      <c r="BQ73" s="135">
        <v>0.34</v>
      </c>
      <c r="BS73" s="135" t="str">
        <f t="shared" si="10"/>
        <v/>
      </c>
      <c r="BT73" s="135" t="str">
        <f t="shared" si="11"/>
        <v/>
      </c>
      <c r="BU73" s="135">
        <f t="shared" si="12"/>
        <v>1.3</v>
      </c>
      <c r="BV73" s="135">
        <f t="shared" si="13"/>
        <v>0.34</v>
      </c>
      <c r="BW73" s="84">
        <f t="shared" si="14"/>
        <v>12.97</v>
      </c>
      <c r="BX73" s="84" t="str">
        <f>IF(ISBLANK(AO73),"",IF(ISBLANK(AL73),"",IFERROR(((AO73-AL73)/0.36/R73),"")))</f>
        <v/>
      </c>
      <c r="BZ73" s="84">
        <f>IF(ISBLANK(AR73),"",IF(ISBLANK(AM73),"",IFERROR(((AR73-AM73)/0.36/R73),"")))</f>
        <v>0.38734567901234568</v>
      </c>
      <c r="CB73" s="84">
        <f>IF(ISBLANK(BW73),"",IF(ISBLANK(AN73),"",IFERROR(((BW73-AN73)/0.36/R73),"")))</f>
        <v>0.29218106995884774</v>
      </c>
    </row>
    <row r="74" spans="1:81" x14ac:dyDescent="0.25">
      <c r="A74" s="12" t="s">
        <v>174</v>
      </c>
      <c r="B74" s="4" t="s">
        <v>225</v>
      </c>
      <c r="C74" s="4" t="s">
        <v>630</v>
      </c>
      <c r="D74" s="4" t="s">
        <v>701</v>
      </c>
      <c r="E74" s="4" t="s">
        <v>699</v>
      </c>
      <c r="F74" s="4" t="s">
        <v>14</v>
      </c>
      <c r="G74" s="12" t="s">
        <v>538</v>
      </c>
      <c r="H74" s="12" t="s">
        <v>539</v>
      </c>
      <c r="I74" s="22">
        <v>3</v>
      </c>
      <c r="J74" s="22">
        <v>1</v>
      </c>
      <c r="K74" s="12" t="s">
        <v>540</v>
      </c>
      <c r="L74" s="12" t="s">
        <v>547</v>
      </c>
      <c r="M74" s="21">
        <v>951</v>
      </c>
      <c r="N74" s="75">
        <v>-2.2779990269999999</v>
      </c>
      <c r="O74" s="75">
        <v>34.027678035000001</v>
      </c>
      <c r="P74" s="16">
        <v>42815</v>
      </c>
      <c r="Q74" s="16">
        <v>42868</v>
      </c>
      <c r="R74" s="21">
        <f t="shared" si="5"/>
        <v>53</v>
      </c>
      <c r="S74" s="54">
        <f>INDEX([1]Sheet1!$J:$J,MATCH(A74,[1]Sheet1!$A:$A,0))</f>
        <v>213.79325629799999</v>
      </c>
      <c r="T74">
        <v>518.85084918799998</v>
      </c>
      <c r="U74">
        <v>1279.26</v>
      </c>
      <c r="V74">
        <v>59.67</v>
      </c>
      <c r="W74" s="243">
        <v>0.108</v>
      </c>
      <c r="X74">
        <v>1.45</v>
      </c>
      <c r="Y74" s="68" t="s">
        <v>39</v>
      </c>
      <c r="Z74" s="60">
        <v>2.8</v>
      </c>
      <c r="AA74" s="59">
        <v>1.4</v>
      </c>
      <c r="AB74" s="81">
        <v>15</v>
      </c>
      <c r="AC74" s="81">
        <v>35</v>
      </c>
      <c r="AE74" s="3" t="s">
        <v>815</v>
      </c>
      <c r="AF74" s="155">
        <v>3.5</v>
      </c>
      <c r="AG74" s="52">
        <v>31.6</v>
      </c>
      <c r="AH74" s="52">
        <v>40</v>
      </c>
      <c r="AI74" s="52">
        <v>65</v>
      </c>
      <c r="AJ74" s="45"/>
      <c r="AK74" s="24" t="s">
        <v>855</v>
      </c>
      <c r="AL74" s="84">
        <v>8.18</v>
      </c>
      <c r="AM74" s="87">
        <v>6.52</v>
      </c>
      <c r="AN74">
        <v>14.7</v>
      </c>
      <c r="AO74" s="84">
        <v>63.96</v>
      </c>
      <c r="AP74" s="89">
        <v>5.24</v>
      </c>
      <c r="AQ74" s="121">
        <v>5.03</v>
      </c>
      <c r="AR74" s="87">
        <v>17.079999999999998</v>
      </c>
      <c r="AS74" s="135">
        <v>5.37</v>
      </c>
      <c r="AT74" s="122">
        <v>5.03</v>
      </c>
      <c r="AU74" s="135">
        <v>1.44</v>
      </c>
      <c r="AX74" s="122">
        <v>0.84</v>
      </c>
      <c r="AY74" s="122"/>
      <c r="BB74" s="135">
        <v>0.12</v>
      </c>
      <c r="BD74" s="122">
        <v>0.19</v>
      </c>
      <c r="BJ74" s="122">
        <v>1.23</v>
      </c>
      <c r="BK74" s="220"/>
      <c r="BM74" s="122">
        <v>1.18</v>
      </c>
      <c r="BP74" s="84">
        <v>0.23</v>
      </c>
      <c r="BQ74" s="135">
        <v>0.27</v>
      </c>
      <c r="BS74" s="135">
        <f t="shared" si="10"/>
        <v>1.44</v>
      </c>
      <c r="BT74" s="135">
        <f t="shared" si="11"/>
        <v>0.12</v>
      </c>
      <c r="BU74" s="135">
        <f t="shared" si="12"/>
        <v>1.18</v>
      </c>
      <c r="BV74" s="135">
        <f t="shared" si="13"/>
        <v>0.27</v>
      </c>
      <c r="BW74" s="84">
        <f t="shared" si="14"/>
        <v>81.039999999999992</v>
      </c>
      <c r="BX74" s="84">
        <f>IF(ISBLANK(AO74),"",IF(ISBLANK(AL75),"",IFERROR(((AO74-AL75)/0.36/R74),"")))</f>
        <v>2.7798742138364783</v>
      </c>
      <c r="BY74" s="84">
        <f>IF(ISBLANK(AO74),"",IF(ISBLANK(AO74),"",IFERROR(((AO74-AO75)/0.36/R74),"")))</f>
        <v>3.3522012578616356</v>
      </c>
      <c r="BZ74" s="84">
        <f>IF(ISBLANK(AR74),"",IF(ISBLANK(AM75),"",IFERROR(((AR74-AM75)/0.36/R74),"")))</f>
        <v>0.22274633123689722</v>
      </c>
      <c r="CA74" s="84">
        <f>IF(ISBLANK(AR74),"",IF(ISBLANK(AR74),"",IFERROR(((AR74-AR75)/0.36/R74),"")))</f>
        <v>-9.4339622641511148E-3</v>
      </c>
      <c r="CB74" s="84">
        <f>IF(ISBLANK(AN75),"",IF(ISBLANK(BW74),"",IFERROR(((BW74-AN75)/0.36/R74),"")))</f>
        <v>3.0026205450733752</v>
      </c>
      <c r="CC74" s="84">
        <f>IF(ISBLANK(BW75),"",IF(ISBLANK(BW74),"",IFERROR(((BW74-BW75)/0.36/R74),"")))</f>
        <v>3.3427672955974836</v>
      </c>
    </row>
    <row r="75" spans="1:81" x14ac:dyDescent="0.25">
      <c r="A75" s="12" t="s">
        <v>175</v>
      </c>
      <c r="B75" s="4" t="s">
        <v>225</v>
      </c>
      <c r="C75" s="4" t="s">
        <v>630</v>
      </c>
      <c r="D75" s="4" t="s">
        <v>701</v>
      </c>
      <c r="E75" s="4" t="s">
        <v>699</v>
      </c>
      <c r="F75" s="4" t="s">
        <v>14</v>
      </c>
      <c r="G75" s="12" t="s">
        <v>538</v>
      </c>
      <c r="H75" s="12" t="s">
        <v>539</v>
      </c>
      <c r="I75" s="22">
        <v>3</v>
      </c>
      <c r="J75" s="22">
        <v>1</v>
      </c>
      <c r="K75" s="12" t="s">
        <v>542</v>
      </c>
      <c r="L75" s="12" t="s">
        <v>547</v>
      </c>
      <c r="M75" s="21">
        <v>951</v>
      </c>
      <c r="N75" s="75">
        <v>-2.2779990269999999</v>
      </c>
      <c r="O75" s="75">
        <v>34.027678035000001</v>
      </c>
      <c r="P75" s="16">
        <v>42815</v>
      </c>
      <c r="Q75" s="16">
        <v>42868</v>
      </c>
      <c r="R75" s="21">
        <f t="shared" si="5"/>
        <v>53</v>
      </c>
      <c r="S75" s="54">
        <f>INDEX([1]Sheet1!$J:$J,MATCH(A75,[1]Sheet1!$A:$A,0))</f>
        <v>213.79325629799999</v>
      </c>
      <c r="T75">
        <v>732.64410548599994</v>
      </c>
      <c r="U75">
        <v>1279.26</v>
      </c>
      <c r="V75">
        <v>59.67</v>
      </c>
      <c r="W75" s="243">
        <v>0.108</v>
      </c>
      <c r="X75">
        <v>1.45</v>
      </c>
      <c r="Y75" s="68" t="s">
        <v>39</v>
      </c>
      <c r="Z75" s="60">
        <v>2.7</v>
      </c>
      <c r="AA75" s="59">
        <v>1.5</v>
      </c>
      <c r="AB75" s="81">
        <v>33</v>
      </c>
      <c r="AC75" s="81">
        <v>40</v>
      </c>
      <c r="AE75" s="3" t="s">
        <v>815</v>
      </c>
      <c r="AF75" s="155">
        <v>3.2</v>
      </c>
      <c r="AG75" s="52">
        <v>13.2</v>
      </c>
      <c r="AH75" s="52">
        <v>20</v>
      </c>
      <c r="AI75" s="52">
        <v>55</v>
      </c>
      <c r="AJ75" s="45"/>
      <c r="AK75" s="24" t="s">
        <v>855</v>
      </c>
      <c r="AL75" s="84">
        <v>10.92</v>
      </c>
      <c r="AM75" s="87">
        <v>12.83</v>
      </c>
      <c r="AN75">
        <v>23.75</v>
      </c>
      <c r="AP75" s="89"/>
      <c r="AQ75" s="121"/>
      <c r="AR75" s="87">
        <v>17.260000000000002</v>
      </c>
      <c r="AS75" s="135">
        <v>4.7</v>
      </c>
      <c r="AT75" s="122">
        <v>4.43</v>
      </c>
      <c r="AX75" s="122"/>
      <c r="AY75" s="122"/>
      <c r="BD75" s="122"/>
      <c r="BG75" s="135">
        <v>1.1599999999999999</v>
      </c>
      <c r="BJ75" s="122">
        <v>1.26</v>
      </c>
      <c r="BK75" s="220"/>
      <c r="BN75" s="135">
        <v>0.15</v>
      </c>
      <c r="BP75" s="84">
        <v>0.22</v>
      </c>
      <c r="BS75" s="135" t="str">
        <f t="shared" si="10"/>
        <v/>
      </c>
      <c r="BT75" s="135" t="str">
        <f t="shared" si="11"/>
        <v/>
      </c>
      <c r="BU75" s="135">
        <f t="shared" si="12"/>
        <v>1.1599999999999999</v>
      </c>
      <c r="BV75" s="135">
        <f t="shared" si="13"/>
        <v>0.15</v>
      </c>
      <c r="BW75" s="84">
        <f t="shared" si="14"/>
        <v>17.260000000000002</v>
      </c>
      <c r="BX75" s="84" t="str">
        <f>IF(ISBLANK(AO75),"",IF(ISBLANK(AL75),"",IFERROR(((AO75-AL75)/0.36/R75),"")))</f>
        <v/>
      </c>
      <c r="BZ75" s="84">
        <f>IF(ISBLANK(AR75),"",IF(ISBLANK(AM75),"",IFERROR(((AR75-AM75)/0.36/R75),"")))</f>
        <v>0.23218029350104832</v>
      </c>
      <c r="CB75" s="84">
        <f>IF(ISBLANK(BW75),"",IF(ISBLANK(AN75),"",IFERROR(((BW75-AN75)/0.36/R75),"")))</f>
        <v>-0.34014675052410898</v>
      </c>
    </row>
    <row r="76" spans="1:81" x14ac:dyDescent="0.25">
      <c r="A76" s="12" t="s">
        <v>176</v>
      </c>
      <c r="B76" s="4" t="s">
        <v>226</v>
      </c>
      <c r="C76" s="4" t="s">
        <v>630</v>
      </c>
      <c r="D76" s="4" t="s">
        <v>702</v>
      </c>
      <c r="E76" s="4" t="s">
        <v>700</v>
      </c>
      <c r="F76" s="4" t="s">
        <v>14</v>
      </c>
      <c r="G76" s="12" t="s">
        <v>538</v>
      </c>
      <c r="H76" s="12" t="s">
        <v>539</v>
      </c>
      <c r="I76" s="22">
        <v>4</v>
      </c>
      <c r="J76" s="22">
        <v>2</v>
      </c>
      <c r="K76" s="12" t="s">
        <v>540</v>
      </c>
      <c r="L76" s="12" t="s">
        <v>547</v>
      </c>
      <c r="M76" s="21">
        <v>950</v>
      </c>
      <c r="N76" s="75">
        <v>-2.2788369660000001</v>
      </c>
      <c r="O76" s="75">
        <v>34.031883989999997</v>
      </c>
      <c r="P76" s="16">
        <v>42815</v>
      </c>
      <c r="Q76" s="16">
        <v>42868</v>
      </c>
      <c r="R76" s="21">
        <f t="shared" si="5"/>
        <v>53</v>
      </c>
      <c r="S76" s="54">
        <f>INDEX([1]Sheet1!$J:$J,MATCH(A76,[1]Sheet1!$A:$A,0))</f>
        <v>213.79325629799999</v>
      </c>
      <c r="T76">
        <v>518.85084918799998</v>
      </c>
      <c r="U76">
        <v>1279.26</v>
      </c>
      <c r="V76">
        <v>55.57</v>
      </c>
      <c r="W76" s="243">
        <v>0.13100000000000001</v>
      </c>
      <c r="X76"/>
      <c r="Y76" s="68" t="s">
        <v>39</v>
      </c>
      <c r="Z76" s="60">
        <v>1</v>
      </c>
      <c r="AA76" s="59">
        <v>3.3</v>
      </c>
      <c r="AB76" s="81">
        <v>25</v>
      </c>
      <c r="AC76" s="81">
        <v>40</v>
      </c>
      <c r="AE76" s="3" t="s">
        <v>815</v>
      </c>
      <c r="AF76" s="155">
        <v>3.5</v>
      </c>
      <c r="AG76" s="52">
        <v>20.6</v>
      </c>
      <c r="AH76" s="52">
        <v>15</v>
      </c>
      <c r="AI76" s="52">
        <v>50</v>
      </c>
      <c r="AJ76" s="45"/>
      <c r="AK76" s="24" t="s">
        <v>855</v>
      </c>
      <c r="AL76" s="84">
        <v>2.91</v>
      </c>
      <c r="AM76" s="87">
        <v>10.26</v>
      </c>
      <c r="AN76">
        <v>13.17</v>
      </c>
      <c r="AO76" s="84">
        <v>9.2799999999999994</v>
      </c>
      <c r="AP76" s="89"/>
      <c r="AQ76" s="121">
        <v>4.59</v>
      </c>
      <c r="AR76" s="87">
        <v>24.44</v>
      </c>
      <c r="AS76" s="135">
        <v>5.0599999999999996</v>
      </c>
      <c r="AT76" s="122">
        <v>4.93</v>
      </c>
      <c r="AX76" s="122">
        <v>1.23</v>
      </c>
      <c r="AY76" s="122"/>
      <c r="BA76" s="122">
        <v>1.21</v>
      </c>
      <c r="BD76" s="122">
        <v>0.21</v>
      </c>
      <c r="BE76" s="122">
        <v>0.25</v>
      </c>
      <c r="BG76" s="135">
        <v>1.33</v>
      </c>
      <c r="BJ76" s="122"/>
      <c r="BK76" s="220"/>
      <c r="BN76" s="135">
        <v>0.1</v>
      </c>
      <c r="BP76" s="84"/>
      <c r="BS76" s="135">
        <f t="shared" si="10"/>
        <v>1.21</v>
      </c>
      <c r="BT76" s="135">
        <f t="shared" si="11"/>
        <v>0.25</v>
      </c>
      <c r="BU76" s="135">
        <f t="shared" si="12"/>
        <v>1.33</v>
      </c>
      <c r="BV76" s="135">
        <f t="shared" si="13"/>
        <v>0.1</v>
      </c>
      <c r="BW76" s="84">
        <f t="shared" si="14"/>
        <v>33.72</v>
      </c>
      <c r="BX76" s="84">
        <f>IF(ISBLANK(AO76),"",IF(ISBLANK(AL77),"",IFERROR(((AO76-AL77)/0.36/R76),"")))</f>
        <v>0.19549266247379454</v>
      </c>
      <c r="BY76" s="84">
        <f>IF(ISBLANK(AO76),"",IF(ISBLANK(AO76),"",IFERROR(((AO76-AO77)/0.36/R76),"")))</f>
        <v>0.11373165618448632</v>
      </c>
      <c r="BZ76" s="84">
        <f>IF(ISBLANK(AR76),"",IF(ISBLANK(AM77),"",IFERROR(((AR76-AM77)/0.36/R76),"")))</f>
        <v>1.0476939203354299</v>
      </c>
      <c r="CA76" s="84">
        <f>IF(ISBLANK(AR76),"",IF(ISBLANK(AR76),"",IFERROR(((AR76-AR77)/0.36/R76),"")))</f>
        <v>0.31761006289308186</v>
      </c>
      <c r="CB76" s="84">
        <f>IF(ISBLANK(AN77),"",IF(ISBLANK(BW76),"",IFERROR(((BW76-AN77)/0.36/R76),"")))</f>
        <v>1.2431865828092243</v>
      </c>
      <c r="CC76" s="84">
        <f>IF(ISBLANK(BW77),"",IF(ISBLANK(BW76),"",IFERROR(((BW76-BW77)/0.36/R76),"")))</f>
        <v>0.43134171907756819</v>
      </c>
    </row>
    <row r="77" spans="1:81" x14ac:dyDescent="0.25">
      <c r="A77" s="12" t="s">
        <v>177</v>
      </c>
      <c r="B77" s="4" t="s">
        <v>226</v>
      </c>
      <c r="C77" s="4" t="s">
        <v>630</v>
      </c>
      <c r="D77" s="4" t="s">
        <v>702</v>
      </c>
      <c r="E77" s="4" t="s">
        <v>700</v>
      </c>
      <c r="F77" s="4" t="s">
        <v>14</v>
      </c>
      <c r="G77" s="12" t="s">
        <v>538</v>
      </c>
      <c r="H77" s="12" t="s">
        <v>539</v>
      </c>
      <c r="I77" s="22">
        <v>4</v>
      </c>
      <c r="J77" s="22">
        <v>2</v>
      </c>
      <c r="K77" s="12" t="s">
        <v>542</v>
      </c>
      <c r="L77" s="12" t="s">
        <v>547</v>
      </c>
      <c r="M77" s="21">
        <v>950</v>
      </c>
      <c r="N77" s="75">
        <v>-2.2788369660000001</v>
      </c>
      <c r="O77" s="75">
        <v>34.031883989999997</v>
      </c>
      <c r="P77" s="16">
        <v>42815</v>
      </c>
      <c r="Q77" s="16">
        <v>42868</v>
      </c>
      <c r="R77" s="21">
        <f t="shared" si="5"/>
        <v>53</v>
      </c>
      <c r="S77" s="54">
        <f>INDEX([1]Sheet1!$J:$J,MATCH(A77,[1]Sheet1!$A:$A,0))</f>
        <v>213.79325629799999</v>
      </c>
      <c r="T77">
        <v>732.64410548599994</v>
      </c>
      <c r="U77">
        <v>1279.26</v>
      </c>
      <c r="V77">
        <v>55.57</v>
      </c>
      <c r="W77" s="243">
        <v>0.13100000000000001</v>
      </c>
      <c r="X77"/>
      <c r="Y77" s="68" t="s">
        <v>39</v>
      </c>
      <c r="Z77" s="60">
        <v>0.7</v>
      </c>
      <c r="AA77" s="59">
        <v>1.4</v>
      </c>
      <c r="AB77" s="81">
        <v>18</v>
      </c>
      <c r="AC77" s="81">
        <v>35</v>
      </c>
      <c r="AE77" s="3" t="s">
        <v>815</v>
      </c>
      <c r="AF77" s="155">
        <v>2</v>
      </c>
      <c r="AG77" s="52">
        <v>6</v>
      </c>
      <c r="AH77" s="52">
        <v>10</v>
      </c>
      <c r="AI77" s="52">
        <v>30</v>
      </c>
      <c r="AJ77" s="45"/>
      <c r="AK77" s="24" t="s">
        <v>855</v>
      </c>
      <c r="AL77" s="84">
        <v>5.55</v>
      </c>
      <c r="AM77" s="89">
        <v>4.45</v>
      </c>
      <c r="AN77">
        <v>10</v>
      </c>
      <c r="AO77" s="84">
        <v>7.11</v>
      </c>
      <c r="AP77" s="89">
        <v>4.87</v>
      </c>
      <c r="AQ77" s="121">
        <v>1.55</v>
      </c>
      <c r="AR77" s="87">
        <v>18.38</v>
      </c>
      <c r="AS77" s="135">
        <v>4.9800000000000004</v>
      </c>
      <c r="AT77" s="122">
        <v>4.8600000000000003</v>
      </c>
      <c r="AU77" s="135">
        <v>1.3</v>
      </c>
      <c r="AX77" s="122"/>
      <c r="AY77" s="122"/>
      <c r="BB77" s="135">
        <v>0.12</v>
      </c>
      <c r="BD77" s="122"/>
      <c r="BG77" s="135">
        <v>2.0299999999999998</v>
      </c>
      <c r="BJ77" s="122">
        <v>1.33</v>
      </c>
      <c r="BK77" s="220"/>
      <c r="BN77" s="135">
        <v>0.12</v>
      </c>
      <c r="BP77" s="84">
        <v>0.24</v>
      </c>
      <c r="BS77" s="135">
        <f t="shared" si="10"/>
        <v>1.3</v>
      </c>
      <c r="BT77" s="135">
        <f t="shared" si="11"/>
        <v>0.12</v>
      </c>
      <c r="BU77" s="135">
        <f t="shared" si="12"/>
        <v>2.0299999999999998</v>
      </c>
      <c r="BV77" s="135">
        <f t="shared" si="13"/>
        <v>0.12</v>
      </c>
      <c r="BW77" s="84">
        <f t="shared" si="14"/>
        <v>25.49</v>
      </c>
      <c r="BX77" s="84">
        <f>IF(ISBLANK(AO77),"",IF(ISBLANK(AL77),"",IFERROR(((AO77-AL77)/0.36/R77),"")))</f>
        <v>8.17610062893082E-2</v>
      </c>
      <c r="BZ77" s="84">
        <f>IF(ISBLANK(AR77),"",IF(ISBLANK(AM77),"",IFERROR(((AR77-AM77)/0.36/R77),"")))</f>
        <v>0.73008385744234794</v>
      </c>
      <c r="CB77" s="84">
        <f>IF(ISBLANK(BW77),"",IF(ISBLANK(AN77),"",IFERROR(((BW77-AN77)/0.36/R77),"")))</f>
        <v>0.81184486373165621</v>
      </c>
    </row>
    <row r="78" spans="1:81" x14ac:dyDescent="0.25">
      <c r="A78" s="12" t="s">
        <v>178</v>
      </c>
      <c r="B78" s="4" t="s">
        <v>227</v>
      </c>
      <c r="C78" s="4" t="s">
        <v>631</v>
      </c>
      <c r="D78" s="4" t="s">
        <v>703</v>
      </c>
      <c r="E78" s="4" t="s">
        <v>703</v>
      </c>
      <c r="F78" s="4" t="s">
        <v>15</v>
      </c>
      <c r="G78" s="12" t="s">
        <v>538</v>
      </c>
      <c r="H78" s="12" t="s">
        <v>543</v>
      </c>
      <c r="I78" s="22">
        <v>1</v>
      </c>
      <c r="J78" s="22">
        <v>1</v>
      </c>
      <c r="K78" s="12" t="s">
        <v>540</v>
      </c>
      <c r="L78" s="12" t="s">
        <v>547</v>
      </c>
      <c r="M78" s="21">
        <v>957</v>
      </c>
      <c r="N78" s="75">
        <v>-2.3500519620000002</v>
      </c>
      <c r="O78" s="75">
        <v>34.049975992999997</v>
      </c>
      <c r="P78" s="16">
        <v>42816</v>
      </c>
      <c r="Q78" s="16">
        <v>42869</v>
      </c>
      <c r="R78" s="21">
        <f t="shared" si="5"/>
        <v>53</v>
      </c>
      <c r="S78" s="54">
        <f>INDEX([1]Sheet1!$J:$J,MATCH(A78,[1]Sheet1!$A:$A,0))</f>
        <v>222.92411083499999</v>
      </c>
      <c r="T78">
        <v>546.12063711500002</v>
      </c>
      <c r="U78" s="52">
        <v>1295.06</v>
      </c>
      <c r="V78" s="52">
        <v>45</v>
      </c>
      <c r="W78" s="244">
        <v>0.13500000000000001</v>
      </c>
      <c r="X78" s="52">
        <v>1.17</v>
      </c>
      <c r="Y78" s="68" t="s">
        <v>23</v>
      </c>
      <c r="Z78" s="60">
        <v>1</v>
      </c>
      <c r="AA78" s="59">
        <v>0.3</v>
      </c>
      <c r="AB78" s="81">
        <v>12</v>
      </c>
      <c r="AC78" s="81">
        <v>15</v>
      </c>
      <c r="AE78" s="3" t="s">
        <v>815</v>
      </c>
      <c r="AF78" s="155">
        <v>3</v>
      </c>
      <c r="AG78" s="52">
        <v>14.2</v>
      </c>
      <c r="AH78" s="52">
        <v>55</v>
      </c>
      <c r="AI78" s="52">
        <v>92</v>
      </c>
      <c r="AJ78" s="45" t="s">
        <v>272</v>
      </c>
      <c r="AK78" s="24" t="s">
        <v>855</v>
      </c>
      <c r="AL78" s="84">
        <v>1.91</v>
      </c>
      <c r="AM78" s="87">
        <v>13.25</v>
      </c>
      <c r="AN78">
        <v>15.16</v>
      </c>
      <c r="AO78" s="84">
        <v>24.25</v>
      </c>
      <c r="AP78" s="89">
        <v>5.0199999999999996</v>
      </c>
      <c r="AQ78" s="121">
        <v>4.63</v>
      </c>
      <c r="AR78" s="87">
        <v>33.89</v>
      </c>
      <c r="AS78" s="135">
        <v>5.24</v>
      </c>
      <c r="AT78" s="122">
        <v>4.91</v>
      </c>
      <c r="AU78" s="135">
        <v>1.54</v>
      </c>
      <c r="AX78" s="122">
        <v>1.79</v>
      </c>
      <c r="AY78" s="122"/>
      <c r="BA78" s="122">
        <v>1.69</v>
      </c>
      <c r="BB78" s="135">
        <v>0.12</v>
      </c>
      <c r="BD78" s="122">
        <v>0.24</v>
      </c>
      <c r="BE78" s="122">
        <v>0.2</v>
      </c>
      <c r="BG78" s="85">
        <v>4.5199999999999996</v>
      </c>
      <c r="BH78" s="85"/>
      <c r="BI78" s="85"/>
      <c r="BJ78" s="122">
        <v>2.0699999999999998</v>
      </c>
      <c r="BK78" s="220"/>
      <c r="BN78" s="135">
        <v>0.13</v>
      </c>
      <c r="BP78" s="84">
        <v>0.16</v>
      </c>
      <c r="BS78" s="135">
        <f t="shared" si="10"/>
        <v>1.69</v>
      </c>
      <c r="BT78" s="135">
        <f t="shared" si="11"/>
        <v>0.2</v>
      </c>
      <c r="BU78" s="135">
        <f t="shared" si="12"/>
        <v>4.5199999999999996</v>
      </c>
      <c r="BV78" s="135">
        <f t="shared" si="13"/>
        <v>0.13</v>
      </c>
      <c r="BW78" s="84">
        <f t="shared" si="14"/>
        <v>58.14</v>
      </c>
      <c r="BX78" s="84">
        <f>IF(ISBLANK(AO78),"",IF(ISBLANK(AL79),"",IFERROR(((AO78-AL79)/0.36/R78),"")))</f>
        <v>0.81551362683438167</v>
      </c>
      <c r="BY78" s="84">
        <f>IF(ISBLANK(AO78),"",IF(ISBLANK(AO78),"",IFERROR(((AO78-AO79)/0.36/R78),"")))</f>
        <v>0.41299790356394123</v>
      </c>
      <c r="BZ78" s="84">
        <f>IF(ISBLANK(AR78),"",IF(ISBLANK(AM79),"",IFERROR(((AR78-AM79)/0.36/R78),"")))</f>
        <v>1.6189727463312369</v>
      </c>
      <c r="CA78" s="84">
        <f>IF(ISBLANK(AR78),"",IF(ISBLANK(AR78),"",IFERROR(((AR78-AR79)/0.36/R78),"")))</f>
        <v>1.0864779874213837</v>
      </c>
      <c r="CB78" s="84">
        <f>IF(ISBLANK(AN79),"",IF(ISBLANK(BW78),"",IFERROR(((BW78-AN79)/0.36/R78),"")))</f>
        <v>2.434486373165619</v>
      </c>
      <c r="CC78" s="84">
        <f>IF(ISBLANK(BW79),"",IF(ISBLANK(BW78),"",IFERROR(((BW78-BW79)/0.36/R78),"")))</f>
        <v>1.499475890985325</v>
      </c>
    </row>
    <row r="79" spans="1:81" x14ac:dyDescent="0.25">
      <c r="A79" s="12" t="s">
        <v>179</v>
      </c>
      <c r="B79" s="4" t="s">
        <v>227</v>
      </c>
      <c r="C79" s="4" t="s">
        <v>631</v>
      </c>
      <c r="D79" s="4" t="s">
        <v>703</v>
      </c>
      <c r="E79" s="4" t="s">
        <v>703</v>
      </c>
      <c r="F79" s="4" t="s">
        <v>15</v>
      </c>
      <c r="G79" s="12" t="s">
        <v>538</v>
      </c>
      <c r="H79" s="12" t="s">
        <v>543</v>
      </c>
      <c r="I79" s="22">
        <v>1</v>
      </c>
      <c r="J79" s="22">
        <v>1</v>
      </c>
      <c r="K79" s="12" t="s">
        <v>542</v>
      </c>
      <c r="L79" s="12" t="s">
        <v>547</v>
      </c>
      <c r="M79" s="21">
        <v>957</v>
      </c>
      <c r="N79" s="75">
        <v>-2.3500519620000002</v>
      </c>
      <c r="O79" s="75">
        <v>34.049975992999997</v>
      </c>
      <c r="P79" s="16">
        <v>42816</v>
      </c>
      <c r="Q79" s="16">
        <v>42869</v>
      </c>
      <c r="R79" s="21">
        <f t="shared" si="5"/>
        <v>53</v>
      </c>
      <c r="S79" s="54">
        <f>INDEX([1]Sheet1!$J:$J,MATCH(A79,[1]Sheet1!$A:$A,0))</f>
        <v>222.92411083499999</v>
      </c>
      <c r="T79">
        <v>769.04474794999999</v>
      </c>
      <c r="U79" s="52">
        <v>1295.06</v>
      </c>
      <c r="V79" s="52">
        <v>45</v>
      </c>
      <c r="W79" s="244">
        <v>0.13500000000000001</v>
      </c>
      <c r="X79" s="52">
        <v>1.17</v>
      </c>
      <c r="Y79" s="68" t="s">
        <v>23</v>
      </c>
      <c r="Z79" s="60">
        <v>1.2</v>
      </c>
      <c r="AA79" s="59">
        <v>0.6</v>
      </c>
      <c r="AB79" s="81">
        <v>8</v>
      </c>
      <c r="AC79" s="81">
        <v>12</v>
      </c>
      <c r="AE79" s="3" t="s">
        <v>815</v>
      </c>
      <c r="AF79" s="155">
        <v>1</v>
      </c>
      <c r="AG79" s="52">
        <v>9.6</v>
      </c>
      <c r="AH79" s="52">
        <v>45</v>
      </c>
      <c r="AI79" s="52">
        <v>60</v>
      </c>
      <c r="AJ79" s="45"/>
      <c r="AK79" s="24" t="s">
        <v>855</v>
      </c>
      <c r="AL79" s="84">
        <v>8.69</v>
      </c>
      <c r="AM79" s="87">
        <v>3</v>
      </c>
      <c r="AN79">
        <v>11.69</v>
      </c>
      <c r="AO79" s="84">
        <v>16.37</v>
      </c>
      <c r="AP79" s="89">
        <v>5.49</v>
      </c>
      <c r="AQ79" s="121">
        <v>4.95</v>
      </c>
      <c r="AR79" s="87">
        <v>13.16</v>
      </c>
      <c r="AS79" s="135">
        <v>5</v>
      </c>
      <c r="AT79" s="122">
        <v>4.91</v>
      </c>
      <c r="AU79" s="135">
        <v>1.93</v>
      </c>
      <c r="AX79" s="122">
        <v>1.51</v>
      </c>
      <c r="AY79" s="122"/>
      <c r="BA79" s="122">
        <v>1.98</v>
      </c>
      <c r="BB79" s="135">
        <v>0.34</v>
      </c>
      <c r="BD79" s="122">
        <v>0.2</v>
      </c>
      <c r="BE79" s="122">
        <v>0.27</v>
      </c>
      <c r="BG79" s="85">
        <v>2.56</v>
      </c>
      <c r="BH79" s="85"/>
      <c r="BI79" s="85"/>
      <c r="BJ79" s="122"/>
      <c r="BK79" s="220"/>
      <c r="BN79" s="135">
        <v>0.13</v>
      </c>
      <c r="BP79" s="84"/>
      <c r="BS79" s="135">
        <f t="shared" si="10"/>
        <v>1.98</v>
      </c>
      <c r="BT79" s="135">
        <f t="shared" si="11"/>
        <v>0.27</v>
      </c>
      <c r="BU79" s="135">
        <f t="shared" si="12"/>
        <v>2.56</v>
      </c>
      <c r="BV79" s="135">
        <f t="shared" si="13"/>
        <v>0.13</v>
      </c>
      <c r="BW79" s="84">
        <f t="shared" si="14"/>
        <v>29.53</v>
      </c>
      <c r="BX79" s="84">
        <f>IF(ISBLANK(AO79),"",IF(ISBLANK(AL79),"",IFERROR(((AO79-AL79)/0.36/R79),"")))</f>
        <v>0.40251572327044038</v>
      </c>
      <c r="BZ79" s="84">
        <f>IF(ISBLANK(AR79),"",IF(ISBLANK(AM79),"",IFERROR(((AR79-AM79)/0.36/R79),"")))</f>
        <v>0.53249475890985332</v>
      </c>
      <c r="CB79" s="84">
        <f>IF(ISBLANK(BW79),"",IF(ISBLANK(AN79),"",IFERROR(((BW79-AN79)/0.36/R79),"")))</f>
        <v>0.9350104821802937</v>
      </c>
    </row>
    <row r="80" spans="1:81" x14ac:dyDescent="0.25">
      <c r="A80" s="12" t="s">
        <v>180</v>
      </c>
      <c r="B80" s="4" t="s">
        <v>228</v>
      </c>
      <c r="C80" s="4" t="s">
        <v>631</v>
      </c>
      <c r="D80" s="4" t="s">
        <v>704</v>
      </c>
      <c r="E80" s="4" t="s">
        <v>704</v>
      </c>
      <c r="F80" s="4" t="s">
        <v>15</v>
      </c>
      <c r="G80" s="12" t="s">
        <v>538</v>
      </c>
      <c r="H80" s="12" t="s">
        <v>543</v>
      </c>
      <c r="I80" s="22">
        <v>2</v>
      </c>
      <c r="J80" s="22">
        <v>2</v>
      </c>
      <c r="K80" s="12" t="s">
        <v>540</v>
      </c>
      <c r="L80" s="12" t="s">
        <v>547</v>
      </c>
      <c r="M80" s="21">
        <v>959</v>
      </c>
      <c r="N80" s="75">
        <v>-2.3484879830000001</v>
      </c>
      <c r="O80" s="75">
        <v>34.050110019999998</v>
      </c>
      <c r="P80" s="16">
        <v>42816</v>
      </c>
      <c r="Q80" s="16">
        <v>42869</v>
      </c>
      <c r="R80" s="21">
        <f t="shared" si="5"/>
        <v>53</v>
      </c>
      <c r="S80" s="54">
        <f>INDEX([1]Sheet1!$J:$J,MATCH(A80,[1]Sheet1!$A:$A,0))</f>
        <v>222.92411083499999</v>
      </c>
      <c r="T80">
        <v>546.12063711500002</v>
      </c>
      <c r="U80" s="52">
        <v>1295.06</v>
      </c>
      <c r="V80" s="52">
        <v>45.98</v>
      </c>
      <c r="W80" s="244">
        <v>0.11899999999999999</v>
      </c>
      <c r="X80" s="52"/>
      <c r="Y80" s="68" t="s">
        <v>23</v>
      </c>
      <c r="Z80" s="60">
        <v>1.5</v>
      </c>
      <c r="AA80" s="59">
        <v>1.6</v>
      </c>
      <c r="AB80" s="81">
        <v>12</v>
      </c>
      <c r="AC80" s="81">
        <v>50</v>
      </c>
      <c r="AE80" s="3" t="s">
        <v>815</v>
      </c>
      <c r="AF80" s="155">
        <v>5.5</v>
      </c>
      <c r="AG80" s="52">
        <v>16.8</v>
      </c>
      <c r="AH80" s="52">
        <v>20</v>
      </c>
      <c r="AI80" s="52">
        <v>80</v>
      </c>
      <c r="AJ80" s="45"/>
      <c r="AK80" s="24" t="s">
        <v>855</v>
      </c>
      <c r="AL80" s="84">
        <v>0</v>
      </c>
      <c r="AM80" s="87">
        <v>13.46</v>
      </c>
      <c r="AN80">
        <v>13.46</v>
      </c>
      <c r="AO80" s="84">
        <v>24.42</v>
      </c>
      <c r="AP80" s="89">
        <v>5.0199999999999996</v>
      </c>
      <c r="AQ80" s="121">
        <v>4.91</v>
      </c>
      <c r="AR80" s="87">
        <v>36.79</v>
      </c>
      <c r="AS80" s="135">
        <v>5.1100000000000003</v>
      </c>
      <c r="AT80" s="122">
        <v>4.99</v>
      </c>
      <c r="AU80" s="135">
        <v>2.8</v>
      </c>
      <c r="AX80" s="122">
        <v>1.4</v>
      </c>
      <c r="AY80" s="122"/>
      <c r="BB80" s="135">
        <v>0.11</v>
      </c>
      <c r="BD80" s="122">
        <v>0.17</v>
      </c>
      <c r="BG80" s="135">
        <v>1.47</v>
      </c>
      <c r="BJ80" s="122"/>
      <c r="BK80" s="220"/>
      <c r="BN80" s="135">
        <v>0.09</v>
      </c>
      <c r="BP80" s="84"/>
      <c r="BS80" s="135">
        <f t="shared" si="10"/>
        <v>2.8</v>
      </c>
      <c r="BT80" s="135">
        <f t="shared" si="11"/>
        <v>0.11</v>
      </c>
      <c r="BU80" s="135">
        <f t="shared" si="12"/>
        <v>1.47</v>
      </c>
      <c r="BV80" s="135">
        <f t="shared" si="13"/>
        <v>0.09</v>
      </c>
      <c r="BW80" s="84">
        <f t="shared" si="14"/>
        <v>61.21</v>
      </c>
      <c r="BX80" s="84">
        <f>IF(ISBLANK(AO80),"",IF(ISBLANK(AL81),"",IFERROR(((AO80-AL81)/0.36/R80),"")))</f>
        <v>1.2720125786163523</v>
      </c>
      <c r="BY80" s="84">
        <f>IF(ISBLANK(AO80),"",IF(ISBLANK(AO80),"",IFERROR(((AO80-AO81)/0.36/R80),"")))</f>
        <v>0.67085953878406723</v>
      </c>
      <c r="BZ80" s="84">
        <f>IF(ISBLANK(AR80),"",IF(ISBLANK(AM81),"",IFERROR(((AR80-AM81)/0.36/R80),"")))</f>
        <v>1.6525157232704404</v>
      </c>
      <c r="CA80" s="84">
        <f>IF(ISBLANK(AR80),"",IF(ISBLANK(AR80),"",IFERROR(((AR80-AR81)/0.36/R80),"")))</f>
        <v>1.0110062893081762</v>
      </c>
      <c r="CB80" s="84">
        <f>IF(ISBLANK(AN81),"",IF(ISBLANK(BW80),"",IFERROR(((BW80-AN81)/0.36/R80),"")))</f>
        <v>2.9245283018867925</v>
      </c>
      <c r="CC80" s="84">
        <f>IF(ISBLANK(BW81),"",IF(ISBLANK(BW80),"",IFERROR(((BW80-BW81)/0.36/R80),"")))</f>
        <v>1.6818658280922434</v>
      </c>
    </row>
    <row r="81" spans="1:81" x14ac:dyDescent="0.25">
      <c r="A81" s="12" t="s">
        <v>181</v>
      </c>
      <c r="B81" s="4" t="s">
        <v>228</v>
      </c>
      <c r="C81" s="4" t="s">
        <v>631</v>
      </c>
      <c r="D81" s="4" t="s">
        <v>704</v>
      </c>
      <c r="E81" s="4" t="s">
        <v>704</v>
      </c>
      <c r="F81" s="4" t="s">
        <v>15</v>
      </c>
      <c r="G81" s="12" t="s">
        <v>538</v>
      </c>
      <c r="H81" s="12" t="s">
        <v>543</v>
      </c>
      <c r="I81" s="22">
        <v>2</v>
      </c>
      <c r="J81" s="22">
        <v>2</v>
      </c>
      <c r="K81" s="12" t="s">
        <v>542</v>
      </c>
      <c r="L81" s="12" t="s">
        <v>547</v>
      </c>
      <c r="M81" s="21">
        <v>959</v>
      </c>
      <c r="N81" s="75">
        <v>-2.3484879830000001</v>
      </c>
      <c r="O81" s="75">
        <v>34.050110019999998</v>
      </c>
      <c r="P81" s="16">
        <v>42816</v>
      </c>
      <c r="Q81" s="16">
        <v>42869</v>
      </c>
      <c r="R81" s="21">
        <f t="shared" si="5"/>
        <v>53</v>
      </c>
      <c r="S81" s="54">
        <f>INDEX([1]Sheet1!$J:$J,MATCH(A81,[1]Sheet1!$A:$A,0))</f>
        <v>222.92411083499999</v>
      </c>
      <c r="T81">
        <v>769.04474794999999</v>
      </c>
      <c r="U81" s="52">
        <v>1295.06</v>
      </c>
      <c r="V81" s="52">
        <v>45.98</v>
      </c>
      <c r="W81" s="244">
        <v>0.11899999999999999</v>
      </c>
      <c r="X81" s="52"/>
      <c r="Y81" s="68" t="s">
        <v>23</v>
      </c>
      <c r="Z81" s="60">
        <v>1.6</v>
      </c>
      <c r="AA81" s="59">
        <v>2</v>
      </c>
      <c r="AB81" s="81">
        <v>7</v>
      </c>
      <c r="AC81" s="81">
        <v>40</v>
      </c>
      <c r="AE81" s="3" t="s">
        <v>815</v>
      </c>
      <c r="AF81" s="155">
        <v>2.2000000000000002</v>
      </c>
      <c r="AG81" s="52">
        <v>5.2</v>
      </c>
      <c r="AH81" s="52">
        <v>30</v>
      </c>
      <c r="AI81" s="52">
        <v>65</v>
      </c>
      <c r="AJ81" s="45"/>
      <c r="AK81" s="24" t="s">
        <v>855</v>
      </c>
      <c r="AL81" s="84">
        <v>0.15</v>
      </c>
      <c r="AM81" s="87">
        <v>5.26</v>
      </c>
      <c r="AN81">
        <v>5.41</v>
      </c>
      <c r="AO81" s="84">
        <v>11.62</v>
      </c>
      <c r="AP81" s="89"/>
      <c r="AQ81" s="121">
        <v>5.96</v>
      </c>
      <c r="AR81" s="87">
        <v>17.5</v>
      </c>
      <c r="AS81" s="135">
        <v>5.03</v>
      </c>
      <c r="AT81" s="122">
        <v>4.99</v>
      </c>
      <c r="AX81" s="122">
        <v>1.61</v>
      </c>
      <c r="AY81" s="122"/>
      <c r="BA81" s="122">
        <v>1.42</v>
      </c>
      <c r="BD81" s="122">
        <v>0.23</v>
      </c>
      <c r="BE81" s="122">
        <v>0.26</v>
      </c>
      <c r="BG81" s="135">
        <v>1.79</v>
      </c>
      <c r="BJ81" s="122">
        <v>1.65</v>
      </c>
      <c r="BK81" s="220"/>
      <c r="BN81" s="135">
        <v>0.15</v>
      </c>
      <c r="BP81" s="84">
        <v>0.18</v>
      </c>
      <c r="BS81" s="135">
        <f t="shared" si="10"/>
        <v>1.42</v>
      </c>
      <c r="BT81" s="135">
        <f t="shared" si="11"/>
        <v>0.26</v>
      </c>
      <c r="BU81" s="135">
        <f t="shared" si="12"/>
        <v>1.79</v>
      </c>
      <c r="BV81" s="135">
        <f t="shared" si="13"/>
        <v>0.15</v>
      </c>
      <c r="BW81" s="84">
        <f t="shared" si="14"/>
        <v>29.119999999999997</v>
      </c>
      <c r="BX81" s="84">
        <f>IF(ISBLANK(AO81),"",IF(ISBLANK(AL81),"",IFERROR(((AO81-AL81)/0.36/R81),"")))</f>
        <v>0.60115303983228507</v>
      </c>
      <c r="BZ81" s="84">
        <f>IF(ISBLANK(AR81),"",IF(ISBLANK(AM81),"",IFERROR(((AR81-AM81)/0.36/R81),"")))</f>
        <v>0.64150943396226412</v>
      </c>
      <c r="CB81" s="84">
        <f>IF(ISBLANK(BW81),"",IF(ISBLANK(AN81),"",IFERROR(((BW81-AN81)/0.36/R81),"")))</f>
        <v>1.2426624737945491</v>
      </c>
    </row>
    <row r="82" spans="1:81" x14ac:dyDescent="0.25">
      <c r="A82" s="12" t="s">
        <v>182</v>
      </c>
      <c r="B82" s="4" t="s">
        <v>229</v>
      </c>
      <c r="C82" s="4" t="s">
        <v>631</v>
      </c>
      <c r="D82" s="4" t="s">
        <v>705</v>
      </c>
      <c r="E82" s="4" t="s">
        <v>706</v>
      </c>
      <c r="F82" s="4" t="s">
        <v>15</v>
      </c>
      <c r="G82" s="12" t="s">
        <v>538</v>
      </c>
      <c r="H82" s="12" t="s">
        <v>543</v>
      </c>
      <c r="I82" s="22">
        <v>3</v>
      </c>
      <c r="J82" s="22">
        <v>4</v>
      </c>
      <c r="K82" s="12" t="s">
        <v>540</v>
      </c>
      <c r="L82" s="12" t="s">
        <v>547</v>
      </c>
      <c r="M82" s="21">
        <v>1022</v>
      </c>
      <c r="N82" s="75">
        <v>-2.3672930339999998</v>
      </c>
      <c r="O82" s="75">
        <v>34.062509034000001</v>
      </c>
      <c r="P82" s="16">
        <v>42816</v>
      </c>
      <c r="Q82" s="16">
        <v>42869</v>
      </c>
      <c r="R82" s="21">
        <f t="shared" si="5"/>
        <v>53</v>
      </c>
      <c r="S82" s="54">
        <f>INDEX([1]Sheet1!$J:$J,MATCH(A82,[1]Sheet1!$A:$A,0))</f>
        <v>222.92411083499999</v>
      </c>
      <c r="T82">
        <v>546.12063711500002</v>
      </c>
      <c r="U82" s="52">
        <v>1295.06</v>
      </c>
      <c r="V82" s="52">
        <v>42.5</v>
      </c>
      <c r="W82" s="244">
        <v>0.17</v>
      </c>
      <c r="X82" s="52">
        <v>1.595</v>
      </c>
      <c r="Y82" s="68" t="s">
        <v>23</v>
      </c>
      <c r="Z82" s="60">
        <v>1.5</v>
      </c>
      <c r="AA82" s="59">
        <v>3.8</v>
      </c>
      <c r="AB82" s="81">
        <v>7</v>
      </c>
      <c r="AC82" s="81">
        <v>60</v>
      </c>
      <c r="AE82" s="3" t="s">
        <v>815</v>
      </c>
      <c r="AF82" s="155">
        <v>12</v>
      </c>
      <c r="AG82" s="52">
        <v>51.4</v>
      </c>
      <c r="AH82" s="52">
        <v>5</v>
      </c>
      <c r="AI82" s="52">
        <v>95</v>
      </c>
      <c r="AJ82" s="45" t="s">
        <v>273</v>
      </c>
      <c r="AK82" s="24" t="s">
        <v>855</v>
      </c>
      <c r="AL82" s="84">
        <v>5.16</v>
      </c>
      <c r="AM82" s="87">
        <v>31.55</v>
      </c>
      <c r="AN82">
        <v>36.71</v>
      </c>
      <c r="AO82" s="84">
        <v>4.8</v>
      </c>
      <c r="AP82" s="89"/>
      <c r="AQ82" s="121">
        <v>4.8</v>
      </c>
      <c r="AR82" s="87">
        <v>99.42</v>
      </c>
      <c r="AS82" s="135">
        <v>5.09</v>
      </c>
      <c r="AT82" s="122">
        <v>4.97</v>
      </c>
      <c r="AX82" s="122">
        <v>0.7</v>
      </c>
      <c r="AY82" s="122"/>
      <c r="BA82" s="122">
        <v>1.03</v>
      </c>
      <c r="BD82" s="122">
        <v>0.19</v>
      </c>
      <c r="BE82" s="122">
        <v>0.24</v>
      </c>
      <c r="BG82" s="135">
        <v>1.44</v>
      </c>
      <c r="BJ82" s="122">
        <v>1.37</v>
      </c>
      <c r="BK82" s="220"/>
      <c r="BN82" s="135">
        <v>0.1</v>
      </c>
      <c r="BP82" s="84">
        <v>0.22</v>
      </c>
      <c r="BS82" s="135">
        <f t="shared" si="10"/>
        <v>1.03</v>
      </c>
      <c r="BT82" s="135">
        <f t="shared" si="11"/>
        <v>0.24</v>
      </c>
      <c r="BU82" s="135">
        <f t="shared" si="12"/>
        <v>1.44</v>
      </c>
      <c r="BV82" s="135">
        <f t="shared" si="13"/>
        <v>0.1</v>
      </c>
      <c r="BW82" s="84">
        <f t="shared" si="14"/>
        <v>104.22</v>
      </c>
      <c r="BX82" s="84">
        <f>IF(ISBLANK(AO82),"",IF(ISBLANK(AL83),"",IFERROR(((AO82-AL83)/0.36/R82),"")))</f>
        <v>0.20073375262054508</v>
      </c>
      <c r="BY82" s="84">
        <f>IF(ISBLANK(AO82),"",IF(ISBLANK(AO82),"",IFERROR(((AO82-AO83)/0.36/R82),"")))</f>
        <v>0.1933962264150943</v>
      </c>
      <c r="BZ82" s="84">
        <f>IF(ISBLANK(AR82),"",IF(ISBLANK(AM83),"",IFERROR(((AR82-AM83)/0.36/R82),"")))</f>
        <v>4.1200209643605872</v>
      </c>
      <c r="CA82" s="84">
        <f>IF(ISBLANK(AR82),"",IF(ISBLANK(AR82),"",IFERROR(((AR82-AR83)/0.36/R82),"")))</f>
        <v>0.57914046121593277</v>
      </c>
      <c r="CB82" s="84">
        <f>IF(ISBLANK(AN83),"",IF(ISBLANK(BW82),"",IFERROR(((BW82-AN83)/0.36/R82),"")))</f>
        <v>4.3207547169811322</v>
      </c>
      <c r="CC82" s="84">
        <f>IF(ISBLANK(BW83),"",IF(ISBLANK(BW82),"",IFERROR(((BW82-BW83)/0.36/R82),"")))</f>
        <v>0.77253668763102701</v>
      </c>
    </row>
    <row r="83" spans="1:81" x14ac:dyDescent="0.25">
      <c r="A83" s="12" t="s">
        <v>183</v>
      </c>
      <c r="B83" s="4" t="s">
        <v>229</v>
      </c>
      <c r="C83" s="4" t="s">
        <v>631</v>
      </c>
      <c r="D83" s="4" t="s">
        <v>705</v>
      </c>
      <c r="E83" s="4" t="s">
        <v>706</v>
      </c>
      <c r="F83" s="4" t="s">
        <v>15</v>
      </c>
      <c r="G83" s="12" t="s">
        <v>538</v>
      </c>
      <c r="H83" s="12" t="s">
        <v>543</v>
      </c>
      <c r="I83" s="22">
        <v>3</v>
      </c>
      <c r="J83" s="22">
        <v>4</v>
      </c>
      <c r="K83" s="12" t="s">
        <v>542</v>
      </c>
      <c r="L83" s="12" t="s">
        <v>547</v>
      </c>
      <c r="M83" s="21">
        <v>1022</v>
      </c>
      <c r="N83" s="75">
        <v>-2.3672930339999998</v>
      </c>
      <c r="O83" s="75">
        <v>34.062509034000001</v>
      </c>
      <c r="P83" s="16">
        <v>42816</v>
      </c>
      <c r="Q83" s="16">
        <v>42869</v>
      </c>
      <c r="R83" s="21">
        <f t="shared" si="5"/>
        <v>53</v>
      </c>
      <c r="S83" s="54">
        <f>INDEX([1]Sheet1!$J:$J,MATCH(A83,[1]Sheet1!$A:$A,0))</f>
        <v>222.92411083499999</v>
      </c>
      <c r="T83">
        <v>769.04474794999999</v>
      </c>
      <c r="U83" s="52">
        <v>1295.06</v>
      </c>
      <c r="V83" s="52">
        <v>42.5</v>
      </c>
      <c r="W83" s="244">
        <v>0.17</v>
      </c>
      <c r="X83" s="52">
        <v>1.595</v>
      </c>
      <c r="Y83" s="68" t="s">
        <v>23</v>
      </c>
      <c r="Z83" s="60">
        <v>1.8</v>
      </c>
      <c r="AA83" s="59">
        <v>0.7</v>
      </c>
      <c r="AB83" s="81">
        <v>8</v>
      </c>
      <c r="AC83" s="81">
        <v>45</v>
      </c>
      <c r="AE83" s="3" t="s">
        <v>815</v>
      </c>
      <c r="AF83" s="155">
        <v>4</v>
      </c>
      <c r="AG83" s="52">
        <v>28.6</v>
      </c>
      <c r="AH83" s="52">
        <v>3</v>
      </c>
      <c r="AI83" s="52">
        <v>95</v>
      </c>
      <c r="AJ83" s="45"/>
      <c r="AK83" s="24" t="s">
        <v>855</v>
      </c>
      <c r="AL83" s="84">
        <v>0.97</v>
      </c>
      <c r="AM83" s="87">
        <v>20.81</v>
      </c>
      <c r="AN83">
        <v>21.779999999999998</v>
      </c>
      <c r="AO83" s="84">
        <v>1.1100000000000001</v>
      </c>
      <c r="AP83" s="89"/>
      <c r="AQ83" s="121">
        <v>1.1100000000000001</v>
      </c>
      <c r="AR83" s="87">
        <v>88.37</v>
      </c>
      <c r="AS83" s="135">
        <v>5.16</v>
      </c>
      <c r="AT83" s="122">
        <v>4.99</v>
      </c>
      <c r="AX83" s="122"/>
      <c r="AY83" s="122"/>
      <c r="BA83" s="122">
        <v>1.29</v>
      </c>
      <c r="BD83" s="122"/>
      <c r="BE83" s="122">
        <v>0.25</v>
      </c>
      <c r="BG83" s="135">
        <v>1.51</v>
      </c>
      <c r="BJ83" s="122">
        <v>2.4500000000000002</v>
      </c>
      <c r="BK83" s="220"/>
      <c r="BN83" s="135">
        <v>0.13</v>
      </c>
      <c r="BP83" s="84">
        <v>0.22</v>
      </c>
      <c r="BS83" s="135">
        <f t="shared" si="10"/>
        <v>1.29</v>
      </c>
      <c r="BT83" s="135">
        <f t="shared" si="11"/>
        <v>0.25</v>
      </c>
      <c r="BU83" s="135">
        <f t="shared" si="12"/>
        <v>1.51</v>
      </c>
      <c r="BV83" s="135">
        <f t="shared" si="13"/>
        <v>0.13</v>
      </c>
      <c r="BW83" s="84">
        <f t="shared" si="14"/>
        <v>89.48</v>
      </c>
      <c r="BX83" s="84">
        <f>IF(ISBLANK(AO83),"",IF(ISBLANK(AL83),"",IFERROR(((AO83-AL83)/0.36/R83),"")))</f>
        <v>7.3375262054507402E-3</v>
      </c>
      <c r="BZ83" s="84">
        <f>IF(ISBLANK(AR83),"",IF(ISBLANK(AM83),"",IFERROR(((AR83-AM83)/0.36/R83),"")))</f>
        <v>3.5408805031446544</v>
      </c>
      <c r="CB83" s="84">
        <f>IF(ISBLANK(BW83),"",IF(ISBLANK(AN83),"",IFERROR(((BW83-AN83)/0.36/R83),"")))</f>
        <v>3.5482180293501053</v>
      </c>
    </row>
    <row r="84" spans="1:81" x14ac:dyDescent="0.25">
      <c r="A84" s="12" t="s">
        <v>184</v>
      </c>
      <c r="B84" s="4" t="s">
        <v>230</v>
      </c>
      <c r="C84" s="4" t="s">
        <v>631</v>
      </c>
      <c r="D84" s="4" t="s">
        <v>706</v>
      </c>
      <c r="E84" s="4" t="s">
        <v>705</v>
      </c>
      <c r="F84" s="4" t="s">
        <v>15</v>
      </c>
      <c r="G84" s="12" t="s">
        <v>538</v>
      </c>
      <c r="H84" s="12" t="s">
        <v>543</v>
      </c>
      <c r="I84" s="22">
        <v>4</v>
      </c>
      <c r="J84" s="22">
        <v>3</v>
      </c>
      <c r="K84" s="12" t="s">
        <v>540</v>
      </c>
      <c r="L84" s="12" t="s">
        <v>547</v>
      </c>
      <c r="M84" s="21">
        <v>1020</v>
      </c>
      <c r="N84" s="75">
        <v>-2.3685700170000001</v>
      </c>
      <c r="O84" s="75">
        <v>34.062585980000001</v>
      </c>
      <c r="P84" s="16">
        <v>42816</v>
      </c>
      <c r="Q84" s="16">
        <v>42869</v>
      </c>
      <c r="R84" s="21">
        <f t="shared" si="5"/>
        <v>53</v>
      </c>
      <c r="S84" s="54">
        <f>INDEX([1]Sheet1!$J:$J,MATCH(A84,[1]Sheet1!$A:$A,0))</f>
        <v>222.92411083499999</v>
      </c>
      <c r="T84">
        <v>462.30490403900001</v>
      </c>
      <c r="U84" s="52">
        <v>1295.06</v>
      </c>
      <c r="V84" s="52">
        <v>57.26</v>
      </c>
      <c r="W84" s="244">
        <v>0.154</v>
      </c>
      <c r="X84" s="52"/>
      <c r="Y84" s="68" t="s">
        <v>23</v>
      </c>
      <c r="Z84" s="60">
        <v>1.8</v>
      </c>
      <c r="AA84" s="59">
        <v>0.4</v>
      </c>
      <c r="AB84" s="81">
        <v>18</v>
      </c>
      <c r="AC84" s="81">
        <v>35</v>
      </c>
      <c r="AE84" s="3" t="s">
        <v>815</v>
      </c>
      <c r="AF84" s="155">
        <v>5.2</v>
      </c>
      <c r="AG84" s="52">
        <v>28.6</v>
      </c>
      <c r="AH84" s="52">
        <v>25</v>
      </c>
      <c r="AI84" s="52">
        <v>85</v>
      </c>
      <c r="AJ84" s="45"/>
      <c r="AK84" s="24" t="s">
        <v>855</v>
      </c>
      <c r="AL84" s="84">
        <v>0</v>
      </c>
      <c r="AM84" s="87">
        <v>26.71</v>
      </c>
      <c r="AN84">
        <v>26.71</v>
      </c>
      <c r="AO84" s="84">
        <v>9.2200000000000006</v>
      </c>
      <c r="AP84" s="89"/>
      <c r="AQ84" s="121">
        <v>4.0199999999999996</v>
      </c>
      <c r="AR84" s="87">
        <v>68.180000000000007</v>
      </c>
      <c r="AS84" s="135">
        <v>5.38</v>
      </c>
      <c r="AT84" s="122">
        <v>4.93</v>
      </c>
      <c r="AX84" s="122">
        <v>0.91</v>
      </c>
      <c r="AY84" s="122"/>
      <c r="BA84" s="122">
        <v>1.06</v>
      </c>
      <c r="BD84" s="122">
        <v>0.26</v>
      </c>
      <c r="BE84" s="122">
        <v>0.26</v>
      </c>
      <c r="BG84" s="135">
        <v>1.37</v>
      </c>
      <c r="BJ84" s="122">
        <v>1.1200000000000001</v>
      </c>
      <c r="BK84" s="220"/>
      <c r="BN84" s="135">
        <v>0.32</v>
      </c>
      <c r="BP84" s="84">
        <v>0.17</v>
      </c>
      <c r="BS84" s="135">
        <f t="shared" si="10"/>
        <v>1.06</v>
      </c>
      <c r="BT84" s="135">
        <f t="shared" si="11"/>
        <v>0.26</v>
      </c>
      <c r="BU84" s="135">
        <f t="shared" si="12"/>
        <v>1.37</v>
      </c>
      <c r="BV84" s="135">
        <f t="shared" si="13"/>
        <v>0.32</v>
      </c>
      <c r="BW84" s="84">
        <f t="shared" si="14"/>
        <v>77.400000000000006</v>
      </c>
      <c r="BX84" s="84">
        <f>IF(ISBLANK(AO84),"",IF(ISBLANK(AL85),"",IFERROR(((AO84-AL85)/0.36/R84),"")))</f>
        <v>0.48322851153039836</v>
      </c>
      <c r="BY84" s="84">
        <f>IF(ISBLANK(AO84),"",IF(ISBLANK(AO84),"",IFERROR(((AO84-AO85)/0.36/R84),"")))</f>
        <v>-0.44758909853249479</v>
      </c>
      <c r="BZ84" s="84">
        <f>IF(ISBLANK(AR84),"",IF(ISBLANK(AM85),"",IFERROR(((AR84-AM85)/0.36/R84),"")))</f>
        <v>2.6383647798742138</v>
      </c>
      <c r="CA84" s="84">
        <f>IF(ISBLANK(AR84),"",IF(ISBLANK(AR84),"",IFERROR(((AR84-AR85)/0.36/R84),"")))</f>
        <v>0.94129979035639466</v>
      </c>
      <c r="CB84" s="84">
        <f>IF(ISBLANK(AN85),"",IF(ISBLANK(BW84),"",IFERROR(((BW84-AN85)/0.36/R84),"")))</f>
        <v>3.1215932914046123</v>
      </c>
      <c r="CC84" s="84">
        <f>IF(ISBLANK(BW85),"",IF(ISBLANK(BW84),"",IFERROR(((BW84-BW85)/0.36/R84),"")))</f>
        <v>0.49371069182389948</v>
      </c>
    </row>
    <row r="85" spans="1:81" x14ac:dyDescent="0.25">
      <c r="A85" s="12" t="s">
        <v>185</v>
      </c>
      <c r="B85" s="4" t="s">
        <v>230</v>
      </c>
      <c r="C85" s="4" t="s">
        <v>631</v>
      </c>
      <c r="D85" s="4" t="s">
        <v>706</v>
      </c>
      <c r="E85" s="4" t="s">
        <v>705</v>
      </c>
      <c r="F85" s="4" t="s">
        <v>15</v>
      </c>
      <c r="G85" s="12" t="s">
        <v>538</v>
      </c>
      <c r="H85" s="12" t="s">
        <v>543</v>
      </c>
      <c r="I85" s="22">
        <v>4</v>
      </c>
      <c r="J85" s="22">
        <v>3</v>
      </c>
      <c r="K85" s="12" t="s">
        <v>542</v>
      </c>
      <c r="L85" s="12" t="s">
        <v>547</v>
      </c>
      <c r="M85" s="21">
        <v>1020</v>
      </c>
      <c r="N85" s="75">
        <v>-2.3685700170000001</v>
      </c>
      <c r="O85" s="75">
        <v>34.062585980000001</v>
      </c>
      <c r="P85" s="16">
        <v>42816</v>
      </c>
      <c r="Q85" s="16">
        <v>42869</v>
      </c>
      <c r="R85" s="21">
        <f t="shared" si="5"/>
        <v>53</v>
      </c>
      <c r="S85" s="54">
        <f>INDEX([1]Sheet1!$J:$J,MATCH(A85,[1]Sheet1!$A:$A,0))</f>
        <v>222.92411083499999</v>
      </c>
      <c r="T85">
        <v>685.22901487399997</v>
      </c>
      <c r="U85" s="52">
        <v>1295.06</v>
      </c>
      <c r="V85" s="52">
        <v>57.26</v>
      </c>
      <c r="W85" s="244">
        <v>0.154</v>
      </c>
      <c r="X85" s="52"/>
      <c r="Y85" s="68" t="s">
        <v>23</v>
      </c>
      <c r="Z85" s="60">
        <v>1.7</v>
      </c>
      <c r="AA85" s="59">
        <v>2.1</v>
      </c>
      <c r="AB85" s="81">
        <v>55</v>
      </c>
      <c r="AC85" s="81">
        <v>70</v>
      </c>
      <c r="AE85" s="3" t="s">
        <v>815</v>
      </c>
      <c r="AF85" s="155">
        <v>2.5</v>
      </c>
      <c r="AG85" s="52">
        <v>17.600000000000001</v>
      </c>
      <c r="AH85" s="52">
        <v>25</v>
      </c>
      <c r="AI85" s="52">
        <v>95</v>
      </c>
      <c r="AJ85" s="45"/>
      <c r="AK85" s="24" t="s">
        <v>855</v>
      </c>
      <c r="AL85" s="84">
        <v>0</v>
      </c>
      <c r="AM85" s="87">
        <v>17.84</v>
      </c>
      <c r="AN85">
        <v>17.84</v>
      </c>
      <c r="AO85" s="87">
        <v>17.760000000000002</v>
      </c>
      <c r="AP85" s="89">
        <v>5.0999999999999996</v>
      </c>
      <c r="AQ85" s="121">
        <v>4.9400000000000004</v>
      </c>
      <c r="AR85" s="87">
        <v>50.22</v>
      </c>
      <c r="AS85" s="135">
        <v>5.14</v>
      </c>
      <c r="AT85" s="122">
        <v>5.1100000000000003</v>
      </c>
      <c r="AU85" s="135">
        <v>1.47</v>
      </c>
      <c r="AX85" s="122"/>
      <c r="AY85" s="122"/>
      <c r="BB85" s="135">
        <v>0.13</v>
      </c>
      <c r="BD85" s="122"/>
      <c r="BG85" s="135">
        <v>2.2400000000000002</v>
      </c>
      <c r="BJ85" s="122"/>
      <c r="BK85" s="220"/>
      <c r="BN85" s="135">
        <v>0.09</v>
      </c>
      <c r="BP85" s="84"/>
      <c r="BS85" s="135">
        <f t="shared" si="10"/>
        <v>1.47</v>
      </c>
      <c r="BT85" s="135">
        <f t="shared" si="11"/>
        <v>0.13</v>
      </c>
      <c r="BU85" s="135">
        <f t="shared" si="12"/>
        <v>2.2400000000000002</v>
      </c>
      <c r="BV85" s="135">
        <f t="shared" si="13"/>
        <v>0.09</v>
      </c>
      <c r="BW85" s="84">
        <f t="shared" si="14"/>
        <v>67.98</v>
      </c>
      <c r="BX85" s="84">
        <f>IF(ISBLANK(AO85),"",IF(ISBLANK(AL85),"",IFERROR(((AO85-AL85)/0.36/R85),"")))</f>
        <v>0.93081761006289321</v>
      </c>
      <c r="BZ85" s="84">
        <f>IF(ISBLANK(AR85),"",IF(ISBLANK(AM85),"",IFERROR(((AR85-AM85)/0.36/R85),"")))</f>
        <v>1.6970649895178194</v>
      </c>
      <c r="CB85" s="84">
        <f>IF(ISBLANK(BW85),"",IF(ISBLANK(AN85),"",IFERROR(((BW85-AN85)/0.36/R85),"")))</f>
        <v>2.6278825995807127</v>
      </c>
    </row>
    <row r="86" spans="1:81" x14ac:dyDescent="0.25">
      <c r="A86" s="12" t="s">
        <v>186</v>
      </c>
      <c r="B86" s="4" t="s">
        <v>231</v>
      </c>
      <c r="C86" s="4" t="s">
        <v>632</v>
      </c>
      <c r="D86" s="4" t="s">
        <v>707</v>
      </c>
      <c r="E86" s="4" t="s">
        <v>709</v>
      </c>
      <c r="F86" s="4" t="s">
        <v>31</v>
      </c>
      <c r="G86" s="12" t="s">
        <v>544</v>
      </c>
      <c r="H86" s="12" t="s">
        <v>539</v>
      </c>
      <c r="I86" s="22">
        <v>1</v>
      </c>
      <c r="J86" s="22">
        <v>3</v>
      </c>
      <c r="K86" s="12" t="s">
        <v>540</v>
      </c>
      <c r="L86" s="12" t="s">
        <v>547</v>
      </c>
      <c r="M86" s="21">
        <v>995</v>
      </c>
      <c r="N86" s="75">
        <v>-3.2993320000000002</v>
      </c>
      <c r="O86" s="75">
        <v>34.848457965999998</v>
      </c>
      <c r="P86" s="16">
        <v>42818</v>
      </c>
      <c r="Q86" s="16">
        <v>42866</v>
      </c>
      <c r="R86" s="21">
        <f t="shared" si="5"/>
        <v>48</v>
      </c>
      <c r="S86" s="54">
        <f>INDEX([1]Sheet1!$J:$J,MATCH(A86,[1]Sheet1!$A:$A,0))</f>
        <v>115.33425271599999</v>
      </c>
      <c r="T86">
        <v>612.97709400899998</v>
      </c>
      <c r="U86" s="52">
        <v>754.84</v>
      </c>
      <c r="V86" s="52">
        <v>12</v>
      </c>
      <c r="W86" s="244">
        <v>0.29399999999999998</v>
      </c>
      <c r="X86" s="52">
        <v>2.34</v>
      </c>
      <c r="Y86" s="68" t="s">
        <v>94</v>
      </c>
      <c r="Z86" s="60">
        <v>2</v>
      </c>
      <c r="AA86" s="59">
        <v>6.8</v>
      </c>
      <c r="AB86" s="81">
        <v>13</v>
      </c>
      <c r="AC86" s="81">
        <v>30</v>
      </c>
      <c r="AD86" s="3" t="s">
        <v>256</v>
      </c>
      <c r="AE86" s="3" t="s">
        <v>815</v>
      </c>
      <c r="AF86" s="155"/>
      <c r="AG86" s="155"/>
      <c r="AH86" s="155"/>
      <c r="AI86" s="155"/>
      <c r="AJ86" s="45" t="s">
        <v>474</v>
      </c>
      <c r="AK86" s="24" t="s">
        <v>855</v>
      </c>
      <c r="AL86" s="84">
        <v>14.67</v>
      </c>
      <c r="AM86" s="87">
        <v>41.78</v>
      </c>
      <c r="AN86">
        <v>56.45</v>
      </c>
      <c r="AP86" s="89"/>
      <c r="AQ86" s="121"/>
      <c r="AS86" s="135"/>
      <c r="AT86" s="122"/>
      <c r="AX86" s="122"/>
      <c r="AY86" s="122"/>
      <c r="BD86" s="122"/>
      <c r="BJ86" s="122"/>
      <c r="BK86" s="222"/>
      <c r="BP86" s="84"/>
      <c r="BS86" s="135" t="str">
        <f t="shared" si="10"/>
        <v/>
      </c>
      <c r="BT86" s="135" t="str">
        <f t="shared" si="11"/>
        <v/>
      </c>
      <c r="BU86" s="135" t="str">
        <f t="shared" si="12"/>
        <v/>
      </c>
      <c r="BV86" s="135" t="str">
        <f t="shared" si="13"/>
        <v/>
      </c>
      <c r="BW86" s="84" t="str">
        <f t="shared" si="14"/>
        <v/>
      </c>
      <c r="BX86" s="84" t="str">
        <f>IF(ISBLANK(AO86),"",IF(ISBLANK(AL88),"",IFERROR(((AO86-AL88)/0.36/R86),"")))</f>
        <v/>
      </c>
      <c r="BY86" s="84" t="str">
        <f>IF(ISBLANK(AO86),"",IF(ISBLANK(AO88),"",IFERROR(((AO86-AO88)/0.36/R86),"")))</f>
        <v/>
      </c>
      <c r="BZ86" s="84" t="str">
        <f>IF(ISBLANK(AR86),"",IF(ISBLANK(AM87),"",IFERROR(((AR86-AM87)/0.36/R86),"")))</f>
        <v/>
      </c>
      <c r="CA86" s="84" t="str">
        <f>IF(ISBLANK(AR86),"",IF(ISBLANK(AR86),"",IFERROR(((AR86-AR88)/0.36/R86),"")))</f>
        <v/>
      </c>
      <c r="CB86" s="84" t="str">
        <f>IF(ISBLANK(BW86),"",IF(ISBLANK(AN88),"",IFERROR(((BW86-AN88)/0.36/R86),"")))</f>
        <v/>
      </c>
      <c r="CC86" s="84" t="str">
        <f>IF(ISBLANK(BW88),"",IF(ISBLANK(BW86),"",IFERROR(((BW86-BW88)/0.36/R86),"")))</f>
        <v/>
      </c>
    </row>
    <row r="87" spans="1:81" x14ac:dyDescent="0.25">
      <c r="A87" s="12" t="s">
        <v>187</v>
      </c>
      <c r="B87" s="4" t="s">
        <v>231</v>
      </c>
      <c r="C87" s="4" t="s">
        <v>632</v>
      </c>
      <c r="D87" s="4" t="s">
        <v>707</v>
      </c>
      <c r="E87" s="4" t="s">
        <v>709</v>
      </c>
      <c r="F87" s="4" t="s">
        <v>31</v>
      </c>
      <c r="G87" s="12" t="s">
        <v>544</v>
      </c>
      <c r="H87" s="12" t="s">
        <v>539</v>
      </c>
      <c r="I87" s="22">
        <v>1</v>
      </c>
      <c r="J87" s="22">
        <v>3</v>
      </c>
      <c r="K87" s="12" t="s">
        <v>545</v>
      </c>
      <c r="L87" s="12" t="s">
        <v>547</v>
      </c>
      <c r="M87" s="21">
        <v>995</v>
      </c>
      <c r="N87" s="75">
        <v>-3.2993320000000002</v>
      </c>
      <c r="O87" s="75">
        <v>34.848457965999998</v>
      </c>
      <c r="P87" s="16">
        <v>42819</v>
      </c>
      <c r="Q87" s="16">
        <v>42866</v>
      </c>
      <c r="R87" s="21">
        <f t="shared" ref="R87:R150" si="15">Q87-P87</f>
        <v>47</v>
      </c>
      <c r="S87" s="54">
        <f>INDEX([1]Sheet1!$J:$J,MATCH(A87,[1]Sheet1!$A:$A,0))</f>
        <v>115.33425271599999</v>
      </c>
      <c r="T87">
        <v>728.31134672500002</v>
      </c>
      <c r="U87" s="52">
        <v>754.84</v>
      </c>
      <c r="V87" s="52">
        <v>12</v>
      </c>
      <c r="W87" s="244">
        <v>0.29399999999999998</v>
      </c>
      <c r="X87" s="52">
        <v>2.34</v>
      </c>
      <c r="Y87" s="68" t="s">
        <v>94</v>
      </c>
      <c r="Z87" s="60">
        <v>2.2999999999999998</v>
      </c>
      <c r="AA87" s="59">
        <v>19.5</v>
      </c>
      <c r="AB87" s="81">
        <v>13</v>
      </c>
      <c r="AC87" s="81">
        <v>35</v>
      </c>
      <c r="AE87" s="3" t="s">
        <v>815</v>
      </c>
      <c r="AF87" s="155">
        <v>2.5</v>
      </c>
      <c r="AG87" s="52">
        <v>13</v>
      </c>
      <c r="AH87" s="52">
        <v>15</v>
      </c>
      <c r="AI87" s="52">
        <v>60</v>
      </c>
      <c r="AJ87" s="45" t="s">
        <v>473</v>
      </c>
      <c r="AK87" s="24" t="s">
        <v>855</v>
      </c>
      <c r="AL87" s="84">
        <v>24.35</v>
      </c>
      <c r="AM87" s="87">
        <v>56.73</v>
      </c>
      <c r="AN87">
        <v>81.08</v>
      </c>
      <c r="AO87" s="85">
        <v>8.0399999999999991</v>
      </c>
      <c r="AP87" s="90"/>
      <c r="AQ87" s="195">
        <v>8.0399999999999991</v>
      </c>
      <c r="AR87" s="85">
        <v>38.369999999999997</v>
      </c>
      <c r="AS87" s="85">
        <v>5.05</v>
      </c>
      <c r="AT87" s="185">
        <v>5.14</v>
      </c>
      <c r="AU87" s="85"/>
      <c r="AV87" s="85"/>
      <c r="AW87" s="85"/>
      <c r="AX87" s="185">
        <v>1.47</v>
      </c>
      <c r="AY87" s="185"/>
      <c r="AZ87" s="185"/>
      <c r="BA87" s="185">
        <v>1.01</v>
      </c>
      <c r="BB87" s="85">
        <v>0.2</v>
      </c>
      <c r="BC87" s="85"/>
      <c r="BD87" s="185">
        <v>0.18</v>
      </c>
      <c r="BE87" s="185">
        <v>0.14000000000000001</v>
      </c>
      <c r="BF87" s="185"/>
      <c r="BG87" s="85">
        <v>1.58</v>
      </c>
      <c r="BH87" s="85"/>
      <c r="BI87" s="85"/>
      <c r="BJ87" s="185"/>
      <c r="BK87" s="222"/>
      <c r="BL87" s="185"/>
      <c r="BM87" s="185"/>
      <c r="BN87" s="85">
        <v>0.15</v>
      </c>
      <c r="BO87" s="85"/>
      <c r="BP87" s="85"/>
      <c r="BQ87" s="85"/>
      <c r="BR87" s="85"/>
      <c r="BS87" s="85">
        <f t="shared" si="10"/>
        <v>1.01</v>
      </c>
      <c r="BT87" s="85">
        <f t="shared" si="11"/>
        <v>0.14000000000000001</v>
      </c>
      <c r="BU87" s="85">
        <f t="shared" si="12"/>
        <v>1.58</v>
      </c>
      <c r="BV87" s="85">
        <f t="shared" si="13"/>
        <v>0.15</v>
      </c>
      <c r="BW87" s="85">
        <f t="shared" si="14"/>
        <v>46.41</v>
      </c>
      <c r="BX87" s="85">
        <f>IF(ISBLANK(AO87),"",IF(ISBLANK(AL88),"",IFERROR(((AO87-AL88)/0.36/R87),"")))</f>
        <v>3.4278959810874657E-2</v>
      </c>
      <c r="BY87" s="85">
        <f>IF(ISBLANK(AO87),"",IF(ISBLANK(AO88),"",IFERROR(((AO87-AO88)/0.36/R87),"")))</f>
        <v>0.12529550827423164</v>
      </c>
      <c r="BZ87" s="84">
        <f>IF(ISBLANK(AR87),"",IF(ISBLANK(AM88),"",IFERROR(((AR87-AM88)/0.36/R87),"")))</f>
        <v>1.0401891252955082</v>
      </c>
      <c r="CA87" s="84">
        <f>IF(ISBLANK(AR87),"",IF(ISBLANK(AR87),"",IFERROR(((AR87-AR88)/0.36/R87),"")))</f>
        <v>1.1660756501182032</v>
      </c>
      <c r="CB87" s="85">
        <f>IF(ISBLANK(BW87),"",IF(ISBLANK(AN88),"",IFERROR(((BW87-AN88)/0.36/R87),"")))</f>
        <v>1.0744680851063828</v>
      </c>
      <c r="CC87" s="85">
        <f>IF(ISBLANK(BW88),"",IF(ISBLANK(BW87),"",IFERROR(((BW87-BW88)/0.36/R87),"")))</f>
        <v>1.2913711583924345</v>
      </c>
    </row>
    <row r="88" spans="1:81" x14ac:dyDescent="0.25">
      <c r="A88" s="12" t="s">
        <v>188</v>
      </c>
      <c r="B88" s="4" t="s">
        <v>231</v>
      </c>
      <c r="C88" s="4" t="s">
        <v>632</v>
      </c>
      <c r="D88" s="4" t="s">
        <v>707</v>
      </c>
      <c r="E88" s="4" t="s">
        <v>709</v>
      </c>
      <c r="F88" s="4" t="s">
        <v>31</v>
      </c>
      <c r="G88" s="12" t="s">
        <v>544</v>
      </c>
      <c r="H88" s="12" t="s">
        <v>539</v>
      </c>
      <c r="I88" s="22">
        <v>1</v>
      </c>
      <c r="J88" s="22">
        <v>3</v>
      </c>
      <c r="K88" s="12" t="s">
        <v>542</v>
      </c>
      <c r="L88" s="12" t="s">
        <v>547</v>
      </c>
      <c r="M88" s="21">
        <v>995</v>
      </c>
      <c r="N88" s="75">
        <v>-3.2993320000000002</v>
      </c>
      <c r="O88" s="75">
        <v>34.848457965999998</v>
      </c>
      <c r="P88" s="16">
        <v>42818</v>
      </c>
      <c r="Q88" s="16">
        <v>42866</v>
      </c>
      <c r="R88" s="21">
        <f t="shared" si="15"/>
        <v>48</v>
      </c>
      <c r="S88" s="54">
        <f>INDEX([1]Sheet1!$J:$J,MATCH(A88,[1]Sheet1!$A:$A,0))</f>
        <v>115.33425271599999</v>
      </c>
      <c r="T88">
        <v>843.64559944099994</v>
      </c>
      <c r="U88" s="52">
        <v>754.84</v>
      </c>
      <c r="V88" s="52">
        <v>12</v>
      </c>
      <c r="W88" s="244">
        <v>0.29399999999999998</v>
      </c>
      <c r="X88" s="52">
        <v>2.34</v>
      </c>
      <c r="Y88" s="68" t="s">
        <v>94</v>
      </c>
      <c r="Z88" s="60">
        <v>1.5</v>
      </c>
      <c r="AA88" s="59">
        <v>3.6</v>
      </c>
      <c r="AB88" s="81">
        <v>8</v>
      </c>
      <c r="AC88" s="81">
        <v>38</v>
      </c>
      <c r="AD88" s="3" t="s">
        <v>256</v>
      </c>
      <c r="AE88" s="3" t="s">
        <v>815</v>
      </c>
      <c r="AF88" s="155">
        <v>1.7</v>
      </c>
      <c r="AG88" s="52">
        <v>3.3</v>
      </c>
      <c r="AH88" s="52">
        <v>10</v>
      </c>
      <c r="AI88" s="52">
        <v>30</v>
      </c>
      <c r="AJ88" s="45" t="s">
        <v>473</v>
      </c>
      <c r="AK88" s="24" t="s">
        <v>855</v>
      </c>
      <c r="AL88" s="84">
        <v>7.46</v>
      </c>
      <c r="AM88" s="87">
        <v>20.77</v>
      </c>
      <c r="AN88">
        <v>28.23</v>
      </c>
      <c r="AO88" s="85">
        <v>5.92</v>
      </c>
      <c r="AP88" s="90"/>
      <c r="AQ88" s="195">
        <v>5.92</v>
      </c>
      <c r="AR88" s="85">
        <v>18.64</v>
      </c>
      <c r="AS88" s="85">
        <v>5.04</v>
      </c>
      <c r="AT88" s="185">
        <v>4.84</v>
      </c>
      <c r="AX88" s="122"/>
      <c r="AY88" s="122"/>
      <c r="BA88" s="185">
        <v>1.18</v>
      </c>
      <c r="BB88" s="85"/>
      <c r="BC88" s="85"/>
      <c r="BD88" s="185"/>
      <c r="BE88" s="185">
        <v>0.17</v>
      </c>
      <c r="BF88" s="185"/>
      <c r="BG88" s="85">
        <v>6.51</v>
      </c>
      <c r="BH88" s="85"/>
      <c r="BI88" s="85"/>
      <c r="BJ88" s="185"/>
      <c r="BK88" s="222"/>
      <c r="BL88" s="185"/>
      <c r="BM88" s="185">
        <v>1.17</v>
      </c>
      <c r="BN88" s="85">
        <v>0.14000000000000001</v>
      </c>
      <c r="BO88" s="85"/>
      <c r="BP88" s="85"/>
      <c r="BQ88" s="85">
        <v>0.26</v>
      </c>
      <c r="BR88" s="85"/>
      <c r="BS88" s="85">
        <f t="shared" si="10"/>
        <v>1.18</v>
      </c>
      <c r="BT88" s="85">
        <f t="shared" si="11"/>
        <v>0.17</v>
      </c>
      <c r="BU88" s="85">
        <f t="shared" si="12"/>
        <v>1.17</v>
      </c>
      <c r="BV88" s="85">
        <f t="shared" si="13"/>
        <v>0.26</v>
      </c>
      <c r="BW88" s="85">
        <f t="shared" si="14"/>
        <v>24.560000000000002</v>
      </c>
      <c r="BX88" s="85">
        <f>IF(ISBLANK(AO88),"",IF(ISBLANK(AL88),"",IFERROR(((AO88-AL88)/0.36/R88),"")))</f>
        <v>-8.9120370370370364E-2</v>
      </c>
      <c r="BY88" s="85"/>
      <c r="BZ88" s="84">
        <f>IF(ISBLANK(AR88),"",IF(ISBLANK(AM88),"",IFERROR(((AR88-AM88)/0.36/R88),"")))</f>
        <v>-0.12326388888888884</v>
      </c>
      <c r="CB88" s="85">
        <f>IF(ISBLANK(BW88),"",IF(ISBLANK(AN88),"",IFERROR(((BW88-AN88)/0.36/R88),"")))</f>
        <v>-0.21238425925925916</v>
      </c>
      <c r="CC88" s="85"/>
    </row>
    <row r="89" spans="1:81" x14ac:dyDescent="0.25">
      <c r="A89" s="12" t="s">
        <v>189</v>
      </c>
      <c r="B89" s="4" t="s">
        <v>232</v>
      </c>
      <c r="C89" s="4" t="s">
        <v>632</v>
      </c>
      <c r="D89" s="4" t="s">
        <v>708</v>
      </c>
      <c r="E89" s="4" t="s">
        <v>710</v>
      </c>
      <c r="F89" s="4" t="s">
        <v>31</v>
      </c>
      <c r="G89" s="12" t="s">
        <v>544</v>
      </c>
      <c r="H89" s="12" t="s">
        <v>539</v>
      </c>
      <c r="I89" s="22">
        <v>2</v>
      </c>
      <c r="J89" s="22">
        <v>4</v>
      </c>
      <c r="K89" s="12" t="s">
        <v>540</v>
      </c>
      <c r="L89" s="12" t="s">
        <v>547</v>
      </c>
      <c r="M89" s="21">
        <v>980</v>
      </c>
      <c r="N89" s="75">
        <v>-3.3032679740000002</v>
      </c>
      <c r="O89" s="75">
        <v>34.847795963000003</v>
      </c>
      <c r="P89" s="16">
        <v>42818</v>
      </c>
      <c r="Q89" s="16">
        <v>42866</v>
      </c>
      <c r="R89" s="21">
        <f t="shared" si="15"/>
        <v>48</v>
      </c>
      <c r="S89" s="54">
        <f>INDEX([1]Sheet1!$J:$J,MATCH(A89,[1]Sheet1!$A:$A,0))</f>
        <v>115.33425271599999</v>
      </c>
      <c r="T89">
        <v>612.97709400899998</v>
      </c>
      <c r="U89" s="52">
        <v>754.84</v>
      </c>
      <c r="V89" s="52">
        <v>17.39</v>
      </c>
      <c r="W89" s="244">
        <v>0.26400000000000001</v>
      </c>
      <c r="X89" s="52"/>
      <c r="Y89" s="68" t="s">
        <v>94</v>
      </c>
      <c r="Z89" s="60">
        <v>0.5</v>
      </c>
      <c r="AA89" s="59">
        <v>1.5</v>
      </c>
      <c r="AB89" s="81">
        <v>3.5</v>
      </c>
      <c r="AC89" s="81">
        <v>35</v>
      </c>
      <c r="AD89" s="3" t="s">
        <v>256</v>
      </c>
      <c r="AE89" s="3" t="s">
        <v>815</v>
      </c>
      <c r="AF89" s="155">
        <v>1.5</v>
      </c>
      <c r="AG89" s="52">
        <v>6.8</v>
      </c>
      <c r="AH89" s="52">
        <v>10</v>
      </c>
      <c r="AI89" s="52">
        <v>40</v>
      </c>
      <c r="AJ89" s="45" t="s">
        <v>473</v>
      </c>
      <c r="AK89" s="24" t="s">
        <v>855</v>
      </c>
      <c r="AL89" s="84">
        <v>3.03</v>
      </c>
      <c r="AM89" s="87">
        <v>34.020000000000003</v>
      </c>
      <c r="AN89">
        <v>37.050000000000004</v>
      </c>
      <c r="AO89" s="85">
        <v>4.07</v>
      </c>
      <c r="AP89" s="90"/>
      <c r="AQ89" s="195">
        <v>4.07</v>
      </c>
      <c r="AR89" s="85">
        <v>39.53</v>
      </c>
      <c r="AS89" s="85">
        <v>5.04</v>
      </c>
      <c r="AT89" s="185">
        <v>5.17</v>
      </c>
      <c r="AU89" s="85"/>
      <c r="AV89" s="85"/>
      <c r="AW89" s="85"/>
      <c r="AX89" s="185"/>
      <c r="AY89" s="185"/>
      <c r="AZ89" s="185"/>
      <c r="BA89" s="185">
        <v>1.57</v>
      </c>
      <c r="BB89" s="85"/>
      <c r="BC89" s="85"/>
      <c r="BD89" s="185"/>
      <c r="BE89" s="185">
        <v>0.19</v>
      </c>
      <c r="BF89" s="185"/>
      <c r="BG89" s="85"/>
      <c r="BH89" s="85"/>
      <c r="BI89" s="85"/>
      <c r="BJ89" s="185"/>
      <c r="BK89" s="222"/>
      <c r="BL89" s="185"/>
      <c r="BM89" s="185">
        <v>1.52</v>
      </c>
      <c r="BN89" s="85"/>
      <c r="BO89" s="85"/>
      <c r="BP89" s="85"/>
      <c r="BQ89" s="85">
        <v>0.27</v>
      </c>
      <c r="BR89" s="85"/>
      <c r="BS89" s="85">
        <f t="shared" si="10"/>
        <v>1.57</v>
      </c>
      <c r="BT89" s="85">
        <f t="shared" si="11"/>
        <v>0.19</v>
      </c>
      <c r="BU89" s="85">
        <f t="shared" si="12"/>
        <v>1.52</v>
      </c>
      <c r="BV89" s="85">
        <f t="shared" si="13"/>
        <v>0.27</v>
      </c>
      <c r="BW89" s="85">
        <f t="shared" si="14"/>
        <v>43.6</v>
      </c>
      <c r="BX89" s="85">
        <f>IF(ISBLANK(AO89),"",IF(ISBLANK(AL91),"",IFERROR(((AO89-AL91)/0.36/R89),"")))</f>
        <v>0.11458333333333337</v>
      </c>
      <c r="BY89" s="85">
        <f>IF(ISBLANK(AO89),"",IF(ISBLANK(AO91),"",IFERROR(((AO89-AO91)/0.36/R89),"")))</f>
        <v>-7.7546296296296294E-2</v>
      </c>
      <c r="BZ89" s="84">
        <f>IF(ISBLANK(AR89),"",IF(ISBLANK(AM91),"",IFERROR(((AR89-AM91)/0.36/R89),"")))</f>
        <v>7.0023148148148209E-2</v>
      </c>
      <c r="CA89" s="84">
        <f>IF(ISBLANK(AR89),"",IF(ISBLANK(AR89),"",IFERROR(((AR89-AR91)/0.36/R89),"")))</f>
        <v>1.6608796296296298</v>
      </c>
      <c r="CB89" s="85">
        <f>IF(ISBLANK(BW89),"",IF(ISBLANK(AN91),"",IFERROR(((BW89-AN91)/0.36/R89),"")))</f>
        <v>0.18460648148148176</v>
      </c>
      <c r="CC89" s="85">
        <f>IF(ISBLANK(BW91),"",IF(ISBLANK(BW89),"",IFERROR(((BW89-BW91)/0.36/R89),"")))</f>
        <v>1.5833333333333333</v>
      </c>
    </row>
    <row r="90" spans="1:81" x14ac:dyDescent="0.25">
      <c r="A90" s="12" t="s">
        <v>190</v>
      </c>
      <c r="B90" s="4" t="s">
        <v>232</v>
      </c>
      <c r="C90" s="4" t="s">
        <v>632</v>
      </c>
      <c r="D90" s="4" t="s">
        <v>708</v>
      </c>
      <c r="E90" s="4" t="s">
        <v>710</v>
      </c>
      <c r="F90" s="4" t="s">
        <v>31</v>
      </c>
      <c r="G90" s="12" t="s">
        <v>544</v>
      </c>
      <c r="H90" s="12" t="s">
        <v>539</v>
      </c>
      <c r="I90" s="22">
        <v>2</v>
      </c>
      <c r="J90" s="22">
        <v>4</v>
      </c>
      <c r="K90" s="12" t="s">
        <v>545</v>
      </c>
      <c r="L90" s="12" t="s">
        <v>547</v>
      </c>
      <c r="M90" s="21">
        <v>980</v>
      </c>
      <c r="N90" s="75">
        <v>-3.3032679740000002</v>
      </c>
      <c r="O90" s="75">
        <v>34.847795963000003</v>
      </c>
      <c r="P90" s="16">
        <v>42819</v>
      </c>
      <c r="Q90" s="16">
        <v>42866</v>
      </c>
      <c r="R90" s="21">
        <f t="shared" si="15"/>
        <v>47</v>
      </c>
      <c r="S90" s="54">
        <f>INDEX([1]Sheet1!$J:$J,MATCH(A90,[1]Sheet1!$A:$A,0))</f>
        <v>115.33425271599999</v>
      </c>
      <c r="T90">
        <v>728.31134672500002</v>
      </c>
      <c r="U90" s="52">
        <v>754.84</v>
      </c>
      <c r="V90" s="52">
        <v>17.39</v>
      </c>
      <c r="W90" s="244">
        <v>0.26400000000000001</v>
      </c>
      <c r="X90" s="52"/>
      <c r="Y90" s="68" t="s">
        <v>94</v>
      </c>
      <c r="Z90" s="60">
        <v>2.5</v>
      </c>
      <c r="AA90" s="59">
        <v>6.4</v>
      </c>
      <c r="AB90" s="81">
        <v>15</v>
      </c>
      <c r="AC90" s="81">
        <v>40</v>
      </c>
      <c r="AE90" s="3" t="s">
        <v>815</v>
      </c>
      <c r="AF90" s="155">
        <v>2</v>
      </c>
      <c r="AG90" s="52">
        <v>9.6</v>
      </c>
      <c r="AH90" s="52">
        <v>40</v>
      </c>
      <c r="AI90" s="52">
        <v>60</v>
      </c>
      <c r="AJ90" s="45" t="s">
        <v>473</v>
      </c>
      <c r="AK90" s="24" t="s">
        <v>855</v>
      </c>
      <c r="AL90" s="84">
        <v>9.42</v>
      </c>
      <c r="AM90" s="87">
        <v>80.87</v>
      </c>
      <c r="AN90">
        <v>90.29</v>
      </c>
      <c r="AO90" s="85">
        <v>24.86</v>
      </c>
      <c r="AP90" s="90">
        <v>5.04</v>
      </c>
      <c r="AQ90" s="195">
        <v>5.04</v>
      </c>
      <c r="AR90" s="85">
        <v>21.43</v>
      </c>
      <c r="AS90" s="85">
        <v>5.05</v>
      </c>
      <c r="AT90" s="185">
        <v>4.9800000000000004</v>
      </c>
      <c r="AU90" s="85">
        <v>3.26</v>
      </c>
      <c r="AV90" s="85"/>
      <c r="AW90" s="85"/>
      <c r="AX90" s="122"/>
      <c r="AY90" s="122"/>
      <c r="BA90" s="185">
        <v>1.4</v>
      </c>
      <c r="BB90" s="85">
        <v>0.13</v>
      </c>
      <c r="BC90" s="85"/>
      <c r="BD90" s="185"/>
      <c r="BE90" s="185">
        <v>0.19</v>
      </c>
      <c r="BF90" s="185"/>
      <c r="BG90" s="85">
        <v>2.0699999999999998</v>
      </c>
      <c r="BH90" s="85"/>
      <c r="BI90" s="85"/>
      <c r="BJ90" s="185"/>
      <c r="BK90" s="222"/>
      <c r="BL90" s="185"/>
      <c r="BM90" s="185"/>
      <c r="BN90" s="85">
        <v>0.08</v>
      </c>
      <c r="BO90" s="85"/>
      <c r="BP90" s="85"/>
      <c r="BQ90" s="85"/>
      <c r="BR90" s="85"/>
      <c r="BS90" s="85">
        <f t="shared" si="10"/>
        <v>1.4</v>
      </c>
      <c r="BT90" s="85">
        <f t="shared" si="11"/>
        <v>0.19</v>
      </c>
      <c r="BU90" s="85">
        <f t="shared" si="12"/>
        <v>2.0699999999999998</v>
      </c>
      <c r="BV90" s="85">
        <f t="shared" si="13"/>
        <v>0.08</v>
      </c>
      <c r="BW90" s="85">
        <f t="shared" si="14"/>
        <v>46.29</v>
      </c>
      <c r="BX90" s="85">
        <f>IF(ISBLANK(AO90),"",IF(ISBLANK(AL91),"",IFERROR(((AO90-AL91)/0.36/R90),"")))</f>
        <v>1.3457446808510638</v>
      </c>
      <c r="BY90" s="85">
        <f>IF(ISBLANK(AO90),"",IF(ISBLANK(AO91),"",IFERROR(((AO90-AO91)/0.36/R90),"")))</f>
        <v>1.1495271867612293</v>
      </c>
      <c r="BZ90" s="84">
        <f>IF(ISBLANK(AR90),"",IF(ISBLANK(AM91),"",IFERROR(((AR90-AM91)/0.36/R90),"")))</f>
        <v>-0.99822695035461007</v>
      </c>
      <c r="CA90" s="84">
        <f>IF(ISBLANK(AR90),"",IF(ISBLANK(AR90),"",IFERROR(((AR90-AR91)/0.36/R90),"")))</f>
        <v>0.62647754137115841</v>
      </c>
      <c r="CB90" s="85">
        <f>IF(ISBLANK(BW90),"",IF(ISBLANK(AN91),"",IFERROR(((BW90-AN91)/0.36/R90),"")))</f>
        <v>0.34751773049645412</v>
      </c>
      <c r="CC90" s="85">
        <f>IF(ISBLANK(BW91),"",IF(ISBLANK(BW90),"",IFERROR(((BW90-BW91)/0.36/R90),"")))</f>
        <v>1.7760047281323876</v>
      </c>
    </row>
    <row r="91" spans="1:81" x14ac:dyDescent="0.25">
      <c r="A91" s="12" t="s">
        <v>191</v>
      </c>
      <c r="B91" s="4" t="s">
        <v>232</v>
      </c>
      <c r="C91" s="4" t="s">
        <v>632</v>
      </c>
      <c r="D91" s="12" t="s">
        <v>708</v>
      </c>
      <c r="E91" s="12" t="s">
        <v>710</v>
      </c>
      <c r="F91" s="4" t="s">
        <v>31</v>
      </c>
      <c r="G91" s="12" t="s">
        <v>544</v>
      </c>
      <c r="H91" s="12" t="s">
        <v>539</v>
      </c>
      <c r="I91" s="22">
        <v>2</v>
      </c>
      <c r="J91" s="22">
        <v>4</v>
      </c>
      <c r="K91" s="12" t="s">
        <v>542</v>
      </c>
      <c r="L91" s="12" t="s">
        <v>547</v>
      </c>
      <c r="M91" s="22">
        <v>980</v>
      </c>
      <c r="N91" s="75">
        <v>-3.3032679740000002</v>
      </c>
      <c r="O91" s="75">
        <v>34.847795963000003</v>
      </c>
      <c r="P91" s="16">
        <v>42818</v>
      </c>
      <c r="Q91" s="16">
        <v>42866</v>
      </c>
      <c r="R91" s="21">
        <f t="shared" si="15"/>
        <v>48</v>
      </c>
      <c r="S91" s="54">
        <f>INDEX([1]Sheet1!$J:$J,MATCH(A91,[1]Sheet1!$A:$A,0))</f>
        <v>115.33425271599999</v>
      </c>
      <c r="T91">
        <v>843.64559944099994</v>
      </c>
      <c r="U91" s="52">
        <v>754.84</v>
      </c>
      <c r="V91" s="52">
        <v>17.39</v>
      </c>
      <c r="W91" s="244">
        <v>0.26400000000000001</v>
      </c>
      <c r="X91" s="52"/>
      <c r="Y91" s="68" t="s">
        <v>94</v>
      </c>
      <c r="Z91" s="60">
        <v>1.7</v>
      </c>
      <c r="AA91" s="59">
        <v>3.5</v>
      </c>
      <c r="AB91" s="81">
        <v>10</v>
      </c>
      <c r="AC91" s="81">
        <v>30</v>
      </c>
      <c r="AE91" s="3" t="s">
        <v>815</v>
      </c>
      <c r="AF91" s="155">
        <v>1.7</v>
      </c>
      <c r="AG91" s="52">
        <v>3.2</v>
      </c>
      <c r="AH91" s="52">
        <v>15</v>
      </c>
      <c r="AI91" s="52">
        <v>25</v>
      </c>
      <c r="AJ91" s="45" t="s">
        <v>473</v>
      </c>
      <c r="AK91" s="24" t="s">
        <v>855</v>
      </c>
      <c r="AL91" s="84">
        <v>2.09</v>
      </c>
      <c r="AM91" s="87">
        <v>38.32</v>
      </c>
      <c r="AN91">
        <v>40.409999999999997</v>
      </c>
      <c r="AO91" s="85">
        <v>5.41</v>
      </c>
      <c r="AP91" s="90"/>
      <c r="AQ91" s="195">
        <v>5.41</v>
      </c>
      <c r="AR91" s="85">
        <v>10.83</v>
      </c>
      <c r="AS91" s="85">
        <v>5.49</v>
      </c>
      <c r="AT91" s="185">
        <v>5.34</v>
      </c>
      <c r="AU91" s="85"/>
      <c r="AV91" s="85"/>
      <c r="AW91" s="85"/>
      <c r="AX91" s="185"/>
      <c r="AY91" s="185"/>
      <c r="AZ91" s="185"/>
      <c r="BA91" s="185">
        <v>1.48</v>
      </c>
      <c r="BB91" s="85"/>
      <c r="BC91" s="85"/>
      <c r="BD91" s="185"/>
      <c r="BE91" s="185">
        <v>9.5000000000000001E-2</v>
      </c>
      <c r="BF91" s="185"/>
      <c r="BG91" s="85">
        <v>1.82</v>
      </c>
      <c r="BH91" s="85"/>
      <c r="BI91" s="85"/>
      <c r="BJ91" s="185"/>
      <c r="BK91" s="222"/>
      <c r="BL91" s="185"/>
      <c r="BM91" s="185"/>
      <c r="BN91" s="85">
        <v>0.06</v>
      </c>
      <c r="BO91" s="85"/>
      <c r="BP91" s="85"/>
      <c r="BQ91" s="85"/>
      <c r="BR91" s="85"/>
      <c r="BS91" s="85">
        <f t="shared" si="10"/>
        <v>1.48</v>
      </c>
      <c r="BT91" s="85">
        <f t="shared" si="11"/>
        <v>9.5000000000000001E-2</v>
      </c>
      <c r="BU91" s="85">
        <f t="shared" si="12"/>
        <v>1.82</v>
      </c>
      <c r="BV91" s="85">
        <f t="shared" si="13"/>
        <v>0.06</v>
      </c>
      <c r="BW91" s="85">
        <f t="shared" si="14"/>
        <v>16.240000000000002</v>
      </c>
      <c r="BX91" s="85">
        <f>IF(ISBLANK(AO91),"",IF(ISBLANK(AL91),"",IFERROR(((AO91-AL91)/0.36/R91),"")))</f>
        <v>0.19212962962962965</v>
      </c>
      <c r="BY91" s="85"/>
      <c r="BZ91" s="84">
        <f>IF(ISBLANK(AR91),"",IF(ISBLANK(AM91),"",IFERROR(((AR91-AM91)/0.36/R91),"")))</f>
        <v>-1.5908564814814816</v>
      </c>
      <c r="CB91" s="85">
        <f>IF(ISBLANK(BW91),"",IF(ISBLANK(AN91),"",IFERROR(((BW91-AN91)/0.36/R91),"")))</f>
        <v>-1.3987268518518514</v>
      </c>
      <c r="CC91" s="85"/>
    </row>
    <row r="92" spans="1:81" x14ac:dyDescent="0.25">
      <c r="A92" s="12" t="s">
        <v>192</v>
      </c>
      <c r="B92" s="4" t="s">
        <v>233</v>
      </c>
      <c r="C92" s="4" t="s">
        <v>632</v>
      </c>
      <c r="D92" s="4" t="s">
        <v>709</v>
      </c>
      <c r="E92" s="4" t="s">
        <v>707</v>
      </c>
      <c r="F92" s="4" t="s">
        <v>31</v>
      </c>
      <c r="G92" s="12" t="s">
        <v>544</v>
      </c>
      <c r="H92" s="12" t="s">
        <v>539</v>
      </c>
      <c r="I92" s="22">
        <v>3</v>
      </c>
      <c r="J92" s="22">
        <v>1</v>
      </c>
      <c r="K92" s="12" t="s">
        <v>540</v>
      </c>
      <c r="L92" s="12" t="s">
        <v>547</v>
      </c>
      <c r="M92" s="21">
        <v>998</v>
      </c>
      <c r="N92" s="75">
        <v>-3.295644969</v>
      </c>
      <c r="O92" s="75">
        <v>34.852435010999997</v>
      </c>
      <c r="P92" s="16">
        <v>42818</v>
      </c>
      <c r="Q92" s="16">
        <v>42866</v>
      </c>
      <c r="R92" s="21">
        <f t="shared" si="15"/>
        <v>48</v>
      </c>
      <c r="S92" s="54">
        <f>INDEX([1]Sheet1!$J:$J,MATCH(A92,[1]Sheet1!$A:$A,0))</f>
        <v>115.33425271599999</v>
      </c>
      <c r="T92">
        <v>610.93963869000004</v>
      </c>
      <c r="U92" s="52">
        <v>717.36</v>
      </c>
      <c r="V92" s="52">
        <v>16.5</v>
      </c>
      <c r="W92" s="244">
        <v>0.22600000000000001</v>
      </c>
      <c r="X92" s="52">
        <v>1.97</v>
      </c>
      <c r="Y92" s="68" t="s">
        <v>94</v>
      </c>
      <c r="Z92" s="60">
        <v>1.2</v>
      </c>
      <c r="AA92" s="59">
        <v>4.0999999999999996</v>
      </c>
      <c r="AB92" s="81">
        <v>6</v>
      </c>
      <c r="AC92" s="81">
        <v>50</v>
      </c>
      <c r="AD92" s="3" t="s">
        <v>259</v>
      </c>
      <c r="AE92" s="3" t="s">
        <v>815</v>
      </c>
      <c r="AF92" s="155"/>
      <c r="AG92" s="155"/>
      <c r="AH92" s="155"/>
      <c r="AI92" s="155"/>
      <c r="AJ92" s="45" t="s">
        <v>471</v>
      </c>
      <c r="AK92" s="24" t="s">
        <v>855</v>
      </c>
      <c r="AL92" s="84">
        <v>8.26</v>
      </c>
      <c r="AM92" s="87">
        <v>30.12</v>
      </c>
      <c r="AN92">
        <v>38.380000000000003</v>
      </c>
      <c r="AO92" s="85"/>
      <c r="AP92" s="90"/>
      <c r="AQ92" s="195"/>
      <c r="AR92" s="85"/>
      <c r="AS92" s="85"/>
      <c r="AT92" s="185"/>
      <c r="AX92" s="122"/>
      <c r="AY92" s="122"/>
      <c r="BD92" s="122"/>
      <c r="BJ92" s="122"/>
      <c r="BK92" s="222"/>
      <c r="BP92" s="84"/>
      <c r="BS92" s="135" t="str">
        <f t="shared" si="10"/>
        <v/>
      </c>
      <c r="BT92" s="135" t="str">
        <f t="shared" si="11"/>
        <v/>
      </c>
      <c r="BU92" s="135" t="str">
        <f t="shared" si="12"/>
        <v/>
      </c>
      <c r="BV92" s="135" t="str">
        <f t="shared" si="13"/>
        <v/>
      </c>
      <c r="BW92" s="85" t="str">
        <f t="shared" si="14"/>
        <v/>
      </c>
      <c r="BX92" s="84" t="str">
        <f>IF(ISBLANK(AO92),"",IF(ISBLANK(AL94),"",IFERROR(((AO92-AL94)/0.36/R92),"")))</f>
        <v/>
      </c>
      <c r="BY92" s="84" t="str">
        <f>IF(ISBLANK(AO92),"",IF(ISBLANK(AO94),"",IFERROR(((AO92-AO94)/0.36/R92),"")))</f>
        <v/>
      </c>
      <c r="BZ92" s="84" t="str">
        <f>IF(ISBLANK(AR92),"",IF(ISBLANK(AM94),"",IFERROR(((AR92-AM94)/0.36/R92),"")))</f>
        <v/>
      </c>
      <c r="CA92" s="84" t="str">
        <f>IF(ISBLANK(AR92),"",IF(ISBLANK(AR92),"",IFERROR(((AR92-AR94)/0.36/R92),"")))</f>
        <v/>
      </c>
      <c r="CB92" s="84" t="str">
        <f>IF(ISBLANK(BW92),"",IF(ISBLANK(AN94),"",IFERROR(((BW92-AN94)/0.36/R92),"")))</f>
        <v/>
      </c>
      <c r="CC92" s="84" t="str">
        <f>IF(ISBLANK(BW94),"",IF(ISBLANK(BW92),"",IFERROR(((BW92-BW94)/0.36/R92),"")))</f>
        <v/>
      </c>
    </row>
    <row r="93" spans="1:81" x14ac:dyDescent="0.25">
      <c r="A93" s="12" t="s">
        <v>193</v>
      </c>
      <c r="B93" s="4" t="s">
        <v>233</v>
      </c>
      <c r="C93" s="4" t="s">
        <v>632</v>
      </c>
      <c r="D93" s="4" t="s">
        <v>709</v>
      </c>
      <c r="E93" s="4" t="s">
        <v>707</v>
      </c>
      <c r="F93" s="4" t="s">
        <v>31</v>
      </c>
      <c r="G93" s="12" t="s">
        <v>544</v>
      </c>
      <c r="H93" s="12" t="s">
        <v>539</v>
      </c>
      <c r="I93" s="22">
        <v>3</v>
      </c>
      <c r="J93" s="22">
        <v>1</v>
      </c>
      <c r="K93" s="12" t="s">
        <v>545</v>
      </c>
      <c r="L93" s="12" t="s">
        <v>547</v>
      </c>
      <c r="M93" s="21">
        <v>998</v>
      </c>
      <c r="N93" s="75">
        <v>-3.295644969</v>
      </c>
      <c r="O93" s="75">
        <v>34.852435010999997</v>
      </c>
      <c r="P93" s="16">
        <v>42819</v>
      </c>
      <c r="Q93" s="16">
        <v>42866</v>
      </c>
      <c r="R93" s="21">
        <f t="shared" si="15"/>
        <v>47</v>
      </c>
      <c r="S93" s="54">
        <f>INDEX([1]Sheet1!$J:$J,MATCH(A93,[1]Sheet1!$A:$A,0))</f>
        <v>115.33425271599999</v>
      </c>
      <c r="T93">
        <v>726.27389140599996</v>
      </c>
      <c r="U93" s="52">
        <v>717.36</v>
      </c>
      <c r="V93" s="52">
        <v>16.5</v>
      </c>
      <c r="W93" s="244">
        <v>0.22600000000000001</v>
      </c>
      <c r="X93" s="52">
        <v>1.97</v>
      </c>
      <c r="Y93" s="68" t="s">
        <v>94</v>
      </c>
      <c r="Z93" s="60">
        <v>1.5</v>
      </c>
      <c r="AA93" s="59">
        <v>4.3</v>
      </c>
      <c r="AB93" s="81">
        <v>6</v>
      </c>
      <c r="AC93" s="81">
        <v>31</v>
      </c>
      <c r="AE93" s="3" t="s">
        <v>815</v>
      </c>
      <c r="AF93" s="155"/>
      <c r="AG93" s="155"/>
      <c r="AH93" s="155"/>
      <c r="AI93" s="155"/>
      <c r="AJ93" s="45" t="s">
        <v>471</v>
      </c>
      <c r="AK93" s="24" t="s">
        <v>855</v>
      </c>
      <c r="AL93" s="84">
        <v>17.64</v>
      </c>
      <c r="AM93" s="87">
        <v>56.39</v>
      </c>
      <c r="AN93">
        <v>74.03</v>
      </c>
      <c r="AO93" s="85"/>
      <c r="AP93" s="90"/>
      <c r="AQ93" s="195"/>
      <c r="AR93" s="85"/>
      <c r="AS93" s="85"/>
      <c r="AT93" s="185"/>
      <c r="AU93" s="85"/>
      <c r="AV93" s="85"/>
      <c r="AW93" s="85"/>
      <c r="AX93" s="185"/>
      <c r="AY93" s="185"/>
      <c r="AZ93" s="185"/>
      <c r="BA93" s="185"/>
      <c r="BB93" s="85"/>
      <c r="BC93" s="85"/>
      <c r="BD93" s="185"/>
      <c r="BE93" s="185"/>
      <c r="BF93" s="185"/>
      <c r="BG93" s="85"/>
      <c r="BH93" s="85"/>
      <c r="BI93" s="85"/>
      <c r="BJ93" s="185"/>
      <c r="BK93" s="222"/>
      <c r="BL93" s="185"/>
      <c r="BM93" s="185"/>
      <c r="BN93" s="85"/>
      <c r="BO93" s="85"/>
      <c r="BP93" s="85"/>
      <c r="BQ93" s="85"/>
      <c r="BR93" s="85"/>
      <c r="BS93" s="85"/>
      <c r="BT93" s="85"/>
      <c r="BU93" s="85"/>
      <c r="BV93" s="85"/>
      <c r="BW93" s="85" t="str">
        <f t="shared" si="14"/>
        <v/>
      </c>
      <c r="BX93" s="85" t="str">
        <f>IF(ISBLANK(AO93),"",IF(ISBLANK(AL94),"",IFERROR(((AO93-AL94)/0.36/R93),"")))</f>
        <v/>
      </c>
      <c r="BY93" s="85" t="str">
        <f>IF(ISBLANK(AO93),"",IF(ISBLANK(AO94),"",IFERROR(((AO93-AO94)/0.36/R93),"")))</f>
        <v/>
      </c>
      <c r="BZ93" s="84" t="str">
        <f>IF(ISBLANK(AR93),"",IF(ISBLANK(AM94),"",IFERROR(((AR93-AM94)/0.36/R93),"")))</f>
        <v/>
      </c>
      <c r="CA93" s="84" t="str">
        <f>IF(ISBLANK(AR93),"",IF(ISBLANK(AR93),"",IFERROR(((AR93-AR94)/0.36/R93),"")))</f>
        <v/>
      </c>
      <c r="CB93" s="85" t="str">
        <f>IF(ISBLANK(BW93),"",IF(ISBLANK(AN94),"",IFERROR(((BW93-AN94)/0.36/R93),"")))</f>
        <v/>
      </c>
      <c r="CC93" s="85" t="str">
        <f>IF(ISBLANK(BW94),"",IF(ISBLANK(BW93),"",IFERROR(((BW93-BW94)/0.36/R93),"")))</f>
        <v/>
      </c>
    </row>
    <row r="94" spans="1:81" x14ac:dyDescent="0.25">
      <c r="A94" s="12" t="s">
        <v>194</v>
      </c>
      <c r="B94" s="4" t="s">
        <v>233</v>
      </c>
      <c r="C94" s="4" t="s">
        <v>632</v>
      </c>
      <c r="D94" s="4" t="s">
        <v>709</v>
      </c>
      <c r="E94" s="4" t="s">
        <v>707</v>
      </c>
      <c r="F94" s="4" t="s">
        <v>31</v>
      </c>
      <c r="G94" s="12" t="s">
        <v>544</v>
      </c>
      <c r="H94" s="12" t="s">
        <v>539</v>
      </c>
      <c r="I94" s="22">
        <v>3</v>
      </c>
      <c r="J94" s="22">
        <v>1</v>
      </c>
      <c r="K94" s="12" t="s">
        <v>542</v>
      </c>
      <c r="L94" s="12" t="s">
        <v>547</v>
      </c>
      <c r="M94" s="21">
        <v>998</v>
      </c>
      <c r="N94" s="75">
        <v>-3.295644969</v>
      </c>
      <c r="O94" s="75">
        <v>34.852435010999997</v>
      </c>
      <c r="P94" s="16">
        <v>42818</v>
      </c>
      <c r="Q94" s="16">
        <v>42866</v>
      </c>
      <c r="R94" s="21">
        <f t="shared" si="15"/>
        <v>48</v>
      </c>
      <c r="S94" s="54">
        <f>INDEX([1]Sheet1!$J:$J,MATCH(A94,[1]Sheet1!$A:$A,0))</f>
        <v>115.33425271599999</v>
      </c>
      <c r="T94">
        <v>841.608144122</v>
      </c>
      <c r="U94" s="52">
        <v>717.36</v>
      </c>
      <c r="V94" s="52">
        <v>16.5</v>
      </c>
      <c r="W94" s="244">
        <v>0.22600000000000001</v>
      </c>
      <c r="X94" s="52">
        <v>1.97</v>
      </c>
      <c r="Y94" s="68" t="s">
        <v>94</v>
      </c>
      <c r="Z94" s="60">
        <v>1.5</v>
      </c>
      <c r="AA94" s="59">
        <v>14.8</v>
      </c>
      <c r="AB94" s="81">
        <v>15</v>
      </c>
      <c r="AC94" s="81">
        <v>62</v>
      </c>
      <c r="AE94" s="3" t="s">
        <v>815</v>
      </c>
      <c r="AF94" s="155"/>
      <c r="AG94" s="155"/>
      <c r="AH94" s="155"/>
      <c r="AI94" s="155"/>
      <c r="AJ94" s="45" t="s">
        <v>854</v>
      </c>
      <c r="AK94" s="24" t="s">
        <v>855</v>
      </c>
      <c r="AL94" s="84">
        <v>7.26</v>
      </c>
      <c r="AM94" s="87">
        <v>17.91</v>
      </c>
      <c r="AN94">
        <v>25.17</v>
      </c>
      <c r="AO94" s="85">
        <v>0</v>
      </c>
      <c r="AP94" s="152"/>
      <c r="AQ94" s="186"/>
      <c r="AR94" s="85">
        <v>0</v>
      </c>
      <c r="BK94" s="222"/>
      <c r="BW94" s="85">
        <f t="shared" si="14"/>
        <v>0</v>
      </c>
      <c r="BX94" s="85">
        <f>IF(ISBLANK(AO94),"",IF(ISBLANK(AL94),"",IFERROR(((AO94-AL94)/0.36/R94),"")))</f>
        <v>-0.4201388888888889</v>
      </c>
      <c r="BY94" s="85"/>
      <c r="BZ94" s="84">
        <f>IF(ISBLANK(AR94),"",IF(ISBLANK(AM94),"",IFERROR(((AR94-AM94)/0.36/R94),"")))</f>
        <v>-1.0364583333333333</v>
      </c>
      <c r="CB94" s="85">
        <f>IF(ISBLANK(BW94),"",IF(ISBLANK(AN94),"",IFERROR(((BW94-AN94)/0.36/R94),"")))</f>
        <v>-1.4565972222222223</v>
      </c>
      <c r="CC94" s="85"/>
    </row>
    <row r="95" spans="1:81" x14ac:dyDescent="0.25">
      <c r="A95" s="12" t="s">
        <v>195</v>
      </c>
      <c r="B95" s="4" t="s">
        <v>234</v>
      </c>
      <c r="C95" s="4" t="s">
        <v>632</v>
      </c>
      <c r="D95" s="4" t="s">
        <v>710</v>
      </c>
      <c r="E95" s="4" t="s">
        <v>708</v>
      </c>
      <c r="F95" s="4" t="s">
        <v>31</v>
      </c>
      <c r="G95" s="12" t="s">
        <v>544</v>
      </c>
      <c r="H95" s="12" t="s">
        <v>539</v>
      </c>
      <c r="I95" s="22">
        <v>4</v>
      </c>
      <c r="J95" s="22">
        <v>2</v>
      </c>
      <c r="K95" s="12" t="s">
        <v>540</v>
      </c>
      <c r="L95" s="12" t="s">
        <v>547</v>
      </c>
      <c r="M95" s="21">
        <v>1000</v>
      </c>
      <c r="N95" s="75">
        <v>-3.296013018</v>
      </c>
      <c r="O95" s="75">
        <v>34.854326974999999</v>
      </c>
      <c r="P95" s="16">
        <v>42819</v>
      </c>
      <c r="Q95" s="16">
        <v>42866</v>
      </c>
      <c r="R95" s="21">
        <f t="shared" si="15"/>
        <v>47</v>
      </c>
      <c r="S95" s="54">
        <f>INDEX([1]Sheet1!$J:$J,MATCH(A95,[1]Sheet1!$A:$A,0))</f>
        <v>132.710957729</v>
      </c>
      <c r="T95">
        <v>643.71251207299997</v>
      </c>
      <c r="U95" s="52">
        <v>717.36</v>
      </c>
      <c r="V95" s="52">
        <v>36.4</v>
      </c>
      <c r="W95" s="244">
        <v>0.218</v>
      </c>
      <c r="X95" s="52"/>
      <c r="Y95" s="68" t="s">
        <v>94</v>
      </c>
      <c r="Z95" s="60">
        <v>1</v>
      </c>
      <c r="AA95" s="59">
        <v>2.2999999999999998</v>
      </c>
      <c r="AB95" s="81">
        <v>6</v>
      </c>
      <c r="AC95" s="81">
        <v>35</v>
      </c>
      <c r="AD95" s="3" t="s">
        <v>259</v>
      </c>
      <c r="AE95" s="3" t="s">
        <v>815</v>
      </c>
      <c r="AF95" s="155">
        <v>2</v>
      </c>
      <c r="AG95" s="52">
        <v>3.6</v>
      </c>
      <c r="AH95" s="52">
        <v>18</v>
      </c>
      <c r="AI95" s="52">
        <v>25</v>
      </c>
      <c r="AJ95" s="45" t="s">
        <v>473</v>
      </c>
      <c r="AK95" s="24" t="s">
        <v>855</v>
      </c>
      <c r="AL95" s="84">
        <v>3.59</v>
      </c>
      <c r="AM95" s="87">
        <v>49.69</v>
      </c>
      <c r="AN95">
        <v>53.28</v>
      </c>
      <c r="AO95" s="85">
        <v>14.46</v>
      </c>
      <c r="AP95" s="90">
        <v>5.16</v>
      </c>
      <c r="AQ95" s="195">
        <v>4.91</v>
      </c>
      <c r="AR95" s="85">
        <v>11.35</v>
      </c>
      <c r="AS95" s="85"/>
      <c r="AT95" s="185">
        <v>5.67</v>
      </c>
      <c r="AU95" s="85">
        <v>1.96</v>
      </c>
      <c r="AV95" s="85"/>
      <c r="AW95" s="85"/>
      <c r="AX95" s="185"/>
      <c r="AY95" s="185"/>
      <c r="AZ95" s="185"/>
      <c r="BA95" s="185"/>
      <c r="BB95" s="85">
        <v>0.12</v>
      </c>
      <c r="BC95" s="85"/>
      <c r="BD95" s="185"/>
      <c r="BE95" s="185"/>
      <c r="BF95" s="185"/>
      <c r="BG95" s="85"/>
      <c r="BH95" s="85"/>
      <c r="BI95" s="85"/>
      <c r="BJ95" s="185">
        <v>0.91</v>
      </c>
      <c r="BK95" s="222"/>
      <c r="BL95" s="185"/>
      <c r="BM95" s="185">
        <v>1.72</v>
      </c>
      <c r="BN95" s="85"/>
      <c r="BO95" s="85"/>
      <c r="BP95" s="85">
        <v>0.16</v>
      </c>
      <c r="BQ95" s="85">
        <v>0.19</v>
      </c>
      <c r="BR95" s="85"/>
      <c r="BS95" s="85">
        <f>IF(BA95="",IF(AZ95="",IF(AU95="",IF(AX95="","",AX95),AU95),AZ95),BA95)</f>
        <v>1.96</v>
      </c>
      <c r="BT95" s="85">
        <f>IF(BE95="",IF(BF95="",IF(BB95="",IF(BD95="","",BD95),BB95),BF95),BE95)</f>
        <v>0.12</v>
      </c>
      <c r="BU95" s="85">
        <f>IF(BL95="",IF(BM95="",IF(BG95="",IF(BJ95="","",BJ95),BG95),BM95),BL95)</f>
        <v>1.72</v>
      </c>
      <c r="BV95" s="85">
        <f>IF(BQ95="",IF(BR95="",IF(BN95="",IF(BP95="","",BP95),BN95),BR95),BQ95)</f>
        <v>0.19</v>
      </c>
      <c r="BW95" s="85">
        <f t="shared" si="14"/>
        <v>25.810000000000002</v>
      </c>
      <c r="BX95" s="85">
        <f>IF(ISBLANK(AO95),"",IF(ISBLANK(AL97),"",IFERROR(((AO95-AL97)/0.36/R95),"")))</f>
        <v>0.35874704491725773</v>
      </c>
      <c r="BY95" s="85">
        <f>IF(ISBLANK(AO95),"",IF(ISBLANK(AO97),"",IFERROR(((AO95-AO97)/0.36/R95),"")))</f>
        <v>0.55496453900709219</v>
      </c>
      <c r="BZ95" s="84">
        <f>IF(ISBLANK(AR95),"",IF(ISBLANK(AM97),"",IFERROR(((AR95-AM97)/0.36/R95),"")))</f>
        <v>-0.38238770685579204</v>
      </c>
      <c r="CA95" s="84">
        <f>IF(ISBLANK(AR95),"",IF(ISBLANK(AR95),"",IFERROR(((AR95-AR97)/0.36/R95),"")))</f>
        <v>3.6643026004728088E-2</v>
      </c>
      <c r="CB95" s="85">
        <f>IF(ISBLANK(BW95),"",IF(ISBLANK(AN97),"",IFERROR(((BW95-AN97)/0.36/R95),"")))</f>
        <v>-2.3640661938534195E-2</v>
      </c>
      <c r="CC95" s="85">
        <f>IF(ISBLANK(BW97),"",IF(ISBLANK(BW95),"",IFERROR(((BW95-BW97)/0.36/R95),"")))</f>
        <v>0.59160756501182044</v>
      </c>
    </row>
    <row r="96" spans="1:81" x14ac:dyDescent="0.25">
      <c r="A96" s="12" t="s">
        <v>196</v>
      </c>
      <c r="B96" s="4" t="s">
        <v>234</v>
      </c>
      <c r="C96" s="4" t="s">
        <v>632</v>
      </c>
      <c r="D96" s="4" t="s">
        <v>710</v>
      </c>
      <c r="E96" s="4" t="s">
        <v>708</v>
      </c>
      <c r="F96" s="4" t="s">
        <v>31</v>
      </c>
      <c r="G96" s="12" t="s">
        <v>544</v>
      </c>
      <c r="H96" s="12" t="s">
        <v>539</v>
      </c>
      <c r="I96" s="22">
        <v>4</v>
      </c>
      <c r="J96" s="22">
        <v>2</v>
      </c>
      <c r="K96" s="12" t="s">
        <v>545</v>
      </c>
      <c r="L96" s="12" t="s">
        <v>547</v>
      </c>
      <c r="M96" s="21">
        <v>1000</v>
      </c>
      <c r="N96" s="75">
        <v>-3.296013018</v>
      </c>
      <c r="O96" s="75">
        <v>34.854326974999999</v>
      </c>
      <c r="P96" s="16">
        <v>42819</v>
      </c>
      <c r="Q96" s="16">
        <v>42866</v>
      </c>
      <c r="R96" s="21">
        <f t="shared" si="15"/>
        <v>47</v>
      </c>
      <c r="S96" s="54">
        <f>INDEX([1]Sheet1!$J:$J,MATCH(A96,[1]Sheet1!$A:$A,0))</f>
        <v>132.710957729</v>
      </c>
      <c r="T96">
        <v>776.423469802</v>
      </c>
      <c r="U96" s="52">
        <v>717.36</v>
      </c>
      <c r="V96" s="52">
        <v>36.4</v>
      </c>
      <c r="W96" s="244">
        <v>0.218</v>
      </c>
      <c r="X96" s="52"/>
      <c r="Y96" s="68" t="s">
        <v>94</v>
      </c>
      <c r="Z96" s="60">
        <v>1.8</v>
      </c>
      <c r="AA96" s="59">
        <v>3.2</v>
      </c>
      <c r="AB96" s="81">
        <v>7</v>
      </c>
      <c r="AC96" s="81">
        <v>35</v>
      </c>
      <c r="AE96" s="3" t="s">
        <v>815</v>
      </c>
      <c r="AF96" s="155"/>
      <c r="AG96" s="155"/>
      <c r="AH96" s="155">
        <v>20</v>
      </c>
      <c r="AI96" s="155">
        <v>45</v>
      </c>
      <c r="AJ96" s="45" t="s">
        <v>472</v>
      </c>
      <c r="AK96" s="24" t="s">
        <v>855</v>
      </c>
      <c r="AL96" s="84">
        <v>49.76</v>
      </c>
      <c r="AM96" s="87">
        <v>46.73</v>
      </c>
      <c r="AN96">
        <v>96.49</v>
      </c>
      <c r="BK96" s="222"/>
      <c r="BW96" s="85" t="str">
        <f t="shared" si="14"/>
        <v/>
      </c>
      <c r="BX96" s="85" t="str">
        <f>IF(ISBLANK(AO96),"",IF(ISBLANK(AL97),"",IFERROR(((AO96-AL97)/0.36/R96),"")))</f>
        <v/>
      </c>
      <c r="BY96" s="85" t="str">
        <f>IF(ISBLANK(AO96),"",IF(ISBLANK(AO97),"",IFERROR(((AO96-AO97)/0.36/R96),"")))</f>
        <v/>
      </c>
      <c r="BZ96" s="84" t="str">
        <f>IF(ISBLANK(AR96),"",IF(ISBLANK(AM97),"",IFERROR(((AR96-AM97)/0.36/R96),"")))</f>
        <v/>
      </c>
      <c r="CA96" s="84" t="str">
        <f>IF(ISBLANK(AR96),"",IF(ISBLANK(AR96),"",IFERROR(((AR96-AR97)/0.36/R96),"")))</f>
        <v/>
      </c>
      <c r="CB96" s="85" t="str">
        <f>IF(ISBLANK(BW96),"",IF(ISBLANK(AN97),"",IFERROR(((BW96-AN97)/0.36/R96),"")))</f>
        <v/>
      </c>
      <c r="CC96" s="85" t="str">
        <f>IF(ISBLANK(BW97),"",IF(ISBLANK(BW96),"",IFERROR(((BW96-BW97)/0.36/R96),"")))</f>
        <v/>
      </c>
    </row>
    <row r="97" spans="1:81" x14ac:dyDescent="0.25">
      <c r="A97" s="12" t="s">
        <v>197</v>
      </c>
      <c r="B97" s="4" t="s">
        <v>234</v>
      </c>
      <c r="C97" s="4" t="s">
        <v>632</v>
      </c>
      <c r="D97" s="4" t="s">
        <v>710</v>
      </c>
      <c r="E97" s="4" t="s">
        <v>708</v>
      </c>
      <c r="F97" s="4" t="s">
        <v>31</v>
      </c>
      <c r="G97" s="12" t="s">
        <v>544</v>
      </c>
      <c r="H97" s="12" t="s">
        <v>539</v>
      </c>
      <c r="I97" s="22">
        <v>4</v>
      </c>
      <c r="J97" s="22">
        <v>2</v>
      </c>
      <c r="K97" s="12" t="s">
        <v>542</v>
      </c>
      <c r="L97" s="12" t="s">
        <v>547</v>
      </c>
      <c r="M97" s="21">
        <v>1000</v>
      </c>
      <c r="N97" s="75">
        <v>-3.296013018</v>
      </c>
      <c r="O97" s="75">
        <v>34.854326974999999</v>
      </c>
      <c r="P97" s="16">
        <v>42819</v>
      </c>
      <c r="Q97" s="16">
        <v>42866</v>
      </c>
      <c r="R97" s="21">
        <f t="shared" si="15"/>
        <v>47</v>
      </c>
      <c r="S97" s="54">
        <f>INDEX([1]Sheet1!$J:$J,MATCH(A97,[1]Sheet1!$A:$A,0))</f>
        <v>132.710957729</v>
      </c>
      <c r="T97">
        <v>909.13442753100003</v>
      </c>
      <c r="U97" s="52">
        <v>717.36</v>
      </c>
      <c r="V97" s="52">
        <v>36.4</v>
      </c>
      <c r="W97" s="244">
        <v>0.218</v>
      </c>
      <c r="X97" s="52"/>
      <c r="Y97" s="68" t="s">
        <v>94</v>
      </c>
      <c r="Z97" s="60">
        <v>1.5</v>
      </c>
      <c r="AA97" s="59"/>
      <c r="AB97" s="81">
        <v>8</v>
      </c>
      <c r="AC97" s="81">
        <v>55</v>
      </c>
      <c r="AE97" s="3" t="s">
        <v>815</v>
      </c>
      <c r="AF97" s="155">
        <v>1.5</v>
      </c>
      <c r="AG97" s="52">
        <v>1.2</v>
      </c>
      <c r="AH97" s="52">
        <v>10</v>
      </c>
      <c r="AI97" s="52">
        <v>25</v>
      </c>
      <c r="AJ97" s="45" t="s">
        <v>473</v>
      </c>
      <c r="AK97" s="24" t="s">
        <v>855</v>
      </c>
      <c r="AL97" s="84">
        <v>8.39</v>
      </c>
      <c r="AM97" s="87">
        <v>17.82</v>
      </c>
      <c r="AN97">
        <v>26.21</v>
      </c>
      <c r="AO97" s="85">
        <v>5.07</v>
      </c>
      <c r="AP97" s="90"/>
      <c r="AQ97" s="195">
        <v>5.07</v>
      </c>
      <c r="AR97" s="85">
        <v>10.73</v>
      </c>
      <c r="AS97" s="85"/>
      <c r="AT97" s="185">
        <v>6.37</v>
      </c>
      <c r="AU97" s="85"/>
      <c r="AV97" s="85"/>
      <c r="AW97" s="85"/>
      <c r="AX97" s="185"/>
      <c r="AY97" s="185"/>
      <c r="AZ97" s="185"/>
      <c r="BA97" s="185">
        <v>1.54</v>
      </c>
      <c r="BB97" s="85"/>
      <c r="BC97" s="85"/>
      <c r="BD97" s="185"/>
      <c r="BE97" s="185">
        <v>0.18</v>
      </c>
      <c r="BF97" s="185"/>
      <c r="BG97" s="85"/>
      <c r="BH97" s="85"/>
      <c r="BI97" s="85"/>
      <c r="BJ97" s="185">
        <v>1.44</v>
      </c>
      <c r="BK97" s="222"/>
      <c r="BL97" s="185"/>
      <c r="BM97" s="185">
        <v>1.39</v>
      </c>
      <c r="BN97" s="85"/>
      <c r="BO97" s="85"/>
      <c r="BP97" s="85">
        <v>0.2</v>
      </c>
      <c r="BQ97" s="85">
        <v>0.24</v>
      </c>
      <c r="BR97" s="85"/>
      <c r="BS97" s="85">
        <f t="shared" ref="BS97:BS128" si="16">IF(BA97="",IF(AZ97="",IF(AU97="",IF(AX97="","",AX97),AU97),AZ97),BA97)</f>
        <v>1.54</v>
      </c>
      <c r="BT97" s="85">
        <f t="shared" ref="BT97:BT160" si="17">IF(BE97="",IF(BF97="",IF(BB97="",IF(BD97="","",BD97),BB97),BF97),BE97)</f>
        <v>0.18</v>
      </c>
      <c r="BU97" s="85">
        <f t="shared" ref="BU97:BU160" si="18">IF(BL97="",IF(BM97="",IF(BG97="",IF(BJ97="","",BJ97),BG97),BM97),BL97)</f>
        <v>1.39</v>
      </c>
      <c r="BV97" s="85">
        <f t="shared" ref="BV97:BV160" si="19">IF(BQ97="",IF(BR97="",IF(BN97="",IF(BP97="","",BP97),BN97),BR97),BQ97)</f>
        <v>0.24</v>
      </c>
      <c r="BW97" s="85">
        <f t="shared" si="14"/>
        <v>15.8</v>
      </c>
      <c r="BX97" s="85">
        <f>IF(ISBLANK(AO97),"",IF(ISBLANK(AL97),"",IFERROR(((AO97-AL97)/0.36/R97),"")))</f>
        <v>-0.19621749408983455</v>
      </c>
      <c r="BY97" s="85"/>
      <c r="BZ97" s="84">
        <f>IF(ISBLANK(AR97),"",IF(ISBLANK(AM97),"",IFERROR(((AR97-AM97)/0.36/R97),"")))</f>
        <v>-0.41903073286052012</v>
      </c>
      <c r="CB97" s="85">
        <f>IF(ISBLANK(BW97),"",IF(ISBLANK(AN97),"",IFERROR(((BW97-AN97)/0.36/R97),"")))</f>
        <v>-0.61524822695035464</v>
      </c>
      <c r="CC97" s="85"/>
    </row>
    <row r="98" spans="1:81" x14ac:dyDescent="0.25">
      <c r="A98" s="12" t="s">
        <v>198</v>
      </c>
      <c r="B98" s="4" t="s">
        <v>235</v>
      </c>
      <c r="C98" s="4" t="s">
        <v>633</v>
      </c>
      <c r="D98" s="4" t="s">
        <v>711</v>
      </c>
      <c r="E98" s="4" t="s">
        <v>712</v>
      </c>
      <c r="F98" s="4" t="s">
        <v>59</v>
      </c>
      <c r="G98" s="12" t="s">
        <v>544</v>
      </c>
      <c r="H98" s="12" t="s">
        <v>543</v>
      </c>
      <c r="I98" s="22">
        <v>1</v>
      </c>
      <c r="J98" s="22">
        <v>2</v>
      </c>
      <c r="K98" s="12" t="s">
        <v>540</v>
      </c>
      <c r="L98" s="12" t="s">
        <v>547</v>
      </c>
      <c r="M98" s="21">
        <v>1009</v>
      </c>
      <c r="N98" s="75">
        <v>-3.3032119830000002</v>
      </c>
      <c r="O98" s="75">
        <v>34.847736032999997</v>
      </c>
      <c r="P98" s="16">
        <v>42820</v>
      </c>
      <c r="Q98" s="16">
        <v>42864</v>
      </c>
      <c r="R98" s="21">
        <f t="shared" si="15"/>
        <v>44</v>
      </c>
      <c r="S98" s="54">
        <f>INDEX([1]Sheet1!$J:$J,MATCH(A98,[1]Sheet1!$A:$A,0))</f>
        <v>90.816719352999996</v>
      </c>
      <c r="T98">
        <v>404.42960248700001</v>
      </c>
      <c r="U98" s="52">
        <v>672.04</v>
      </c>
      <c r="V98" s="52">
        <v>61.83</v>
      </c>
      <c r="W98" s="244">
        <v>0.129</v>
      </c>
      <c r="X98" s="52">
        <v>1.2649999999999999</v>
      </c>
      <c r="Y98" s="68" t="s">
        <v>276</v>
      </c>
      <c r="Z98" s="60">
        <v>4</v>
      </c>
      <c r="AA98" s="59">
        <v>7.1</v>
      </c>
      <c r="AB98" s="81">
        <v>11</v>
      </c>
      <c r="AC98" s="81">
        <v>60</v>
      </c>
      <c r="AE98" s="3" t="s">
        <v>815</v>
      </c>
      <c r="AF98" s="155">
        <v>4</v>
      </c>
      <c r="AG98" s="52">
        <v>15.6</v>
      </c>
      <c r="AH98" s="52">
        <v>25</v>
      </c>
      <c r="AI98" s="52">
        <v>85</v>
      </c>
      <c r="AJ98" s="45" t="s">
        <v>476</v>
      </c>
      <c r="AK98" s="24" t="s">
        <v>855</v>
      </c>
      <c r="AL98" s="84">
        <v>3.06</v>
      </c>
      <c r="AM98" s="89">
        <v>106.62</v>
      </c>
      <c r="AN98">
        <v>109.68</v>
      </c>
      <c r="AO98" s="84">
        <v>24.77</v>
      </c>
      <c r="AP98" s="89">
        <v>5.15</v>
      </c>
      <c r="AQ98" s="121">
        <v>4.9400000000000004</v>
      </c>
      <c r="AR98" s="84">
        <v>48.16</v>
      </c>
      <c r="AS98" s="135">
        <v>5.0199999999999996</v>
      </c>
      <c r="AT98" s="122">
        <v>4.9800000000000004</v>
      </c>
      <c r="AU98" s="135">
        <v>1.05</v>
      </c>
      <c r="AX98" s="122">
        <v>0.95</v>
      </c>
      <c r="AY98" s="122"/>
      <c r="BA98" s="122">
        <v>0.72</v>
      </c>
      <c r="BB98" s="135">
        <v>0.08</v>
      </c>
      <c r="BD98" s="122">
        <v>0.17</v>
      </c>
      <c r="BE98" s="122">
        <v>0.18</v>
      </c>
      <c r="BG98" s="135">
        <v>1.65</v>
      </c>
      <c r="BJ98" s="122"/>
      <c r="BK98" s="220"/>
      <c r="BN98" s="135">
        <v>0.06</v>
      </c>
      <c r="BP98" s="84"/>
      <c r="BS98" s="135">
        <f t="shared" si="16"/>
        <v>0.72</v>
      </c>
      <c r="BT98" s="135">
        <f t="shared" si="17"/>
        <v>0.18</v>
      </c>
      <c r="BU98" s="135">
        <f t="shared" si="18"/>
        <v>1.65</v>
      </c>
      <c r="BV98" s="135">
        <f t="shared" si="19"/>
        <v>0.06</v>
      </c>
      <c r="BW98" s="84">
        <f t="shared" si="14"/>
        <v>72.929999999999993</v>
      </c>
      <c r="BX98" s="84">
        <f>IF(ISBLANK(AO98),"",IF(ISBLANK(AL99),"",IFERROR(((AO98-AL99)/0.36/R98),"")))</f>
        <v>1.0561868686868687</v>
      </c>
      <c r="BY98" s="84">
        <f>IF(ISBLANK(AO98),"",IF(ISBLANK(AO99),"",IFERROR(((AO98-AO99)/0.36/R98),"")))</f>
        <v>9.2171717171717224E-2</v>
      </c>
      <c r="BZ98" s="84">
        <f>IF(ISBLANK(AR98),"",IF(ISBLANK(AM99),"",IFERROR(((AR98-AM99)/0.36/R98),"")))</f>
        <v>6.818181818181808E-2</v>
      </c>
      <c r="CA98" s="84">
        <f>IF(ISBLANK(AR98),"",IF(ISBLANK(AR98),"",IFERROR(((AR98-AR99)/0.36/R98),"")))</f>
        <v>2.5113636363636362</v>
      </c>
      <c r="CB98" s="84">
        <f>IF(ISBLANK(BW98),"",IF(ISBLANK(AN99),"",IFERROR(((BW98-AN99)/0.36/R98),"")))</f>
        <v>1.1243686868686866</v>
      </c>
      <c r="CC98" s="84">
        <f>IF(ISBLANK(BW99),"",IF(ISBLANK(BW98),"",IFERROR(((BW98-BW99)/0.36/R98),"")))</f>
        <v>2.6035353535353534</v>
      </c>
    </row>
    <row r="99" spans="1:81" x14ac:dyDescent="0.25">
      <c r="A99" s="12" t="s">
        <v>199</v>
      </c>
      <c r="B99" s="4" t="s">
        <v>235</v>
      </c>
      <c r="C99" s="4" t="s">
        <v>633</v>
      </c>
      <c r="D99" s="4" t="s">
        <v>711</v>
      </c>
      <c r="E99" s="4" t="s">
        <v>712</v>
      </c>
      <c r="F99" s="4" t="s">
        <v>59</v>
      </c>
      <c r="G99" s="12" t="s">
        <v>544</v>
      </c>
      <c r="H99" s="12" t="s">
        <v>543</v>
      </c>
      <c r="I99" s="22">
        <v>1</v>
      </c>
      <c r="J99" s="22">
        <v>2</v>
      </c>
      <c r="K99" s="12" t="s">
        <v>542</v>
      </c>
      <c r="L99" s="12" t="s">
        <v>547</v>
      </c>
      <c r="M99" s="21">
        <v>1009</v>
      </c>
      <c r="N99" s="75">
        <v>-3.3032119830000002</v>
      </c>
      <c r="O99" s="75">
        <v>34.847736032999997</v>
      </c>
      <c r="P99" s="16">
        <v>42820</v>
      </c>
      <c r="Q99" s="16">
        <v>42864</v>
      </c>
      <c r="R99" s="21">
        <f t="shared" si="15"/>
        <v>44</v>
      </c>
      <c r="S99" s="54">
        <f>INDEX([1]Sheet1!$J:$J,MATCH(A99,[1]Sheet1!$A:$A,0))</f>
        <v>90.816719352999996</v>
      </c>
      <c r="T99">
        <v>495.24632184000001</v>
      </c>
      <c r="U99" s="52">
        <v>672.04</v>
      </c>
      <c r="V99" s="52">
        <v>61.83</v>
      </c>
      <c r="W99" s="244">
        <v>0.129</v>
      </c>
      <c r="X99" s="52">
        <v>1.2649999999999999</v>
      </c>
      <c r="Y99" s="68" t="s">
        <v>276</v>
      </c>
      <c r="Z99" s="60">
        <v>1.8</v>
      </c>
      <c r="AA99" s="59">
        <v>7.9</v>
      </c>
      <c r="AB99" s="81">
        <v>30</v>
      </c>
      <c r="AC99" s="81">
        <v>70</v>
      </c>
      <c r="AE99" s="3" t="s">
        <v>815</v>
      </c>
      <c r="AF99" s="155">
        <v>1.5</v>
      </c>
      <c r="AG99" s="52">
        <v>8.8000000000000007</v>
      </c>
      <c r="AH99" s="52">
        <v>65</v>
      </c>
      <c r="AI99" s="52">
        <v>75</v>
      </c>
      <c r="AJ99" s="45" t="s">
        <v>476</v>
      </c>
      <c r="AK99" s="24" t="s">
        <v>855</v>
      </c>
      <c r="AL99" s="84">
        <v>8.0399999999999991</v>
      </c>
      <c r="AM99" s="87">
        <v>47.08</v>
      </c>
      <c r="AN99">
        <v>55.12</v>
      </c>
      <c r="AO99" s="87">
        <v>23.31</v>
      </c>
      <c r="AP99" s="89">
        <v>5.12</v>
      </c>
      <c r="AQ99" s="121">
        <v>4.9800000000000004</v>
      </c>
      <c r="AR99" s="87">
        <v>8.3800000000000008</v>
      </c>
      <c r="AS99" s="135">
        <v>5.14</v>
      </c>
      <c r="AT99" s="122">
        <v>3.24</v>
      </c>
      <c r="AU99" s="135">
        <v>1.33</v>
      </c>
      <c r="AX99" s="122"/>
      <c r="AY99" s="122"/>
      <c r="BB99" s="135">
        <v>0.11</v>
      </c>
      <c r="BD99" s="122"/>
      <c r="BJ99" s="122"/>
      <c r="BK99" s="220"/>
      <c r="BM99" s="122">
        <v>1.21</v>
      </c>
      <c r="BP99" s="84"/>
      <c r="BQ99" s="135">
        <v>0.18</v>
      </c>
      <c r="BS99" s="135">
        <f t="shared" si="16"/>
        <v>1.33</v>
      </c>
      <c r="BT99" s="135">
        <f t="shared" si="17"/>
        <v>0.11</v>
      </c>
      <c r="BU99" s="135">
        <f t="shared" si="18"/>
        <v>1.21</v>
      </c>
      <c r="BV99" s="135">
        <f t="shared" si="19"/>
        <v>0.18</v>
      </c>
      <c r="BW99" s="84">
        <f t="shared" si="14"/>
        <v>31.689999999999998</v>
      </c>
      <c r="BX99" s="84">
        <f>IF(ISBLANK(AO99),"",IF(ISBLANK(AL99),"",IFERROR(((AO99-AL99)/0.36/R99),"")))</f>
        <v>0.96401515151515149</v>
      </c>
      <c r="BZ99" s="84">
        <f>IF(ISBLANK(AR99),"",IF(ISBLANK(AM99),"",IFERROR(((AR99-AM99)/0.36/R99),"")))</f>
        <v>-2.4431818181818179</v>
      </c>
      <c r="CB99" s="84">
        <f>IF(ISBLANK(BW99),"",IF(ISBLANK(AN99),"",IFERROR(((BW99-AN99)/0.36/R99),"")))</f>
        <v>-1.4791666666666665</v>
      </c>
    </row>
    <row r="100" spans="1:81" x14ac:dyDescent="0.25">
      <c r="A100" s="12" t="s">
        <v>200</v>
      </c>
      <c r="B100" s="4" t="s">
        <v>236</v>
      </c>
      <c r="C100" s="4" t="s">
        <v>633</v>
      </c>
      <c r="D100" s="4" t="s">
        <v>712</v>
      </c>
      <c r="E100" s="4" t="s">
        <v>713</v>
      </c>
      <c r="F100" s="4" t="s">
        <v>59</v>
      </c>
      <c r="G100" s="12" t="s">
        <v>544</v>
      </c>
      <c r="H100" s="12" t="s">
        <v>543</v>
      </c>
      <c r="I100" s="22">
        <v>2</v>
      </c>
      <c r="J100" s="22">
        <v>3</v>
      </c>
      <c r="K100" s="12" t="s">
        <v>540</v>
      </c>
      <c r="L100" s="12" t="s">
        <v>547</v>
      </c>
      <c r="M100" s="21">
        <v>1006</v>
      </c>
      <c r="N100" s="75">
        <v>-3.40842599</v>
      </c>
      <c r="O100" s="75">
        <v>34.850243982000002</v>
      </c>
      <c r="P100" s="16">
        <v>42820</v>
      </c>
      <c r="Q100" s="16">
        <v>42864</v>
      </c>
      <c r="R100" s="21">
        <f t="shared" si="15"/>
        <v>44</v>
      </c>
      <c r="S100" s="54">
        <f>INDEX([1]Sheet1!$J:$J,MATCH(A100,[1]Sheet1!$A:$A,0))</f>
        <v>90.816719352999996</v>
      </c>
      <c r="T100">
        <v>404.42960248700001</v>
      </c>
      <c r="U100" s="52">
        <v>672.04</v>
      </c>
      <c r="V100" s="52">
        <v>66.849999999999994</v>
      </c>
      <c r="W100" s="244">
        <v>0.129</v>
      </c>
      <c r="X100" s="52"/>
      <c r="Y100" s="68" t="s">
        <v>276</v>
      </c>
      <c r="Z100" s="60">
        <v>1.1000000000000001</v>
      </c>
      <c r="AA100" s="59">
        <v>1.1000000000000001</v>
      </c>
      <c r="AB100" s="81">
        <v>15</v>
      </c>
      <c r="AC100" s="81">
        <v>28</v>
      </c>
      <c r="AD100" s="3" t="s">
        <v>269</v>
      </c>
      <c r="AE100" s="3" t="s">
        <v>815</v>
      </c>
      <c r="AF100" s="155">
        <v>1.5</v>
      </c>
      <c r="AG100" s="52">
        <v>11.2</v>
      </c>
      <c r="AH100" s="52">
        <v>25</v>
      </c>
      <c r="AI100" s="52">
        <v>55</v>
      </c>
      <c r="AJ100" s="45" t="s">
        <v>476</v>
      </c>
      <c r="AK100" s="24" t="s">
        <v>855</v>
      </c>
      <c r="AL100" s="84">
        <v>20.78</v>
      </c>
      <c r="AM100" s="87">
        <v>33.33</v>
      </c>
      <c r="AN100">
        <v>54.11</v>
      </c>
      <c r="AO100" s="87">
        <v>14.68</v>
      </c>
      <c r="AP100" s="89">
        <v>5.0199999999999996</v>
      </c>
      <c r="AQ100" s="121">
        <v>2.2599999999999998</v>
      </c>
      <c r="AR100" s="87">
        <v>14.99</v>
      </c>
      <c r="AS100" s="135">
        <v>5.04</v>
      </c>
      <c r="AT100" s="122">
        <v>4.8600000000000003</v>
      </c>
      <c r="AU100" s="135">
        <v>1.47</v>
      </c>
      <c r="AX100" s="122">
        <v>1.19</v>
      </c>
      <c r="AY100" s="122"/>
      <c r="BB100" s="135">
        <v>0.11</v>
      </c>
      <c r="BD100" s="122">
        <v>0.26</v>
      </c>
      <c r="BG100" s="135">
        <v>1.51</v>
      </c>
      <c r="BJ100" s="122">
        <v>1.1200000000000001</v>
      </c>
      <c r="BK100" s="220"/>
      <c r="BN100" s="135">
        <v>0.14000000000000001</v>
      </c>
      <c r="BP100" s="84">
        <v>0.17</v>
      </c>
      <c r="BS100" s="135">
        <f t="shared" si="16"/>
        <v>1.47</v>
      </c>
      <c r="BT100" s="135">
        <f t="shared" si="17"/>
        <v>0.11</v>
      </c>
      <c r="BU100" s="135">
        <f t="shared" si="18"/>
        <v>1.51</v>
      </c>
      <c r="BV100" s="135">
        <f t="shared" si="19"/>
        <v>0.14000000000000001</v>
      </c>
      <c r="BW100" s="84">
        <f t="shared" si="14"/>
        <v>29.67</v>
      </c>
      <c r="BX100" s="84">
        <f>IF(ISBLANK(AO100),"",IF(ISBLANK(AL101),"",IFERROR(((AO100-AL101)/0.36/R100),"")))</f>
        <v>0.72916666666666674</v>
      </c>
      <c r="BY100" s="84">
        <f>IF(ISBLANK(AO100),"",IF(ISBLANK(AO101),"",IFERROR(((AO100-AO101)/0.36/R100),"")))</f>
        <v>0.85227272727272729</v>
      </c>
      <c r="BZ100" s="84">
        <f>IF(ISBLANK(AR100),"",IF(ISBLANK(AM101),"",IFERROR(((AR100-AM101)/0.36/R100),"")))</f>
        <v>-1.529040404040404</v>
      </c>
      <c r="CA100" s="84">
        <f>IF(ISBLANK(AR100),"",IF(ISBLANK(AR100),"",IFERROR(((AR100-AR101)/0.36/R100),"")))</f>
        <v>-2.2727272727272693E-2</v>
      </c>
      <c r="CB100" s="84">
        <f>IF(ISBLANK(BW100),"",IF(ISBLANK(AN101),"",IFERROR(((BW100-AN101)/0.36/R100),"")))</f>
        <v>-0.79987373737373746</v>
      </c>
      <c r="CC100" s="84">
        <f>IF(ISBLANK(BW101),"",IF(ISBLANK(BW100),"",IFERROR(((BW100-BW101)/0.36/R100),"")))</f>
        <v>0.82954545454545459</v>
      </c>
    </row>
    <row r="101" spans="1:81" x14ac:dyDescent="0.25">
      <c r="A101" s="12" t="s">
        <v>201</v>
      </c>
      <c r="B101" s="4" t="s">
        <v>236</v>
      </c>
      <c r="C101" s="4" t="s">
        <v>633</v>
      </c>
      <c r="D101" s="12" t="s">
        <v>712</v>
      </c>
      <c r="E101" s="12" t="s">
        <v>713</v>
      </c>
      <c r="F101" s="4" t="s">
        <v>59</v>
      </c>
      <c r="G101" s="12" t="s">
        <v>544</v>
      </c>
      <c r="H101" s="12" t="s">
        <v>543</v>
      </c>
      <c r="I101" s="22">
        <v>2</v>
      </c>
      <c r="J101" s="22">
        <v>3</v>
      </c>
      <c r="K101" s="12" t="s">
        <v>542</v>
      </c>
      <c r="L101" s="12" t="s">
        <v>547</v>
      </c>
      <c r="M101" s="22">
        <v>1006</v>
      </c>
      <c r="N101" s="75">
        <v>-3.40842599</v>
      </c>
      <c r="O101" s="75">
        <v>34.850243982000002</v>
      </c>
      <c r="P101" s="16">
        <v>42820</v>
      </c>
      <c r="Q101" s="16">
        <v>42864</v>
      </c>
      <c r="R101" s="21">
        <f t="shared" si="15"/>
        <v>44</v>
      </c>
      <c r="S101" s="54">
        <f>INDEX([1]Sheet1!$J:$J,MATCH(A101,[1]Sheet1!$A:$A,0))</f>
        <v>90.816719352999996</v>
      </c>
      <c r="T101">
        <v>495.24632184000001</v>
      </c>
      <c r="U101" s="52">
        <v>672.04</v>
      </c>
      <c r="V101" s="52">
        <v>66.849999999999994</v>
      </c>
      <c r="W101" s="244">
        <v>0.129</v>
      </c>
      <c r="X101" s="52"/>
      <c r="Y101" s="68" t="s">
        <v>276</v>
      </c>
      <c r="Z101" s="60">
        <v>1.5</v>
      </c>
      <c r="AA101" s="59">
        <v>2.6</v>
      </c>
      <c r="AB101" s="81">
        <v>10</v>
      </c>
      <c r="AC101" s="81">
        <v>40</v>
      </c>
      <c r="AE101" s="3" t="s">
        <v>815</v>
      </c>
      <c r="AF101" s="155">
        <v>1.5</v>
      </c>
      <c r="AG101" s="52">
        <v>6.6</v>
      </c>
      <c r="AH101" s="52">
        <v>15</v>
      </c>
      <c r="AI101" s="52">
        <v>35</v>
      </c>
      <c r="AJ101" s="45" t="s">
        <v>476</v>
      </c>
      <c r="AK101" s="24" t="s">
        <v>855</v>
      </c>
      <c r="AL101" s="84">
        <v>3.13</v>
      </c>
      <c r="AM101" s="87">
        <v>39.21</v>
      </c>
      <c r="AN101">
        <v>42.34</v>
      </c>
      <c r="AO101" s="87">
        <v>1.18</v>
      </c>
      <c r="AP101" s="89"/>
      <c r="AQ101" s="121">
        <v>1.18</v>
      </c>
      <c r="AR101" s="87">
        <v>15.35</v>
      </c>
      <c r="AS101" s="135">
        <v>5.03</v>
      </c>
      <c r="AT101" s="122">
        <v>4.97</v>
      </c>
      <c r="AX101" s="122"/>
      <c r="AY101" s="122"/>
      <c r="BA101" s="122">
        <v>1.63</v>
      </c>
      <c r="BD101" s="122"/>
      <c r="BE101" s="122">
        <v>0.38</v>
      </c>
      <c r="BG101" s="135">
        <v>1.33</v>
      </c>
      <c r="BJ101" s="122"/>
      <c r="BK101" s="220"/>
      <c r="BN101" s="135">
        <v>0.1</v>
      </c>
      <c r="BP101" s="84"/>
      <c r="BS101" s="135">
        <f t="shared" si="16"/>
        <v>1.63</v>
      </c>
      <c r="BT101" s="135">
        <f t="shared" si="17"/>
        <v>0.38</v>
      </c>
      <c r="BU101" s="135">
        <f t="shared" si="18"/>
        <v>1.33</v>
      </c>
      <c r="BV101" s="135">
        <f t="shared" si="19"/>
        <v>0.1</v>
      </c>
      <c r="BW101" s="84">
        <f t="shared" si="14"/>
        <v>16.53</v>
      </c>
      <c r="BX101" s="84">
        <f>IF(ISBLANK(AO101),"",IF(ISBLANK(AL101),"",IFERROR(((AO101-AL101)/0.36/R101),"")))</f>
        <v>-0.12310606060606061</v>
      </c>
      <c r="BZ101" s="84">
        <f>IF(ISBLANK(AR101),"",IF(ISBLANK(AM101),"",IFERROR(((AR101-AM101)/0.36/R101),"")))</f>
        <v>-1.5063131313131315</v>
      </c>
      <c r="CB101" s="84">
        <f>IF(ISBLANK(BW101),"",IF(ISBLANK(AN101),"",IFERROR(((BW101-AN101)/0.36/R101),"")))</f>
        <v>-1.6294191919191923</v>
      </c>
    </row>
    <row r="102" spans="1:81" x14ac:dyDescent="0.25">
      <c r="A102" s="12" t="s">
        <v>202</v>
      </c>
      <c r="B102" s="12" t="s">
        <v>237</v>
      </c>
      <c r="C102" s="12" t="s">
        <v>633</v>
      </c>
      <c r="D102" s="12" t="s">
        <v>713</v>
      </c>
      <c r="E102" s="12" t="s">
        <v>711</v>
      </c>
      <c r="F102" s="4" t="s">
        <v>59</v>
      </c>
      <c r="G102" s="12" t="s">
        <v>544</v>
      </c>
      <c r="H102" s="12" t="s">
        <v>543</v>
      </c>
      <c r="I102" s="22">
        <v>3</v>
      </c>
      <c r="J102" s="22">
        <v>1</v>
      </c>
      <c r="K102" s="12" t="s">
        <v>540</v>
      </c>
      <c r="L102" s="12" t="s">
        <v>547</v>
      </c>
      <c r="M102" s="22">
        <v>1001</v>
      </c>
      <c r="N102" s="75">
        <v>-3.4063160140000002</v>
      </c>
      <c r="O102" s="75">
        <v>34.850407009999998</v>
      </c>
      <c r="P102" s="16">
        <v>42820</v>
      </c>
      <c r="Q102" s="16">
        <v>42864</v>
      </c>
      <c r="R102" s="21">
        <f t="shared" si="15"/>
        <v>44</v>
      </c>
      <c r="S102" s="54">
        <f>INDEX([1]Sheet1!$J:$J,MATCH(A102,[1]Sheet1!$A:$A,0))</f>
        <v>90.816719352999996</v>
      </c>
      <c r="T102">
        <v>444.44839368700002</v>
      </c>
      <c r="U102" s="52">
        <v>672.04</v>
      </c>
      <c r="V102" s="52">
        <v>58.83</v>
      </c>
      <c r="W102" s="244">
        <v>0.14599999999999999</v>
      </c>
      <c r="X102" s="52">
        <v>1.5449999999999999</v>
      </c>
      <c r="Y102" s="68" t="s">
        <v>276</v>
      </c>
      <c r="Z102" s="60">
        <v>1.8</v>
      </c>
      <c r="AA102" s="59">
        <v>2.2000000000000002</v>
      </c>
      <c r="AB102" s="81">
        <v>25</v>
      </c>
      <c r="AC102" s="81">
        <v>35</v>
      </c>
      <c r="AE102" s="3" t="s">
        <v>815</v>
      </c>
      <c r="AF102" s="155">
        <v>2</v>
      </c>
      <c r="AG102" s="52">
        <v>14.2</v>
      </c>
      <c r="AH102" s="52">
        <v>40</v>
      </c>
      <c r="AI102" s="52">
        <v>55</v>
      </c>
      <c r="AJ102" s="45" t="s">
        <v>476</v>
      </c>
      <c r="AK102" s="24" t="s">
        <v>855</v>
      </c>
      <c r="AL102" s="52"/>
      <c r="AM102" s="52"/>
      <c r="AN102" t="s">
        <v>756</v>
      </c>
      <c r="AO102" s="87">
        <v>13.47</v>
      </c>
      <c r="AP102" s="89">
        <v>5.09</v>
      </c>
      <c r="AQ102" s="121">
        <v>3.66</v>
      </c>
      <c r="AR102" s="87">
        <v>14.2</v>
      </c>
      <c r="AS102" s="135">
        <v>5.07</v>
      </c>
      <c r="AT102" s="122">
        <v>4.32</v>
      </c>
      <c r="AU102" s="135">
        <v>2.1</v>
      </c>
      <c r="AX102" s="122"/>
      <c r="AY102" s="122"/>
      <c r="BB102" s="135">
        <v>7.0000000000000007E-2</v>
      </c>
      <c r="BD102" s="122"/>
      <c r="BG102" s="135">
        <v>0.74</v>
      </c>
      <c r="BJ102" s="122"/>
      <c r="BK102" s="220"/>
      <c r="BN102" s="135">
        <v>0.06</v>
      </c>
      <c r="BP102" s="84"/>
      <c r="BS102" s="135">
        <f t="shared" si="16"/>
        <v>2.1</v>
      </c>
      <c r="BT102" s="135">
        <f t="shared" si="17"/>
        <v>7.0000000000000007E-2</v>
      </c>
      <c r="BU102" s="135">
        <f t="shared" si="18"/>
        <v>0.74</v>
      </c>
      <c r="BV102" s="135">
        <f t="shared" si="19"/>
        <v>0.06</v>
      </c>
      <c r="BW102" s="84">
        <f t="shared" si="14"/>
        <v>27.67</v>
      </c>
      <c r="BX102" s="84">
        <f>IF(ISBLANK(AO102),"",IF(ISBLANK(AL103),"",IFERROR(((AO102-AL103)/0.36/R102),"")))</f>
        <v>0.74873737373737381</v>
      </c>
      <c r="BY102" s="84">
        <f>IF(ISBLANK(AO102),"",IF(ISBLANK(AO103),"",IFERROR(((AO102-AO103)/0.36/R102),"")))</f>
        <v>0.38257575757575762</v>
      </c>
      <c r="BZ102" s="84">
        <f>IF(ISBLANK(AR102),"",IF(ISBLANK(AM103),"",IFERROR(((AR102-AM103)/0.36/R102),"")))</f>
        <v>-2.3712121212121215</v>
      </c>
      <c r="CA102" s="84">
        <f>IF(ISBLANK(AR102),"",IF(ISBLANK(AR102),"",IFERROR(((AR102-AR103)/0.36/R102),"")))</f>
        <v>-1.1470959595959596</v>
      </c>
      <c r="CB102" s="84">
        <f>IF(ISBLANK(BW102),"",IF(ISBLANK(AN103),"",IFERROR(((BW102-AN103)/0.36/R102),"")))</f>
        <v>-1.6224747474747474</v>
      </c>
      <c r="CC102" s="84">
        <f>IF(ISBLANK(BW103),"",IF(ISBLANK(BW102),"",IFERROR(((BW102-BW103)/0.36/R102),"")))</f>
        <v>-0.76452020202020199</v>
      </c>
    </row>
    <row r="103" spans="1:81" x14ac:dyDescent="0.25">
      <c r="A103" s="12" t="s">
        <v>203</v>
      </c>
      <c r="B103" s="12" t="s">
        <v>237</v>
      </c>
      <c r="C103" s="12" t="s">
        <v>633</v>
      </c>
      <c r="D103" s="12" t="s">
        <v>713</v>
      </c>
      <c r="E103" s="12" t="s">
        <v>711</v>
      </c>
      <c r="F103" s="4" t="s">
        <v>59</v>
      </c>
      <c r="G103" s="12" t="s">
        <v>544</v>
      </c>
      <c r="H103" s="12" t="s">
        <v>543</v>
      </c>
      <c r="I103" s="22">
        <v>3</v>
      </c>
      <c r="J103" s="22">
        <v>1</v>
      </c>
      <c r="K103" s="12" t="s">
        <v>542</v>
      </c>
      <c r="L103" s="12" t="s">
        <v>547</v>
      </c>
      <c r="M103" s="22">
        <v>1001</v>
      </c>
      <c r="N103" s="75">
        <v>-3.4063160140000002</v>
      </c>
      <c r="O103" s="75">
        <v>34.850407009999998</v>
      </c>
      <c r="P103" s="16">
        <v>42820</v>
      </c>
      <c r="Q103" s="16">
        <v>42864</v>
      </c>
      <c r="R103" s="21">
        <f t="shared" si="15"/>
        <v>44</v>
      </c>
      <c r="S103" s="54">
        <f>INDEX([1]Sheet1!$J:$J,MATCH(A103,[1]Sheet1!$A:$A,0))</f>
        <v>90.816719352999996</v>
      </c>
      <c r="T103">
        <v>535.26511303999996</v>
      </c>
      <c r="U103" s="52">
        <v>672.04</v>
      </c>
      <c r="V103" s="52">
        <v>58.83</v>
      </c>
      <c r="W103" s="244">
        <v>0.14599999999999999</v>
      </c>
      <c r="X103" s="52">
        <v>1.5449999999999999</v>
      </c>
      <c r="Y103" s="68" t="s">
        <v>276</v>
      </c>
      <c r="Z103" s="60">
        <v>1.2</v>
      </c>
      <c r="AA103" s="59">
        <v>3.5</v>
      </c>
      <c r="AB103" s="81">
        <v>15</v>
      </c>
      <c r="AC103" s="81">
        <v>50</v>
      </c>
      <c r="AE103" s="3" t="s">
        <v>815</v>
      </c>
      <c r="AF103" s="155">
        <v>2.5</v>
      </c>
      <c r="AG103" s="52">
        <v>14.1</v>
      </c>
      <c r="AH103" s="52">
        <v>15</v>
      </c>
      <c r="AI103" s="52">
        <v>70</v>
      </c>
      <c r="AJ103" s="45" t="s">
        <v>476</v>
      </c>
      <c r="AK103" s="24" t="s">
        <v>855</v>
      </c>
      <c r="AL103" s="84">
        <v>1.61</v>
      </c>
      <c r="AM103" s="87">
        <v>51.76</v>
      </c>
      <c r="AN103">
        <v>53.37</v>
      </c>
      <c r="AO103" s="87">
        <v>7.41</v>
      </c>
      <c r="AP103" s="89">
        <v>4.75</v>
      </c>
      <c r="AQ103" s="121">
        <v>2.65</v>
      </c>
      <c r="AR103" s="87">
        <v>32.369999999999997</v>
      </c>
      <c r="AS103" s="135">
        <v>5.25</v>
      </c>
      <c r="AT103" s="122">
        <v>4.95</v>
      </c>
      <c r="AX103" s="122"/>
      <c r="AY103" s="122"/>
      <c r="BA103" s="122">
        <v>1.07</v>
      </c>
      <c r="BD103" s="122"/>
      <c r="BE103" s="122">
        <v>0.12</v>
      </c>
      <c r="BG103" s="135">
        <v>1.3</v>
      </c>
      <c r="BJ103" s="122"/>
      <c r="BK103" s="220"/>
      <c r="BN103" s="135">
        <v>0.06</v>
      </c>
      <c r="BP103" s="84"/>
      <c r="BS103" s="135">
        <f t="shared" si="16"/>
        <v>1.07</v>
      </c>
      <c r="BT103" s="135">
        <f t="shared" si="17"/>
        <v>0.12</v>
      </c>
      <c r="BU103" s="135">
        <f t="shared" si="18"/>
        <v>1.3</v>
      </c>
      <c r="BV103" s="135">
        <f t="shared" si="19"/>
        <v>0.06</v>
      </c>
      <c r="BW103" s="84">
        <f t="shared" si="14"/>
        <v>39.78</v>
      </c>
      <c r="BX103" s="84">
        <f>IF(ISBLANK(AO103),"",IF(ISBLANK(AL103),"",IFERROR(((AO103-AL103)/0.36/R103),"")))</f>
        <v>0.36616161616161613</v>
      </c>
      <c r="BZ103" s="84">
        <f>IF(ISBLANK(AR103),"",IF(ISBLANK(AM103),"",IFERROR(((AR103-AM103)/0.36/R103),"")))</f>
        <v>-1.2241161616161618</v>
      </c>
      <c r="CB103" s="84">
        <f>IF(ISBLANK(BW103),"",IF(ISBLANK(AN103),"",IFERROR(((BW103-AN103)/0.36/R103),"")))</f>
        <v>-0.8579545454545453</v>
      </c>
    </row>
    <row r="104" spans="1:81" x14ac:dyDescent="0.25">
      <c r="A104" s="12" t="s">
        <v>204</v>
      </c>
      <c r="B104" s="4" t="s">
        <v>238</v>
      </c>
      <c r="C104" s="4" t="s">
        <v>633</v>
      </c>
      <c r="D104" s="4" t="s">
        <v>714</v>
      </c>
      <c r="E104" s="4"/>
      <c r="F104" s="4" t="s">
        <v>59</v>
      </c>
      <c r="G104" s="12" t="s">
        <v>544</v>
      </c>
      <c r="H104" s="12" t="s">
        <v>543</v>
      </c>
      <c r="I104" s="22">
        <v>4</v>
      </c>
      <c r="J104" s="22"/>
      <c r="K104" s="12" t="s">
        <v>540</v>
      </c>
      <c r="L104" s="12" t="s">
        <v>547</v>
      </c>
      <c r="M104" s="21">
        <v>1003</v>
      </c>
      <c r="N104" s="75">
        <v>-3.4068529590000001</v>
      </c>
      <c r="O104" s="75">
        <v>34.851600005999998</v>
      </c>
      <c r="P104" s="16">
        <v>42820</v>
      </c>
      <c r="Q104" s="16">
        <v>42864</v>
      </c>
      <c r="R104" s="21">
        <f t="shared" si="15"/>
        <v>44</v>
      </c>
      <c r="S104" s="54">
        <f>INDEX([1]Sheet1!$J:$J,MATCH(A104,[1]Sheet1!$A:$A,0))</f>
        <v>90.816719352999996</v>
      </c>
      <c r="T104">
        <v>444.44839368700002</v>
      </c>
      <c r="U104" s="52">
        <v>672.04</v>
      </c>
      <c r="V104" s="52">
        <v>57.61</v>
      </c>
      <c r="W104" s="244">
        <v>0.14499999999999999</v>
      </c>
      <c r="X104" s="52"/>
      <c r="Y104" s="68" t="s">
        <v>276</v>
      </c>
      <c r="Z104" s="60">
        <v>1.3</v>
      </c>
      <c r="AA104" s="59">
        <v>4.5</v>
      </c>
      <c r="AB104" s="81">
        <v>7</v>
      </c>
      <c r="AC104" s="81">
        <v>35</v>
      </c>
      <c r="AD104" s="3" t="s">
        <v>270</v>
      </c>
      <c r="AE104" s="3" t="s">
        <v>815</v>
      </c>
      <c r="AF104" s="155">
        <v>1</v>
      </c>
      <c r="AG104" s="52">
        <v>6.1</v>
      </c>
      <c r="AH104" s="52">
        <v>10</v>
      </c>
      <c r="AI104" s="52">
        <v>40</v>
      </c>
      <c r="AJ104" s="45" t="s">
        <v>476</v>
      </c>
      <c r="AK104" s="24" t="s">
        <v>855</v>
      </c>
      <c r="AL104" s="84">
        <v>9.01</v>
      </c>
      <c r="AM104" s="87">
        <v>47.2</v>
      </c>
      <c r="AN104">
        <v>56.21</v>
      </c>
      <c r="AO104" s="87">
        <v>5.69</v>
      </c>
      <c r="AP104" s="89"/>
      <c r="AQ104" s="121">
        <v>5.69</v>
      </c>
      <c r="AR104" s="87">
        <v>21.03</v>
      </c>
      <c r="AS104" s="135">
        <v>5.08</v>
      </c>
      <c r="AT104" s="122">
        <v>5</v>
      </c>
      <c r="AX104" s="122"/>
      <c r="AY104" s="122"/>
      <c r="BA104" s="122">
        <v>1.23</v>
      </c>
      <c r="BD104" s="122"/>
      <c r="BE104" s="122">
        <v>0.16</v>
      </c>
      <c r="BG104" s="135">
        <v>1.44</v>
      </c>
      <c r="BJ104" s="122"/>
      <c r="BK104" s="220"/>
      <c r="BN104" s="135">
        <v>0.11</v>
      </c>
      <c r="BP104" s="84"/>
      <c r="BS104" s="135">
        <f t="shared" si="16"/>
        <v>1.23</v>
      </c>
      <c r="BT104" s="135">
        <f t="shared" si="17"/>
        <v>0.16</v>
      </c>
      <c r="BU104" s="135">
        <f t="shared" si="18"/>
        <v>1.44</v>
      </c>
      <c r="BV104" s="135">
        <f t="shared" si="19"/>
        <v>0.11</v>
      </c>
      <c r="BW104" s="84">
        <f t="shared" si="14"/>
        <v>26.720000000000002</v>
      </c>
      <c r="BX104" s="84">
        <f>IF(ISBLANK(AO104),"",IF(ISBLANK(AL105),"",IFERROR(((AO104-AL105)/0.36/R104),"")))</f>
        <v>0.23042929292929298</v>
      </c>
      <c r="BY104" s="84">
        <f>IF(ISBLANK(AO104),"",IF(ISBLANK(AO105),"",IFERROR(((AO104-AO105)/0.36/R104),"")))</f>
        <v>-0.66098484848484851</v>
      </c>
      <c r="BZ104" s="84">
        <f>IF(ISBLANK(AR104),"",IF(ISBLANK(AM105),"",IFERROR(((AR104-AM105)/0.36/R104),"")))</f>
        <v>-0.87689393939393945</v>
      </c>
      <c r="CA104" s="84">
        <f>IF(ISBLANK(AR104),"",IF(ISBLANK(AR104),"",IFERROR(((AR104-AR105)/0.36/R104),"")))</f>
        <v>-0.65404040404040409</v>
      </c>
      <c r="CB104" s="84">
        <f>IF(ISBLANK(BW104),"",IF(ISBLANK(AN105),"",IFERROR(((BW104-AN105)/0.36/R104),"")))</f>
        <v>-0.64646464646464641</v>
      </c>
      <c r="CC104" s="84">
        <f>IF(ISBLANK(BW105),"",IF(ISBLANK(BW104),"",IFERROR(((BW104-BW105)/0.36/R104),"")))</f>
        <v>-1.3150252525252524</v>
      </c>
    </row>
    <row r="105" spans="1:81" x14ac:dyDescent="0.25">
      <c r="A105" s="12" t="s">
        <v>205</v>
      </c>
      <c r="B105" s="4" t="s">
        <v>238</v>
      </c>
      <c r="C105" s="4" t="s">
        <v>633</v>
      </c>
      <c r="D105" s="4" t="s">
        <v>714</v>
      </c>
      <c r="E105" s="4"/>
      <c r="F105" s="4" t="s">
        <v>59</v>
      </c>
      <c r="G105" s="12" t="s">
        <v>544</v>
      </c>
      <c r="H105" s="12" t="s">
        <v>543</v>
      </c>
      <c r="I105" s="22">
        <v>4</v>
      </c>
      <c r="J105" s="22"/>
      <c r="K105" s="12" t="s">
        <v>542</v>
      </c>
      <c r="L105" s="12" t="s">
        <v>547</v>
      </c>
      <c r="M105" s="21">
        <v>1003</v>
      </c>
      <c r="N105" s="75">
        <v>-3.4068529590000001</v>
      </c>
      <c r="O105" s="75">
        <v>34.851600005999998</v>
      </c>
      <c r="P105" s="16">
        <v>42820</v>
      </c>
      <c r="Q105" s="16">
        <v>42864</v>
      </c>
      <c r="R105" s="21">
        <f t="shared" si="15"/>
        <v>44</v>
      </c>
      <c r="S105" s="54">
        <f>INDEX([1]Sheet1!$J:$J,MATCH(A105,[1]Sheet1!$A:$A,0))</f>
        <v>90.816719352999996</v>
      </c>
      <c r="T105">
        <v>535.26511303999996</v>
      </c>
      <c r="U105" s="52">
        <v>672.04</v>
      </c>
      <c r="V105" s="52">
        <v>57.61</v>
      </c>
      <c r="W105" s="244">
        <v>0.14499999999999999</v>
      </c>
      <c r="X105" s="52"/>
      <c r="Y105" s="68" t="s">
        <v>276</v>
      </c>
      <c r="Z105" s="60">
        <v>1.2</v>
      </c>
      <c r="AA105" s="59">
        <v>3.7</v>
      </c>
      <c r="AB105" s="81">
        <v>15</v>
      </c>
      <c r="AC105" s="81">
        <v>60</v>
      </c>
      <c r="AE105" s="3" t="s">
        <v>815</v>
      </c>
      <c r="AF105" s="155">
        <v>2</v>
      </c>
      <c r="AG105" s="52">
        <v>12.4</v>
      </c>
      <c r="AH105" s="52">
        <v>40</v>
      </c>
      <c r="AI105" s="52">
        <v>75</v>
      </c>
      <c r="AJ105" s="45" t="s">
        <v>476</v>
      </c>
      <c r="AK105" s="24" t="s">
        <v>855</v>
      </c>
      <c r="AL105" s="84">
        <v>2.04</v>
      </c>
      <c r="AM105" s="87">
        <v>34.92</v>
      </c>
      <c r="AN105">
        <v>36.96</v>
      </c>
      <c r="AO105" s="87">
        <v>16.16</v>
      </c>
      <c r="AP105" s="89">
        <v>5.1100000000000003</v>
      </c>
      <c r="AQ105" s="121">
        <v>4.8899999999999997</v>
      </c>
      <c r="AR105" s="84">
        <v>31.39</v>
      </c>
      <c r="AS105" s="135">
        <v>5.0199999999999996</v>
      </c>
      <c r="AT105" s="122">
        <v>5.0199999999999996</v>
      </c>
      <c r="AU105" s="135">
        <v>2.59</v>
      </c>
      <c r="AX105" s="122"/>
      <c r="AY105" s="122"/>
      <c r="BB105" s="135">
        <v>0.1</v>
      </c>
      <c r="BD105" s="122"/>
      <c r="BG105" s="135">
        <v>1.19</v>
      </c>
      <c r="BJ105" s="122">
        <v>1.19</v>
      </c>
      <c r="BK105" s="220"/>
      <c r="BN105" s="135">
        <v>0.08</v>
      </c>
      <c r="BP105" s="84">
        <v>0.15</v>
      </c>
      <c r="BS105" s="135">
        <f t="shared" si="16"/>
        <v>2.59</v>
      </c>
      <c r="BT105" s="135">
        <f t="shared" si="17"/>
        <v>0.1</v>
      </c>
      <c r="BU105" s="135">
        <f t="shared" si="18"/>
        <v>1.19</v>
      </c>
      <c r="BV105" s="135">
        <f t="shared" si="19"/>
        <v>0.08</v>
      </c>
      <c r="BW105" s="84">
        <f t="shared" si="14"/>
        <v>47.55</v>
      </c>
      <c r="BX105" s="84">
        <f>IF(ISBLANK(AO105),"",IF(ISBLANK(AL105),"",IFERROR(((AO105-AL105)/0.36/R105),"")))</f>
        <v>0.89141414141414155</v>
      </c>
      <c r="BZ105" s="84">
        <f>IF(ISBLANK(AR105),"",IF(ISBLANK(AM105),"",IFERROR(((AR105-AM105)/0.36/R105),"")))</f>
        <v>-0.22285353535353544</v>
      </c>
      <c r="CB105" s="84">
        <f>IF(ISBLANK(BW105),"",IF(ISBLANK(AN105),"",IFERROR(((BW105-AN105)/0.36/R105),"")))</f>
        <v>0.66856060606060586</v>
      </c>
    </row>
    <row r="106" spans="1:81" x14ac:dyDescent="0.25">
      <c r="A106" s="12" t="s">
        <v>206</v>
      </c>
      <c r="B106" s="4" t="s">
        <v>239</v>
      </c>
      <c r="C106" s="4" t="s">
        <v>546</v>
      </c>
      <c r="D106" s="4" t="s">
        <v>716</v>
      </c>
      <c r="E106" s="4"/>
      <c r="F106" s="4" t="s">
        <v>135</v>
      </c>
      <c r="G106" s="12" t="s">
        <v>546</v>
      </c>
      <c r="H106" s="12" t="s">
        <v>539</v>
      </c>
      <c r="I106" s="22">
        <v>1</v>
      </c>
      <c r="J106" s="22"/>
      <c r="K106" s="12" t="s">
        <v>540</v>
      </c>
      <c r="L106" s="12" t="s">
        <v>547</v>
      </c>
      <c r="M106" s="22">
        <v>1023</v>
      </c>
      <c r="N106" s="75">
        <v>-2.4377470369999998</v>
      </c>
      <c r="O106" s="75">
        <v>34.855161979999998</v>
      </c>
      <c r="P106" s="16">
        <v>42812</v>
      </c>
      <c r="Q106" s="16">
        <v>42872</v>
      </c>
      <c r="R106" s="21">
        <f t="shared" si="15"/>
        <v>60</v>
      </c>
      <c r="S106" s="54">
        <f>INDEX([1]Sheet1!$J:$J,MATCH(A106,[1]Sheet1!$A:$A,0))</f>
        <v>136.415489476</v>
      </c>
      <c r="T106">
        <v>393.55951936899999</v>
      </c>
      <c r="U106" s="52">
        <v>855.62</v>
      </c>
      <c r="V106" s="52">
        <v>53.59</v>
      </c>
      <c r="W106" s="244">
        <v>0.113</v>
      </c>
      <c r="X106" s="52"/>
      <c r="Y106" s="68" t="s">
        <v>76</v>
      </c>
      <c r="Z106" s="59">
        <v>5</v>
      </c>
      <c r="AA106" s="59">
        <v>4.5</v>
      </c>
      <c r="AB106" s="21">
        <v>15</v>
      </c>
      <c r="AC106" s="21">
        <v>50</v>
      </c>
      <c r="AE106" s="3" t="s">
        <v>815</v>
      </c>
      <c r="AF106" s="155">
        <v>5.8</v>
      </c>
      <c r="AG106" s="52">
        <v>35.6</v>
      </c>
      <c r="AH106" s="52">
        <v>25</v>
      </c>
      <c r="AI106" s="52">
        <v>60</v>
      </c>
      <c r="AJ106" s="45"/>
      <c r="AK106" s="24" t="s">
        <v>855</v>
      </c>
      <c r="AL106" s="52">
        <v>5.0199999999999996</v>
      </c>
      <c r="AM106" s="87">
        <v>36.340000000000003</v>
      </c>
      <c r="AN106">
        <v>41.36</v>
      </c>
      <c r="AO106" s="84">
        <v>20.74</v>
      </c>
      <c r="AP106" s="89">
        <v>5</v>
      </c>
      <c r="AQ106" s="121">
        <v>3.83</v>
      </c>
      <c r="AR106" s="87">
        <v>44.89</v>
      </c>
      <c r="AS106" s="135">
        <v>5.03</v>
      </c>
      <c r="AT106" s="122">
        <v>4.67</v>
      </c>
      <c r="AU106" s="135">
        <v>1.4</v>
      </c>
      <c r="AX106" s="122">
        <v>1.26</v>
      </c>
      <c r="AY106" s="122"/>
      <c r="BA106" s="122">
        <v>1.25</v>
      </c>
      <c r="BB106" s="135">
        <v>0.19</v>
      </c>
      <c r="BD106" s="122">
        <v>0.4</v>
      </c>
      <c r="BE106" s="122">
        <v>0.36</v>
      </c>
      <c r="BG106" s="135">
        <v>1.68</v>
      </c>
      <c r="BJ106" s="122">
        <v>1.72</v>
      </c>
      <c r="BK106" s="220"/>
      <c r="BN106" s="135">
        <v>0.17</v>
      </c>
      <c r="BP106" s="84">
        <v>0.28999999999999998</v>
      </c>
      <c r="BS106" s="135">
        <f t="shared" si="16"/>
        <v>1.25</v>
      </c>
      <c r="BT106" s="135">
        <f t="shared" si="17"/>
        <v>0.36</v>
      </c>
      <c r="BU106" s="135">
        <f t="shared" si="18"/>
        <v>1.68</v>
      </c>
      <c r="BV106" s="135">
        <f t="shared" si="19"/>
        <v>0.17</v>
      </c>
      <c r="BW106" s="84">
        <f t="shared" si="14"/>
        <v>65.63</v>
      </c>
      <c r="BX106" s="84">
        <f>IF(ISBLANK(AO106),"",IF(ISBLANK(AL108),"",IFERROR(((AO106-AL108)/0.36/R106),"")))</f>
        <v>0.51018518518518507</v>
      </c>
      <c r="BY106" s="84">
        <f>IF(ISBLANK(AO106),"",IF(ISBLANK(AO108),"",IFERROR(((AO106-AO108)/0.36/R106),"")))</f>
        <v>0.60509259259259252</v>
      </c>
      <c r="BZ106" s="84">
        <f>IF(ISBLANK(AR106),"",IF(ISBLANK(AM108),"",IFERROR(((AR106-AM108)/0.36/R106),"")))</f>
        <v>0.49444444444444446</v>
      </c>
      <c r="CA106" s="84">
        <f>IF(ISBLANK(AR106),"",IF(ISBLANK(AR106),"",IFERROR(((AR106-AR108)/0.36/R106),"")))</f>
        <v>-0.64722222222222214</v>
      </c>
      <c r="CB106" s="84">
        <f>IF(ISBLANK(BW106),"",IF(ISBLANK(AN108),"",IFERROR(((BW106-AN108)/0.36/R106),"")))</f>
        <v>1.0046296296296295</v>
      </c>
      <c r="CC106" s="84">
        <f>IF(ISBLANK(BW108),"",IF(ISBLANK(BW106),"",IFERROR(((BW106-BW108)/0.36/R106),"")))</f>
        <v>-4.2129629629629475E-2</v>
      </c>
    </row>
    <row r="107" spans="1:81" x14ac:dyDescent="0.25">
      <c r="A107" s="12" t="s">
        <v>207</v>
      </c>
      <c r="B107" s="4" t="s">
        <v>239</v>
      </c>
      <c r="C107" s="4" t="s">
        <v>546</v>
      </c>
      <c r="D107" s="4" t="s">
        <v>716</v>
      </c>
      <c r="E107" s="4"/>
      <c r="F107" s="4" t="s">
        <v>135</v>
      </c>
      <c r="G107" s="12" t="s">
        <v>546</v>
      </c>
      <c r="H107" s="12" t="s">
        <v>539</v>
      </c>
      <c r="I107" s="22">
        <v>1</v>
      </c>
      <c r="J107" s="22"/>
      <c r="K107" s="12" t="s">
        <v>545</v>
      </c>
      <c r="L107" s="12" t="s">
        <v>547</v>
      </c>
      <c r="M107" s="22">
        <v>1023</v>
      </c>
      <c r="N107" s="75">
        <v>-2.4377470369999998</v>
      </c>
      <c r="O107" s="75">
        <v>34.855161979999998</v>
      </c>
      <c r="P107" s="16">
        <v>42812</v>
      </c>
      <c r="Q107" s="16">
        <v>42872</v>
      </c>
      <c r="R107" s="21">
        <f t="shared" si="15"/>
        <v>60</v>
      </c>
      <c r="S107" s="54">
        <f>INDEX([1]Sheet1!$J:$J,MATCH(A107,[1]Sheet1!$A:$A,0))</f>
        <v>136.415489476</v>
      </c>
      <c r="T107">
        <v>529.97500884500005</v>
      </c>
      <c r="U107" s="52">
        <v>855.62</v>
      </c>
      <c r="V107" s="52">
        <v>53.59</v>
      </c>
      <c r="W107" s="244">
        <v>0.113</v>
      </c>
      <c r="X107" s="52"/>
      <c r="Y107" s="68" t="s">
        <v>76</v>
      </c>
      <c r="Z107" s="59">
        <v>4.5</v>
      </c>
      <c r="AA107" s="59">
        <v>2.5</v>
      </c>
      <c r="AB107" s="21">
        <v>7</v>
      </c>
      <c r="AC107" s="21">
        <v>45</v>
      </c>
      <c r="AE107" s="3" t="s">
        <v>815</v>
      </c>
      <c r="AF107" s="155">
        <v>4.5</v>
      </c>
      <c r="AG107" s="52">
        <v>21.5</v>
      </c>
      <c r="AH107" s="52">
        <v>15</v>
      </c>
      <c r="AI107" s="52">
        <v>50</v>
      </c>
      <c r="AJ107" s="45"/>
      <c r="AK107" s="24" t="s">
        <v>855</v>
      </c>
      <c r="AL107" s="52">
        <v>3.18</v>
      </c>
      <c r="AM107" s="87">
        <v>47.03</v>
      </c>
      <c r="AN107">
        <v>50.21</v>
      </c>
      <c r="AO107" s="84">
        <v>9.19</v>
      </c>
      <c r="AP107" s="89"/>
      <c r="AQ107" s="121">
        <v>3.42</v>
      </c>
      <c r="AR107" s="87">
        <v>39.75</v>
      </c>
      <c r="AS107" s="135">
        <v>5.18</v>
      </c>
      <c r="AT107" s="122">
        <v>4.62</v>
      </c>
      <c r="AX107" s="122"/>
      <c r="AY107" s="122"/>
      <c r="BA107" s="122">
        <v>1.29</v>
      </c>
      <c r="BD107" s="122"/>
      <c r="BE107" s="122">
        <v>0.27</v>
      </c>
      <c r="BG107" s="135">
        <v>1.82</v>
      </c>
      <c r="BJ107" s="122"/>
      <c r="BK107" s="220"/>
      <c r="BM107" s="122">
        <v>1.37</v>
      </c>
      <c r="BN107" s="135">
        <v>0.13</v>
      </c>
      <c r="BP107" s="84"/>
      <c r="BQ107" s="135">
        <v>0.31</v>
      </c>
      <c r="BS107" s="135">
        <f t="shared" si="16"/>
        <v>1.29</v>
      </c>
      <c r="BT107" s="135">
        <f t="shared" si="17"/>
        <v>0.27</v>
      </c>
      <c r="BU107" s="135">
        <f t="shared" si="18"/>
        <v>1.37</v>
      </c>
      <c r="BV107" s="135">
        <f t="shared" si="19"/>
        <v>0.31</v>
      </c>
      <c r="BW107" s="84">
        <f t="shared" si="14"/>
        <v>48.94</v>
      </c>
      <c r="BX107" s="84">
        <f>IF(ISBLANK(AO107),"",IF(ISBLANK(AL108),"",IFERROR(((AO107-AL108)/0.36/R107),"")))</f>
        <v>-2.453703703703709E-2</v>
      </c>
      <c r="BY107" s="84">
        <f>IF(ISBLANK(AO107),"",IF(ISBLANK(AO108),"",IFERROR(((AO107-AO108)/0.36/R107),"")))</f>
        <v>7.0370370370370361E-2</v>
      </c>
      <c r="BZ107" s="84">
        <f>IF(ISBLANK(AR107),"",IF(ISBLANK(AM108),"",IFERROR(((AR107-AM108)/0.36/R107),"")))</f>
        <v>0.25648148148148148</v>
      </c>
      <c r="CA107" s="84">
        <f>IF(ISBLANK(AR107),"",IF(ISBLANK(AR107),"",IFERROR(((AR107-AR108)/0.36/R107),"")))</f>
        <v>-0.88518518518518507</v>
      </c>
      <c r="CB107" s="84">
        <f>IF(ISBLANK(BW107),"",IF(ISBLANK(AN108),"",IFERROR(((BW107-AN108)/0.36/R107),"")))</f>
        <v>0.23194444444444437</v>
      </c>
      <c r="CC107" s="84">
        <f>IF(ISBLANK(BW108),"",IF(ISBLANK(BW107),"",IFERROR(((BW107-BW108)/0.36/R107),"")))</f>
        <v>-0.81481481481481455</v>
      </c>
    </row>
    <row r="108" spans="1:81" x14ac:dyDescent="0.25">
      <c r="A108" s="12" t="s">
        <v>208</v>
      </c>
      <c r="B108" s="4" t="s">
        <v>239</v>
      </c>
      <c r="C108" s="4" t="s">
        <v>546</v>
      </c>
      <c r="D108" s="4" t="s">
        <v>716</v>
      </c>
      <c r="E108" s="4"/>
      <c r="F108" s="4" t="s">
        <v>135</v>
      </c>
      <c r="G108" s="12" t="s">
        <v>546</v>
      </c>
      <c r="H108" s="12" t="s">
        <v>539</v>
      </c>
      <c r="I108" s="22">
        <v>1</v>
      </c>
      <c r="J108" s="22"/>
      <c r="K108" s="12" t="s">
        <v>542</v>
      </c>
      <c r="L108" s="12" t="s">
        <v>547</v>
      </c>
      <c r="M108" s="22">
        <v>1023</v>
      </c>
      <c r="N108" s="75">
        <v>-2.4377470369999998</v>
      </c>
      <c r="O108" s="75">
        <v>34.855161979999998</v>
      </c>
      <c r="P108" s="16">
        <v>42812</v>
      </c>
      <c r="Q108" s="16">
        <v>42872</v>
      </c>
      <c r="R108" s="21">
        <f t="shared" si="15"/>
        <v>60</v>
      </c>
      <c r="S108" s="54">
        <f>INDEX([1]Sheet1!$J:$J,MATCH(A108,[1]Sheet1!$A:$A,0))</f>
        <v>136.415489476</v>
      </c>
      <c r="T108">
        <v>666.390498321</v>
      </c>
      <c r="U108" s="52">
        <v>855.62</v>
      </c>
      <c r="V108" s="52">
        <v>53.59</v>
      </c>
      <c r="W108" s="244">
        <v>0.113</v>
      </c>
      <c r="X108" s="52"/>
      <c r="Y108" s="68" t="s">
        <v>76</v>
      </c>
      <c r="Z108" s="59">
        <v>5.0999999999999996</v>
      </c>
      <c r="AA108" s="59">
        <v>10.9</v>
      </c>
      <c r="AB108" s="21">
        <v>8</v>
      </c>
      <c r="AC108" s="21">
        <v>55</v>
      </c>
      <c r="AE108" s="3" t="s">
        <v>815</v>
      </c>
      <c r="AF108" s="155">
        <v>4.7</v>
      </c>
      <c r="AG108" s="52">
        <v>20.399999999999999</v>
      </c>
      <c r="AH108" s="52">
        <v>15</v>
      </c>
      <c r="AI108" s="52">
        <v>75</v>
      </c>
      <c r="AJ108" s="45"/>
      <c r="AK108" s="24" t="s">
        <v>855</v>
      </c>
      <c r="AL108" s="52">
        <v>9.7200000000000006</v>
      </c>
      <c r="AM108" s="87">
        <v>34.21</v>
      </c>
      <c r="AN108">
        <v>43.93</v>
      </c>
      <c r="AO108" s="84">
        <v>7.67</v>
      </c>
      <c r="AP108" s="89"/>
      <c r="AQ108" s="121">
        <v>4.45</v>
      </c>
      <c r="AR108" s="87">
        <v>58.87</v>
      </c>
      <c r="AS108" s="135">
        <v>5.25</v>
      </c>
      <c r="AT108" s="122">
        <v>4.91</v>
      </c>
      <c r="AX108" s="122"/>
      <c r="AY108" s="122"/>
      <c r="BA108" s="122">
        <v>1.1000000000000001</v>
      </c>
      <c r="BD108" s="122"/>
      <c r="BE108" s="122">
        <v>0.39</v>
      </c>
      <c r="BG108" s="135">
        <v>1.65</v>
      </c>
      <c r="BJ108" s="122">
        <v>1.26</v>
      </c>
      <c r="BK108" s="220"/>
      <c r="BN108" s="135">
        <v>0.15</v>
      </c>
      <c r="BP108" s="84">
        <v>0.34</v>
      </c>
      <c r="BS108" s="135">
        <f t="shared" si="16"/>
        <v>1.1000000000000001</v>
      </c>
      <c r="BT108" s="135">
        <f t="shared" si="17"/>
        <v>0.39</v>
      </c>
      <c r="BU108" s="135">
        <f t="shared" si="18"/>
        <v>1.65</v>
      </c>
      <c r="BV108" s="135">
        <f t="shared" si="19"/>
        <v>0.15</v>
      </c>
      <c r="BW108" s="84">
        <f t="shared" si="14"/>
        <v>66.539999999999992</v>
      </c>
      <c r="BX108" s="84">
        <f>IF(ISBLANK(AO108),"",IF(ISBLANK(AL108),"",IFERROR(((AO108-AL108)/0.36/R108),"")))</f>
        <v>-9.490740740740744E-2</v>
      </c>
      <c r="BZ108" s="84">
        <f>IF(ISBLANK(AR108),"",IF(ISBLANK(AM108),"",IFERROR(((AR108-AM108)/0.36/R108),"")))</f>
        <v>1.1416666666666666</v>
      </c>
      <c r="CB108" s="84">
        <f>IF(ISBLANK(BW108),"",IF(ISBLANK(AN108),"",IFERROR(((BW108-AN108)/0.36/R108),"")))</f>
        <v>1.0467592592592589</v>
      </c>
    </row>
    <row r="109" spans="1:81" x14ac:dyDescent="0.25">
      <c r="A109" s="12" t="s">
        <v>209</v>
      </c>
      <c r="B109" s="4" t="s">
        <v>220</v>
      </c>
      <c r="C109" s="4" t="s">
        <v>546</v>
      </c>
      <c r="D109" s="4" t="s">
        <v>717</v>
      </c>
      <c r="E109" s="4"/>
      <c r="F109" s="4" t="s">
        <v>135</v>
      </c>
      <c r="G109" s="12" t="s">
        <v>546</v>
      </c>
      <c r="H109" s="12" t="s">
        <v>539</v>
      </c>
      <c r="I109" s="22">
        <v>2</v>
      </c>
      <c r="J109" s="22"/>
      <c r="K109" s="12" t="s">
        <v>540</v>
      </c>
      <c r="L109" s="12" t="s">
        <v>547</v>
      </c>
      <c r="M109" s="22">
        <v>1025</v>
      </c>
      <c r="N109" s="75">
        <v>-2.43776598</v>
      </c>
      <c r="O109" s="75">
        <v>34.855393991</v>
      </c>
      <c r="P109" s="16">
        <v>42812</v>
      </c>
      <c r="Q109" s="16">
        <v>42872</v>
      </c>
      <c r="R109" s="21">
        <f t="shared" si="15"/>
        <v>60</v>
      </c>
      <c r="S109" s="54">
        <f>INDEX([1]Sheet1!$J:$J,MATCH(A109,[1]Sheet1!$A:$A,0))</f>
        <v>136.415489476</v>
      </c>
      <c r="T109">
        <v>393.55951936899999</v>
      </c>
      <c r="U109" s="163">
        <v>855.62</v>
      </c>
      <c r="V109" s="52">
        <v>63.33</v>
      </c>
      <c r="W109" s="244">
        <v>0.13</v>
      </c>
      <c r="X109" s="52">
        <v>1.3049999999999999</v>
      </c>
      <c r="Y109" s="68" t="s">
        <v>76</v>
      </c>
      <c r="Z109" s="59">
        <v>5.4</v>
      </c>
      <c r="AA109" s="59"/>
      <c r="AB109" s="21">
        <v>25</v>
      </c>
      <c r="AC109" s="21">
        <v>75</v>
      </c>
      <c r="AE109" s="3" t="s">
        <v>815</v>
      </c>
      <c r="AF109" s="155">
        <v>8</v>
      </c>
      <c r="AG109" s="52">
        <v>23.4</v>
      </c>
      <c r="AH109" s="52">
        <v>30</v>
      </c>
      <c r="AI109" s="52">
        <v>85</v>
      </c>
      <c r="AJ109" s="45"/>
      <c r="AK109" s="24" t="s">
        <v>855</v>
      </c>
      <c r="AL109" s="52">
        <v>4.68</v>
      </c>
      <c r="AM109" s="87">
        <v>36.83</v>
      </c>
      <c r="AN109">
        <v>41.51</v>
      </c>
      <c r="AO109" s="84">
        <v>32.450000000000003</v>
      </c>
      <c r="AP109" s="89">
        <v>5.75</v>
      </c>
      <c r="AQ109" s="121">
        <v>5</v>
      </c>
      <c r="AR109" s="87">
        <v>53.54</v>
      </c>
      <c r="AS109" s="135">
        <v>5.4</v>
      </c>
      <c r="AT109" s="122">
        <v>4.96</v>
      </c>
      <c r="AU109" s="135">
        <v>1.19</v>
      </c>
      <c r="AX109" s="122">
        <v>0.91</v>
      </c>
      <c r="AY109" s="122"/>
      <c r="BA109" s="122">
        <v>1.06</v>
      </c>
      <c r="BB109" s="135">
        <v>0.09</v>
      </c>
      <c r="BD109" s="122">
        <v>0.37</v>
      </c>
      <c r="BE109" s="122">
        <v>0.34</v>
      </c>
      <c r="BG109" s="135">
        <v>1.26</v>
      </c>
      <c r="BJ109" s="122">
        <v>1.23</v>
      </c>
      <c r="BK109" s="220"/>
      <c r="BN109" s="135">
        <v>0.09</v>
      </c>
      <c r="BP109" s="84">
        <v>0.36</v>
      </c>
      <c r="BS109" s="135">
        <f t="shared" si="16"/>
        <v>1.06</v>
      </c>
      <c r="BT109" s="135">
        <f t="shared" si="17"/>
        <v>0.34</v>
      </c>
      <c r="BU109" s="135">
        <f t="shared" si="18"/>
        <v>1.26</v>
      </c>
      <c r="BV109" s="135">
        <f t="shared" si="19"/>
        <v>0.09</v>
      </c>
      <c r="BW109" s="84">
        <f t="shared" si="14"/>
        <v>85.990000000000009</v>
      </c>
      <c r="BX109" s="84">
        <f>IF(ISBLANK(AO109),"",IF(ISBLANK(AL111),"",IFERROR(((AO109-AL111)/0.36/R109),"")))</f>
        <v>1.1550925925925928</v>
      </c>
      <c r="BY109" s="84" t="str">
        <f>IF(ISBLANK(AO109),"",IF(ISBLANK(AO111),"",IFERROR(((AO109-AO111)/0.36/R109),"")))</f>
        <v/>
      </c>
      <c r="BZ109" s="84">
        <f>IF(ISBLANK(AR109),"",IF(ISBLANK(AM111),"",IFERROR(((AR109-AM111)/0.36/R109),"")))</f>
        <v>1.2740740740740741</v>
      </c>
      <c r="CA109" s="84">
        <f>IF(ISBLANK(AR109),"",IF(ISBLANK(AR109),"",IFERROR(((AR109-AR111)/0.36/R109),"")))</f>
        <v>2.0092592592592591</v>
      </c>
      <c r="CB109" s="84">
        <f>IF(ISBLANK(BW109),"",IF(ISBLANK(AN111),"",IFERROR(((BW109-AN111)/0.36/R109),"")))</f>
        <v>2.4291666666666671</v>
      </c>
      <c r="CC109" s="84">
        <f>IF(ISBLANK(BW111),"",IF(ISBLANK(BW109),"",IFERROR(((BW109-BW111)/0.36/R109),"")))</f>
        <v>3.5115740740740748</v>
      </c>
    </row>
    <row r="110" spans="1:81" x14ac:dyDescent="0.25">
      <c r="A110" s="12" t="s">
        <v>210</v>
      </c>
      <c r="B110" s="4" t="s">
        <v>220</v>
      </c>
      <c r="C110" s="4" t="s">
        <v>546</v>
      </c>
      <c r="D110" s="4" t="s">
        <v>717</v>
      </c>
      <c r="E110" s="4"/>
      <c r="F110" s="4" t="s">
        <v>135</v>
      </c>
      <c r="G110" s="12" t="s">
        <v>546</v>
      </c>
      <c r="H110" s="12" t="s">
        <v>539</v>
      </c>
      <c r="I110" s="22">
        <v>2</v>
      </c>
      <c r="J110" s="22"/>
      <c r="K110" s="12" t="s">
        <v>545</v>
      </c>
      <c r="L110" s="12" t="s">
        <v>547</v>
      </c>
      <c r="M110" s="22">
        <v>1025</v>
      </c>
      <c r="N110" s="75">
        <v>-2.43776598</v>
      </c>
      <c r="O110" s="75">
        <v>34.855393991</v>
      </c>
      <c r="P110" s="16">
        <v>42812</v>
      </c>
      <c r="Q110" s="16">
        <v>42872</v>
      </c>
      <c r="R110" s="21">
        <f t="shared" si="15"/>
        <v>60</v>
      </c>
      <c r="S110" s="54">
        <f>INDEX([1]Sheet1!$J:$J,MATCH(A110,[1]Sheet1!$A:$A,0))</f>
        <v>136.415489476</v>
      </c>
      <c r="T110">
        <v>529.97500884500005</v>
      </c>
      <c r="U110" s="52">
        <v>855.62</v>
      </c>
      <c r="V110" s="52">
        <v>63.33</v>
      </c>
      <c r="W110" s="244">
        <v>0.13</v>
      </c>
      <c r="X110" s="52">
        <v>1.3049999999999999</v>
      </c>
      <c r="Y110" s="68" t="s">
        <v>76</v>
      </c>
      <c r="Z110" s="59">
        <v>4.5</v>
      </c>
      <c r="AA110" s="59">
        <v>8.9</v>
      </c>
      <c r="AB110" s="21">
        <v>10</v>
      </c>
      <c r="AC110" s="21">
        <v>65</v>
      </c>
      <c r="AE110" s="3" t="s">
        <v>815</v>
      </c>
      <c r="AF110" s="155">
        <v>5.6</v>
      </c>
      <c r="AG110" s="52">
        <v>32</v>
      </c>
      <c r="AH110" s="52">
        <v>10</v>
      </c>
      <c r="AI110" s="52">
        <v>55</v>
      </c>
      <c r="AJ110" s="45"/>
      <c r="AK110" s="24" t="s">
        <v>855</v>
      </c>
      <c r="AL110" s="52">
        <v>7.25</v>
      </c>
      <c r="AM110" s="87">
        <v>16.190000000000001</v>
      </c>
      <c r="AN110">
        <v>23.44</v>
      </c>
      <c r="AO110" s="84">
        <v>5.81</v>
      </c>
      <c r="AP110" s="89"/>
      <c r="AQ110" s="121">
        <v>5.81</v>
      </c>
      <c r="AR110" s="87">
        <v>56.07</v>
      </c>
      <c r="AS110" s="135">
        <v>5.25</v>
      </c>
      <c r="AT110" s="122">
        <v>4.9800000000000004</v>
      </c>
      <c r="AX110" s="122">
        <v>1.3</v>
      </c>
      <c r="AY110" s="122"/>
      <c r="BA110" s="122">
        <v>1.54</v>
      </c>
      <c r="BD110" s="122">
        <v>0.34</v>
      </c>
      <c r="BE110" s="122">
        <v>0.43</v>
      </c>
      <c r="BG110" s="135">
        <v>1.4</v>
      </c>
      <c r="BJ110" s="122">
        <v>1.68</v>
      </c>
      <c r="BK110" s="220"/>
      <c r="BN110" s="135">
        <v>0.09</v>
      </c>
      <c r="BP110" s="84">
        <v>0.28999999999999998</v>
      </c>
      <c r="BS110" s="135">
        <f t="shared" si="16"/>
        <v>1.54</v>
      </c>
      <c r="BT110" s="135">
        <f t="shared" si="17"/>
        <v>0.43</v>
      </c>
      <c r="BU110" s="135">
        <f t="shared" si="18"/>
        <v>1.4</v>
      </c>
      <c r="BV110" s="135">
        <f t="shared" si="19"/>
        <v>0.09</v>
      </c>
      <c r="BW110" s="84">
        <f t="shared" si="14"/>
        <v>61.88</v>
      </c>
      <c r="BX110" s="84">
        <f>IF(ISBLANK(AO110),"",IF(ISBLANK(AL111),"",IFERROR(((AO110-AL111)/0.36/R110),"")))</f>
        <v>-7.8240740740740763E-2</v>
      </c>
      <c r="BY110" s="84" t="str">
        <f>IF(ISBLANK(AO110),"",IF(ISBLANK(AO111),"",IFERROR(((AO110-AO111)/0.36/R110),"")))</f>
        <v/>
      </c>
      <c r="BZ110" s="84">
        <f>IF(ISBLANK(AR110),"",IF(ISBLANK(AM111),"",IFERROR(((AR110-AM111)/0.36/R110),"")))</f>
        <v>1.3912037037037037</v>
      </c>
      <c r="CA110" s="84">
        <f>IF(ISBLANK(AR110),"",IF(ISBLANK(AR110),"",IFERROR(((AR110-AR111)/0.36/R110),"")))</f>
        <v>2.1263888888888891</v>
      </c>
      <c r="CB110" s="84">
        <f>IF(ISBLANK(BW110),"",IF(ISBLANK(AN111),"",IFERROR(((BW110-AN111)/0.36/R110),"")))</f>
        <v>1.3129629629629633</v>
      </c>
      <c r="CC110" s="84">
        <f>IF(ISBLANK(BW111),"",IF(ISBLANK(BW110),"",IFERROR(((BW110-BW111)/0.36/R110),"")))</f>
        <v>2.3953703703703706</v>
      </c>
    </row>
    <row r="111" spans="1:81" x14ac:dyDescent="0.25">
      <c r="A111" s="12" t="s">
        <v>211</v>
      </c>
      <c r="B111" s="4" t="s">
        <v>220</v>
      </c>
      <c r="C111" s="4" t="s">
        <v>546</v>
      </c>
      <c r="D111" s="4" t="s">
        <v>717</v>
      </c>
      <c r="E111" s="4"/>
      <c r="F111" s="4" t="s">
        <v>135</v>
      </c>
      <c r="G111" s="12" t="s">
        <v>546</v>
      </c>
      <c r="H111" s="12" t="s">
        <v>539</v>
      </c>
      <c r="I111" s="22">
        <v>2</v>
      </c>
      <c r="J111" s="22"/>
      <c r="K111" s="12" t="s">
        <v>542</v>
      </c>
      <c r="L111" s="12" t="s">
        <v>547</v>
      </c>
      <c r="M111" s="22">
        <v>1025</v>
      </c>
      <c r="N111" s="75">
        <v>-2.43776598</v>
      </c>
      <c r="O111" s="75">
        <v>34.855393991</v>
      </c>
      <c r="P111" s="16">
        <v>42812</v>
      </c>
      <c r="Q111" s="16">
        <v>42872</v>
      </c>
      <c r="R111" s="21">
        <f t="shared" si="15"/>
        <v>60</v>
      </c>
      <c r="S111" s="54">
        <f>INDEX([1]Sheet1!$J:$J,MATCH(A111,[1]Sheet1!$A:$A,0))</f>
        <v>136.415489476</v>
      </c>
      <c r="T111">
        <v>666.390498321</v>
      </c>
      <c r="U111" s="163">
        <v>855.62</v>
      </c>
      <c r="V111" s="52">
        <v>63.33</v>
      </c>
      <c r="W111" s="244">
        <v>0.13</v>
      </c>
      <c r="X111" s="52">
        <v>1.3049999999999999</v>
      </c>
      <c r="Y111" s="68" t="s">
        <v>76</v>
      </c>
      <c r="Z111" s="59">
        <v>3</v>
      </c>
      <c r="AA111" s="59">
        <v>6.5</v>
      </c>
      <c r="AB111" s="21">
        <v>7</v>
      </c>
      <c r="AC111" s="21">
        <v>55</v>
      </c>
      <c r="AE111" s="3" t="s">
        <v>815</v>
      </c>
      <c r="AF111" s="155">
        <v>2.2000000000000002</v>
      </c>
      <c r="AG111" s="52">
        <v>11.8</v>
      </c>
      <c r="AH111" s="52">
        <v>8</v>
      </c>
      <c r="AI111" s="52">
        <v>25</v>
      </c>
      <c r="AJ111" s="45"/>
      <c r="AK111" s="24" t="s">
        <v>855</v>
      </c>
      <c r="AL111" s="52">
        <v>7.5</v>
      </c>
      <c r="AM111" s="87">
        <v>26.02</v>
      </c>
      <c r="AN111">
        <v>33.519999999999996</v>
      </c>
      <c r="AP111" s="89"/>
      <c r="AQ111" s="121"/>
      <c r="AR111" s="87">
        <v>10.14</v>
      </c>
      <c r="AS111" s="135">
        <v>4.18</v>
      </c>
      <c r="AT111" s="122">
        <v>2.6</v>
      </c>
      <c r="AX111" s="122"/>
      <c r="AY111" s="122"/>
      <c r="BD111" s="122"/>
      <c r="BG111" s="135">
        <v>2.38</v>
      </c>
      <c r="BJ111" s="122">
        <v>1.79</v>
      </c>
      <c r="BK111" s="220"/>
      <c r="BN111" s="135">
        <v>0.15</v>
      </c>
      <c r="BP111" s="84">
        <v>0.41</v>
      </c>
      <c r="BS111" s="135" t="str">
        <f t="shared" si="16"/>
        <v/>
      </c>
      <c r="BT111" s="135" t="str">
        <f t="shared" si="17"/>
        <v/>
      </c>
      <c r="BU111" s="135">
        <f t="shared" si="18"/>
        <v>2.38</v>
      </c>
      <c r="BV111" s="135">
        <f t="shared" si="19"/>
        <v>0.15</v>
      </c>
      <c r="BW111" s="84">
        <f t="shared" si="14"/>
        <v>10.14</v>
      </c>
      <c r="BX111" s="84" t="str">
        <f>IF(ISBLANK(AO111),"",IF(ISBLANK(AL111),"",IFERROR(((AO111-AL111)/0.36/R111),"")))</f>
        <v/>
      </c>
      <c r="BZ111" s="84">
        <f>IF(ISBLANK(AR111),"",IF(ISBLANK(AM111),"",IFERROR(((AR111-AM111)/0.36/R111),"")))</f>
        <v>-0.73518518518518516</v>
      </c>
      <c r="CB111" s="84">
        <f>IF(ISBLANK(BW111),"",IF(ISBLANK(AN111),"",IFERROR(((BW111-AN111)/0.36/R111),"")))</f>
        <v>-1.082407407407407</v>
      </c>
    </row>
    <row r="112" spans="1:81" x14ac:dyDescent="0.25">
      <c r="A112" s="12" t="s">
        <v>212</v>
      </c>
      <c r="B112" s="4" t="s">
        <v>240</v>
      </c>
      <c r="C112" s="4" t="s">
        <v>546</v>
      </c>
      <c r="D112" s="4" t="s">
        <v>718</v>
      </c>
      <c r="E112" s="4"/>
      <c r="F112" s="4" t="s">
        <v>135</v>
      </c>
      <c r="G112" s="12" t="s">
        <v>546</v>
      </c>
      <c r="H112" s="12" t="s">
        <v>539</v>
      </c>
      <c r="I112" s="22">
        <v>3</v>
      </c>
      <c r="J112" s="22"/>
      <c r="K112" s="12" t="s">
        <v>540</v>
      </c>
      <c r="L112" s="12" t="s">
        <v>547</v>
      </c>
      <c r="M112" s="22">
        <v>1027</v>
      </c>
      <c r="N112" s="75">
        <v>-2.4379910339999999</v>
      </c>
      <c r="O112" s="75">
        <v>34.855417963000001</v>
      </c>
      <c r="P112" s="16">
        <v>42812</v>
      </c>
      <c r="Q112" s="16">
        <v>42872</v>
      </c>
      <c r="R112" s="21">
        <f t="shared" si="15"/>
        <v>60</v>
      </c>
      <c r="S112" s="54">
        <f>INDEX([1]Sheet1!$J:$J,MATCH(A112,[1]Sheet1!$A:$A,0))</f>
        <v>136.415489476</v>
      </c>
      <c r="T112">
        <v>393.55951936899999</v>
      </c>
      <c r="U112" s="52">
        <v>855.62</v>
      </c>
      <c r="V112" s="52">
        <v>64.45</v>
      </c>
      <c r="W112" s="244">
        <v>0.129</v>
      </c>
      <c r="X112" s="52"/>
      <c r="Y112" s="68" t="s">
        <v>76</v>
      </c>
      <c r="Z112" s="59">
        <v>4.5</v>
      </c>
      <c r="AA112" s="59">
        <v>6.7</v>
      </c>
      <c r="AB112" s="21">
        <v>10</v>
      </c>
      <c r="AC112" s="21">
        <v>50</v>
      </c>
      <c r="AE112" s="3" t="s">
        <v>815</v>
      </c>
      <c r="AF112" s="155">
        <v>5.7</v>
      </c>
      <c r="AG112" s="52">
        <v>28.4</v>
      </c>
      <c r="AH112" s="52">
        <v>20</v>
      </c>
      <c r="AI112" s="52">
        <v>65</v>
      </c>
      <c r="AJ112" s="45"/>
      <c r="AK112" s="24" t="s">
        <v>855</v>
      </c>
      <c r="AL112" s="52">
        <v>16.940000000000001</v>
      </c>
      <c r="AM112" s="87">
        <v>46.21</v>
      </c>
      <c r="AN112">
        <v>63.150000000000006</v>
      </c>
      <c r="AO112" s="84">
        <v>7.99</v>
      </c>
      <c r="AP112" s="89">
        <v>4.75</v>
      </c>
      <c r="AQ112" s="121">
        <v>3.19</v>
      </c>
      <c r="AR112" s="87">
        <v>43.38</v>
      </c>
      <c r="AS112" s="135">
        <v>5.33</v>
      </c>
      <c r="AT112" s="122">
        <v>4.95</v>
      </c>
      <c r="AU112" s="102"/>
      <c r="AV112" s="102"/>
      <c r="AW112" s="102"/>
      <c r="AX112" s="218"/>
      <c r="AY112" s="218"/>
      <c r="AZ112" s="218"/>
      <c r="BA112" s="123">
        <v>1.07</v>
      </c>
      <c r="BB112" s="87"/>
      <c r="BC112" s="87"/>
      <c r="BD112" s="123"/>
      <c r="BE112" s="123">
        <v>0.26</v>
      </c>
      <c r="BF112" s="218"/>
      <c r="BG112" s="135">
        <v>1.1000000000000001</v>
      </c>
      <c r="BJ112" s="122">
        <v>0.95</v>
      </c>
      <c r="BK112" s="220"/>
      <c r="BN112" s="135">
        <v>0.2</v>
      </c>
      <c r="BP112" s="84">
        <v>0.36</v>
      </c>
      <c r="BS112" s="135">
        <f t="shared" si="16"/>
        <v>1.07</v>
      </c>
      <c r="BT112" s="135">
        <f t="shared" si="17"/>
        <v>0.26</v>
      </c>
      <c r="BU112" s="135">
        <f t="shared" si="18"/>
        <v>1.1000000000000001</v>
      </c>
      <c r="BV112" s="135">
        <f t="shared" si="19"/>
        <v>0.2</v>
      </c>
      <c r="BW112" s="84">
        <f t="shared" si="14"/>
        <v>51.370000000000005</v>
      </c>
      <c r="BX112" s="84">
        <f>IF(ISBLANK(AO112),"",IF(ISBLANK(AL114),"",IFERROR(((AO112-AL114)/0.36/R112),"")))</f>
        <v>7.7777777777777807E-2</v>
      </c>
      <c r="BY112" s="84">
        <f>IF(ISBLANK(AO112),"",IF(ISBLANK(AO114),"",IFERROR(((AO112-AO114)/0.36/R112),"")))</f>
        <v>-0.62777777777777788</v>
      </c>
      <c r="BZ112" s="84">
        <f>IF(ISBLANK(AR112),"",IF(ISBLANK(AM114),"",IFERROR(((AR112-AM114)/0.36/R112),"")))</f>
        <v>0.48194444444444462</v>
      </c>
      <c r="CA112" s="84">
        <f>IF(ISBLANK(AR112),"",IF(ISBLANK(AR112),"",IFERROR(((AR112-AR114)/0.36/R112),"")))</f>
        <v>0.47962962962962963</v>
      </c>
      <c r="CB112" s="84">
        <f>IF(ISBLANK(BW112),"",IF(ISBLANK(AN114),"",IFERROR(((BW112-AN114)/0.36/R112),"")))</f>
        <v>0.55972222222222234</v>
      </c>
      <c r="CC112" s="84">
        <f>IF(ISBLANK(BW114),"",IF(ISBLANK(BW112),"",IFERROR(((BW112-BW114)/0.36/R112),"")))</f>
        <v>-0.14814814814814828</v>
      </c>
    </row>
    <row r="113" spans="1:81" x14ac:dyDescent="0.25">
      <c r="A113" s="12" t="s">
        <v>213</v>
      </c>
      <c r="B113" s="4" t="s">
        <v>240</v>
      </c>
      <c r="C113" s="4" t="s">
        <v>546</v>
      </c>
      <c r="D113" s="4" t="s">
        <v>718</v>
      </c>
      <c r="E113" s="4"/>
      <c r="F113" s="4" t="s">
        <v>135</v>
      </c>
      <c r="G113" s="12" t="s">
        <v>546</v>
      </c>
      <c r="H113" s="12" t="s">
        <v>539</v>
      </c>
      <c r="I113" s="22">
        <v>3</v>
      </c>
      <c r="J113" s="22"/>
      <c r="K113" s="12" t="s">
        <v>545</v>
      </c>
      <c r="L113" s="12" t="s">
        <v>547</v>
      </c>
      <c r="M113" s="22">
        <v>1027</v>
      </c>
      <c r="N113" s="75">
        <v>-2.4379910339999999</v>
      </c>
      <c r="O113" s="75">
        <v>34.855417963000001</v>
      </c>
      <c r="P113" s="16">
        <v>42812</v>
      </c>
      <c r="Q113" s="16">
        <v>42872</v>
      </c>
      <c r="R113" s="21">
        <f t="shared" si="15"/>
        <v>60</v>
      </c>
      <c r="S113" s="54">
        <f>INDEX([1]Sheet1!$J:$J,MATCH(A113,[1]Sheet1!$A:$A,0))</f>
        <v>136.415489476</v>
      </c>
      <c r="T113">
        <v>529.97500884500005</v>
      </c>
      <c r="U113" s="163">
        <v>855.62</v>
      </c>
      <c r="V113" s="52">
        <v>64.45</v>
      </c>
      <c r="W113" s="244">
        <v>0.129</v>
      </c>
      <c r="X113" s="52"/>
      <c r="Y113" s="68" t="s">
        <v>76</v>
      </c>
      <c r="Z113" s="59">
        <v>5.0999999999999996</v>
      </c>
      <c r="AA113" s="59">
        <v>7.8</v>
      </c>
      <c r="AB113" s="21">
        <v>15</v>
      </c>
      <c r="AC113" s="21">
        <v>50</v>
      </c>
      <c r="AE113" s="3" t="s">
        <v>815</v>
      </c>
      <c r="AF113" s="155">
        <v>3.6</v>
      </c>
      <c r="AG113" s="52">
        <v>24.6</v>
      </c>
      <c r="AH113" s="52">
        <v>10</v>
      </c>
      <c r="AI113" s="52">
        <v>70</v>
      </c>
      <c r="AJ113" s="45"/>
      <c r="AK113" s="24" t="s">
        <v>855</v>
      </c>
      <c r="AL113" s="52">
        <v>9.1199999999999992</v>
      </c>
      <c r="AM113" s="87">
        <v>30.96</v>
      </c>
      <c r="AN113">
        <v>40.08</v>
      </c>
      <c r="AO113" s="84">
        <v>5.26</v>
      </c>
      <c r="AP113" s="89"/>
      <c r="AQ113" s="121">
        <v>5.26</v>
      </c>
      <c r="AR113" s="87">
        <v>58.58</v>
      </c>
      <c r="AS113" s="135">
        <v>5.37</v>
      </c>
      <c r="AT113" s="122">
        <v>5.04</v>
      </c>
      <c r="AX113" s="122"/>
      <c r="AY113" s="122"/>
      <c r="BA113" s="122">
        <v>1.06</v>
      </c>
      <c r="BB113" s="135">
        <v>0.18</v>
      </c>
      <c r="BD113" s="122"/>
      <c r="BE113" s="122">
        <v>0.36</v>
      </c>
      <c r="BG113" s="135">
        <v>1.1000000000000001</v>
      </c>
      <c r="BJ113" s="122">
        <v>1.23</v>
      </c>
      <c r="BK113" s="220"/>
      <c r="BN113" s="135">
        <v>0.15</v>
      </c>
      <c r="BP113" s="84">
        <v>0.3</v>
      </c>
      <c r="BS113" s="135">
        <f t="shared" si="16"/>
        <v>1.06</v>
      </c>
      <c r="BT113" s="135">
        <f t="shared" si="17"/>
        <v>0.36</v>
      </c>
      <c r="BU113" s="135">
        <f t="shared" si="18"/>
        <v>1.1000000000000001</v>
      </c>
      <c r="BV113" s="135">
        <f t="shared" si="19"/>
        <v>0.15</v>
      </c>
      <c r="BW113" s="84">
        <f t="shared" si="14"/>
        <v>63.839999999999996</v>
      </c>
      <c r="BX113" s="84">
        <f>IF(ISBLANK(AO113),"",IF(ISBLANK(AL114),"",IFERROR(((AO113-AL114)/0.36/R113),"")))</f>
        <v>-4.8611111111111098E-2</v>
      </c>
      <c r="BY113" s="84">
        <f>IF(ISBLANK(AO113),"",IF(ISBLANK(AO114),"",IFERROR(((AO113-AO114)/0.36/R113),"")))</f>
        <v>-0.75416666666666665</v>
      </c>
      <c r="BZ113" s="84">
        <f>IF(ISBLANK(AR113),"",IF(ISBLANK(AM114),"",IFERROR(((AR113-AM114)/0.36/R113),"")))</f>
        <v>1.185648148148148</v>
      </c>
      <c r="CA113" s="84">
        <f>IF(ISBLANK(AR113),"",IF(ISBLANK(AR113),"",IFERROR(((AR113-AR114)/0.36/R113),"")))</f>
        <v>1.1833333333333331</v>
      </c>
      <c r="CB113" s="84">
        <f>IF(ISBLANK(BW113),"",IF(ISBLANK(AN114),"",IFERROR(((BW113-AN114)/0.36/R113),"")))</f>
        <v>1.1370370370370368</v>
      </c>
      <c r="CC113" s="84">
        <f>IF(ISBLANK(BW114),"",IF(ISBLANK(BW113),"",IFERROR(((BW113-BW114)/0.36/R113),"")))</f>
        <v>0.4291666666666662</v>
      </c>
    </row>
    <row r="114" spans="1:81" x14ac:dyDescent="0.25">
      <c r="A114" s="12" t="s">
        <v>214</v>
      </c>
      <c r="B114" s="4" t="s">
        <v>240</v>
      </c>
      <c r="C114" s="4" t="s">
        <v>546</v>
      </c>
      <c r="D114" s="4" t="s">
        <v>718</v>
      </c>
      <c r="E114" s="4"/>
      <c r="F114" s="4" t="s">
        <v>135</v>
      </c>
      <c r="G114" s="12" t="s">
        <v>546</v>
      </c>
      <c r="H114" s="12" t="s">
        <v>539</v>
      </c>
      <c r="I114" s="22">
        <v>3</v>
      </c>
      <c r="J114" s="22"/>
      <c r="K114" s="12" t="s">
        <v>542</v>
      </c>
      <c r="L114" s="12" t="s">
        <v>547</v>
      </c>
      <c r="M114" s="22">
        <v>1027</v>
      </c>
      <c r="N114" s="75">
        <v>-2.4379910339999999</v>
      </c>
      <c r="O114" s="75">
        <v>34.855417963000001</v>
      </c>
      <c r="P114" s="16">
        <v>42812</v>
      </c>
      <c r="Q114" s="16">
        <v>42872</v>
      </c>
      <c r="R114" s="21">
        <f t="shared" si="15"/>
        <v>60</v>
      </c>
      <c r="S114" s="54">
        <f>INDEX([1]Sheet1!$J:$J,MATCH(A114,[1]Sheet1!$A:$A,0))</f>
        <v>136.415489476</v>
      </c>
      <c r="T114">
        <v>666.390498321</v>
      </c>
      <c r="U114" s="52">
        <v>855.62</v>
      </c>
      <c r="V114" s="52">
        <v>64.45</v>
      </c>
      <c r="W114" s="244">
        <v>0.129</v>
      </c>
      <c r="X114" s="52"/>
      <c r="Y114" s="68" t="s">
        <v>76</v>
      </c>
      <c r="Z114" s="59">
        <v>3.9</v>
      </c>
      <c r="AA114" s="59">
        <v>7.7</v>
      </c>
      <c r="AB114" s="21">
        <v>15</v>
      </c>
      <c r="AC114" s="21">
        <v>45</v>
      </c>
      <c r="AE114" s="3" t="s">
        <v>815</v>
      </c>
      <c r="AF114" s="155">
        <v>4.5</v>
      </c>
      <c r="AG114" s="52">
        <v>22.4</v>
      </c>
      <c r="AH114" s="52">
        <v>20</v>
      </c>
      <c r="AI114" s="52">
        <v>55</v>
      </c>
      <c r="AJ114" s="45"/>
      <c r="AK114" s="24" t="s">
        <v>855</v>
      </c>
      <c r="AL114" s="52">
        <v>6.31</v>
      </c>
      <c r="AM114" s="87">
        <v>32.97</v>
      </c>
      <c r="AN114">
        <v>39.28</v>
      </c>
      <c r="AO114" s="84">
        <v>21.55</v>
      </c>
      <c r="AP114" s="89">
        <v>5.03</v>
      </c>
      <c r="AQ114" s="121">
        <v>4.82</v>
      </c>
      <c r="AR114" s="87">
        <v>33.020000000000003</v>
      </c>
      <c r="AS114" s="135">
        <v>5.23</v>
      </c>
      <c r="AT114" s="122">
        <v>4.88</v>
      </c>
      <c r="AU114" s="135">
        <v>1.05</v>
      </c>
      <c r="AX114" s="122">
        <v>1.02</v>
      </c>
      <c r="AY114" s="122"/>
      <c r="BA114" s="122">
        <v>0.88</v>
      </c>
      <c r="BB114" s="135">
        <v>0.17</v>
      </c>
      <c r="BD114" s="122">
        <v>0.3</v>
      </c>
      <c r="BE114" s="122">
        <v>0.23</v>
      </c>
      <c r="BG114" s="135">
        <v>1.19</v>
      </c>
      <c r="BJ114" s="122">
        <v>1.33</v>
      </c>
      <c r="BK114" s="220"/>
      <c r="BN114" s="135">
        <v>0.17</v>
      </c>
      <c r="BP114" s="84">
        <v>0.49</v>
      </c>
      <c r="BS114" s="135">
        <f t="shared" si="16"/>
        <v>0.88</v>
      </c>
      <c r="BT114" s="135">
        <f t="shared" si="17"/>
        <v>0.23</v>
      </c>
      <c r="BU114" s="135">
        <f t="shared" si="18"/>
        <v>1.19</v>
      </c>
      <c r="BV114" s="135">
        <f t="shared" si="19"/>
        <v>0.17</v>
      </c>
      <c r="BW114" s="84">
        <f t="shared" si="14"/>
        <v>54.570000000000007</v>
      </c>
      <c r="BX114" s="84">
        <f>IF(ISBLANK(AO114),"",IF(ISBLANK(AL114),"",IFERROR(((AO114-AL114)/0.36/R114),"")))</f>
        <v>0.70555555555555571</v>
      </c>
      <c r="BZ114" s="84">
        <f>IF(ISBLANK(AR114),"",IF(ISBLANK(AM114),"",IFERROR(((AR114-AM114)/0.36/R114),"")))</f>
        <v>2.3148148148150124E-3</v>
      </c>
      <c r="CB114" s="84">
        <f>IF(ISBLANK(BW114),"",IF(ISBLANK(AN114),"",IFERROR(((BW114-AN114)/0.36/R114),"")))</f>
        <v>0.70787037037037071</v>
      </c>
    </row>
    <row r="115" spans="1:81" x14ac:dyDescent="0.25">
      <c r="A115" s="12" t="s">
        <v>215</v>
      </c>
      <c r="B115" s="4" t="s">
        <v>241</v>
      </c>
      <c r="C115" s="4" t="s">
        <v>546</v>
      </c>
      <c r="D115" s="4" t="s">
        <v>719</v>
      </c>
      <c r="E115" s="4"/>
      <c r="F115" s="4" t="s">
        <v>135</v>
      </c>
      <c r="G115" s="12" t="s">
        <v>546</v>
      </c>
      <c r="H115" s="12" t="s">
        <v>539</v>
      </c>
      <c r="I115" s="22">
        <v>4</v>
      </c>
      <c r="J115" s="22"/>
      <c r="K115" s="12" t="s">
        <v>540</v>
      </c>
      <c r="L115" s="12" t="s">
        <v>547</v>
      </c>
      <c r="M115" s="79">
        <v>1026</v>
      </c>
      <c r="N115" s="77">
        <v>-2.4380789599999999</v>
      </c>
      <c r="O115" s="77">
        <v>34.854988976999998</v>
      </c>
      <c r="P115" s="16">
        <v>42812</v>
      </c>
      <c r="Q115" s="16">
        <v>42872</v>
      </c>
      <c r="R115" s="21">
        <f t="shared" si="15"/>
        <v>60</v>
      </c>
      <c r="S115" s="54">
        <f>INDEX([1]Sheet1!$J:$J,MATCH(A115,[1]Sheet1!$A:$A,0))</f>
        <v>136.415489476</v>
      </c>
      <c r="T115">
        <v>393.55951936899999</v>
      </c>
      <c r="U115" s="163">
        <v>855.62</v>
      </c>
      <c r="V115" s="163">
        <v>65.67</v>
      </c>
      <c r="W115" s="246">
        <v>0.14299999999999999</v>
      </c>
      <c r="X115" s="163">
        <v>1.5</v>
      </c>
      <c r="Y115" s="68" t="s">
        <v>76</v>
      </c>
      <c r="Z115" s="59">
        <v>4</v>
      </c>
      <c r="AA115" s="59">
        <v>10.1</v>
      </c>
      <c r="AB115" s="21">
        <v>6</v>
      </c>
      <c r="AC115" s="21">
        <v>50</v>
      </c>
      <c r="AD115" s="3" t="s">
        <v>256</v>
      </c>
      <c r="AE115" s="3" t="s">
        <v>815</v>
      </c>
      <c r="AF115" s="155">
        <v>5.5</v>
      </c>
      <c r="AG115" s="52">
        <v>24.4</v>
      </c>
      <c r="AH115" s="52">
        <v>20</v>
      </c>
      <c r="AI115" s="52">
        <v>60</v>
      </c>
      <c r="AJ115" s="45"/>
      <c r="AK115" s="24" t="s">
        <v>855</v>
      </c>
      <c r="AL115" s="52">
        <v>9.73</v>
      </c>
      <c r="AM115" s="87">
        <v>42.17</v>
      </c>
      <c r="AN115">
        <v>51.900000000000006</v>
      </c>
      <c r="AO115" s="84">
        <v>8.14</v>
      </c>
      <c r="AP115" s="89"/>
      <c r="AQ115" s="121">
        <v>3.95</v>
      </c>
      <c r="AR115" s="87">
        <v>53.85</v>
      </c>
      <c r="AS115" s="135">
        <v>5.4</v>
      </c>
      <c r="AT115" s="122">
        <v>4.99</v>
      </c>
      <c r="AX115" s="122">
        <v>1.3</v>
      </c>
      <c r="AY115" s="122"/>
      <c r="BA115" s="122">
        <v>1.69</v>
      </c>
      <c r="BD115" s="122">
        <v>0.33</v>
      </c>
      <c r="BE115" s="122">
        <v>0.44</v>
      </c>
      <c r="BG115" s="135">
        <v>1.65</v>
      </c>
      <c r="BJ115" s="122">
        <v>1.47</v>
      </c>
      <c r="BK115" s="220"/>
      <c r="BN115" s="135">
        <v>0.05</v>
      </c>
      <c r="BP115" s="84">
        <v>0.27</v>
      </c>
      <c r="BS115" s="135">
        <f t="shared" si="16"/>
        <v>1.69</v>
      </c>
      <c r="BT115" s="135">
        <f t="shared" si="17"/>
        <v>0.44</v>
      </c>
      <c r="BU115" s="135">
        <f t="shared" si="18"/>
        <v>1.65</v>
      </c>
      <c r="BV115" s="135">
        <f t="shared" si="19"/>
        <v>0.05</v>
      </c>
      <c r="BW115" s="84">
        <f t="shared" si="14"/>
        <v>61.99</v>
      </c>
      <c r="BX115" s="84">
        <f>IF(ISBLANK(AO115),"",IF(ISBLANK(AL117),"",IFERROR(((AO115-AL117)/0.36/R115),"")))</f>
        <v>-4.3518518518518498E-2</v>
      </c>
      <c r="BY115" s="84">
        <f>IF(ISBLANK(AO115),"",IF(ISBLANK(AO117),"",IFERROR(((AO115-AO117)/0.36/R115),"")))</f>
        <v>0.15138888888888893</v>
      </c>
      <c r="BZ115" s="84">
        <f>IF(ISBLANK(AR115),"",IF(ISBLANK(AM117),"",IFERROR(((AR115-AM117)/0.36/R115),"")))</f>
        <v>1.2240740740740743</v>
      </c>
      <c r="CA115" s="84">
        <f>IF(ISBLANK(AR115),"",IF(ISBLANK(AR115),"",IFERROR(((AR115-AR117)/0.36/R115),"")))</f>
        <v>0.42731481481481498</v>
      </c>
      <c r="CB115" s="84">
        <f>IF(ISBLANK(BW115),"",IF(ISBLANK(AN117),"",IFERROR(((BW115-AN117)/0.36/R115),"")))</f>
        <v>1.1805555555555558</v>
      </c>
      <c r="CC115" s="84">
        <f>IF(ISBLANK(BW117),"",IF(ISBLANK(BW115),"",IFERROR(((BW115-BW117)/0.36/R115),"")))</f>
        <v>0.57870370370370405</v>
      </c>
    </row>
    <row r="116" spans="1:81" x14ac:dyDescent="0.25">
      <c r="A116" s="12" t="s">
        <v>216</v>
      </c>
      <c r="B116" s="4" t="s">
        <v>241</v>
      </c>
      <c r="C116" s="4" t="s">
        <v>546</v>
      </c>
      <c r="D116" s="4" t="s">
        <v>719</v>
      </c>
      <c r="E116" s="4"/>
      <c r="F116" s="4" t="s">
        <v>135</v>
      </c>
      <c r="G116" s="12" t="s">
        <v>546</v>
      </c>
      <c r="H116" s="12" t="s">
        <v>539</v>
      </c>
      <c r="I116" s="22">
        <v>4</v>
      </c>
      <c r="J116" s="22"/>
      <c r="K116" s="12" t="s">
        <v>545</v>
      </c>
      <c r="L116" s="12" t="s">
        <v>547</v>
      </c>
      <c r="M116" s="79">
        <v>1026</v>
      </c>
      <c r="N116" s="77">
        <v>-2.4380789599999999</v>
      </c>
      <c r="O116" s="77">
        <v>34.854988976999998</v>
      </c>
      <c r="P116" s="16">
        <v>42812</v>
      </c>
      <c r="Q116" s="16">
        <v>42872</v>
      </c>
      <c r="R116" s="21">
        <f t="shared" si="15"/>
        <v>60</v>
      </c>
      <c r="S116" s="54">
        <f>INDEX([1]Sheet1!$J:$J,MATCH(A116,[1]Sheet1!$A:$A,0))</f>
        <v>136.415489476</v>
      </c>
      <c r="T116">
        <v>529.97500884500005</v>
      </c>
      <c r="U116" s="52">
        <v>855.62</v>
      </c>
      <c r="V116" s="163">
        <v>65.67</v>
      </c>
      <c r="W116" s="246">
        <v>0.14299999999999999</v>
      </c>
      <c r="X116" s="163">
        <v>1.5</v>
      </c>
      <c r="Y116" s="68" t="s">
        <v>76</v>
      </c>
      <c r="Z116" s="59">
        <v>5.3</v>
      </c>
      <c r="AA116" s="59">
        <v>7</v>
      </c>
      <c r="AB116" s="21">
        <v>25</v>
      </c>
      <c r="AC116" s="21">
        <v>65</v>
      </c>
      <c r="AE116" s="3" t="s">
        <v>815</v>
      </c>
      <c r="AF116" s="155">
        <v>10.5</v>
      </c>
      <c r="AG116" s="52">
        <v>28</v>
      </c>
      <c r="AH116" s="52">
        <v>25</v>
      </c>
      <c r="AI116" s="52">
        <v>85</v>
      </c>
      <c r="AJ116" s="45"/>
      <c r="AK116" s="24" t="s">
        <v>855</v>
      </c>
      <c r="AL116" s="52">
        <f>14.41+11.87</f>
        <v>26.28</v>
      </c>
      <c r="AM116" s="87">
        <v>34.409999999999997</v>
      </c>
      <c r="AN116">
        <v>60.69</v>
      </c>
      <c r="AO116" s="84">
        <v>21.61</v>
      </c>
      <c r="AP116" s="89">
        <v>5.2</v>
      </c>
      <c r="AQ116" s="121">
        <v>4.54</v>
      </c>
      <c r="AR116" s="87">
        <v>66.91</v>
      </c>
      <c r="AS116" s="135">
        <v>5.54</v>
      </c>
      <c r="AT116" s="122">
        <v>4.9800000000000004</v>
      </c>
      <c r="AU116" s="135">
        <v>4.24</v>
      </c>
      <c r="AX116" s="122">
        <v>1.1200000000000001</v>
      </c>
      <c r="AY116" s="122"/>
      <c r="BB116" s="135">
        <v>0.15</v>
      </c>
      <c r="BD116" s="122">
        <v>0.28000000000000003</v>
      </c>
      <c r="BG116" s="135">
        <v>1.1200000000000001</v>
      </c>
      <c r="BJ116" s="122">
        <v>1.1200000000000001</v>
      </c>
      <c r="BK116" s="220"/>
      <c r="BN116" s="135">
        <v>0.12</v>
      </c>
      <c r="BP116" s="84">
        <v>0.21</v>
      </c>
      <c r="BS116" s="135">
        <f t="shared" si="16"/>
        <v>4.24</v>
      </c>
      <c r="BT116" s="135">
        <f t="shared" si="17"/>
        <v>0.15</v>
      </c>
      <c r="BU116" s="135">
        <f t="shared" si="18"/>
        <v>1.1200000000000001</v>
      </c>
      <c r="BV116" s="135">
        <f t="shared" si="19"/>
        <v>0.12</v>
      </c>
      <c r="BW116" s="84">
        <f t="shared" si="14"/>
        <v>88.52</v>
      </c>
      <c r="BX116" s="84">
        <f>IF(ISBLANK(AO116),"",IF(ISBLANK(AL117),"",IFERROR(((AO116-AL117)/0.36/R116),"")))</f>
        <v>0.5800925925925926</v>
      </c>
      <c r="BY116" s="84">
        <f>IF(ISBLANK(AO116),"",IF(ISBLANK(AO117),"",IFERROR(((AO116-AO117)/0.36/R116),"")))</f>
        <v>0.77500000000000002</v>
      </c>
      <c r="BZ116" s="84">
        <f>IF(ISBLANK(AR116),"",IF(ISBLANK(AM117),"",IFERROR(((AR116-AM117)/0.36/R116),"")))</f>
        <v>1.8287037037037037</v>
      </c>
      <c r="CA116" s="84">
        <f>IF(ISBLANK(AR116),"",IF(ISBLANK(AR116),"",IFERROR(((AR116-AR117)/0.36/R116),"")))</f>
        <v>1.0319444444444443</v>
      </c>
      <c r="CB116" s="84">
        <f>IF(ISBLANK(BW116),"",IF(ISBLANK(AN117),"",IFERROR(((BW116-AN117)/0.36/R116),"")))</f>
        <v>2.4087962962962961</v>
      </c>
      <c r="CC116" s="84">
        <f>IF(ISBLANK(BW117),"",IF(ISBLANK(BW116),"",IFERROR(((BW116-BW117)/0.36/R116),"")))</f>
        <v>1.8069444444444445</v>
      </c>
    </row>
    <row r="117" spans="1:81" s="34" customFormat="1" x14ac:dyDescent="0.25">
      <c r="A117" s="33" t="s">
        <v>217</v>
      </c>
      <c r="B117" s="35" t="s">
        <v>241</v>
      </c>
      <c r="C117" s="35" t="s">
        <v>546</v>
      </c>
      <c r="D117" s="35" t="s">
        <v>719</v>
      </c>
      <c r="E117" s="35"/>
      <c r="F117" s="35" t="s">
        <v>135</v>
      </c>
      <c r="G117" s="33" t="s">
        <v>546</v>
      </c>
      <c r="H117" s="33" t="s">
        <v>539</v>
      </c>
      <c r="I117" s="47">
        <v>4</v>
      </c>
      <c r="J117" s="47"/>
      <c r="K117" s="33" t="s">
        <v>542</v>
      </c>
      <c r="L117" s="33" t="s">
        <v>547</v>
      </c>
      <c r="M117" s="47">
        <v>1026</v>
      </c>
      <c r="N117" s="76">
        <v>-2.4380789599999999</v>
      </c>
      <c r="O117" s="76">
        <v>34.854988976999998</v>
      </c>
      <c r="P117" s="40">
        <v>42812</v>
      </c>
      <c r="Q117" s="40">
        <v>42872</v>
      </c>
      <c r="R117" s="41">
        <f t="shared" si="15"/>
        <v>60</v>
      </c>
      <c r="S117" s="55">
        <f>INDEX([1]Sheet1!$J:$J,MATCH(A117,[1]Sheet1!$A:$A,0))</f>
        <v>136.415489476</v>
      </c>
      <c r="T117" s="34">
        <v>666.390498321</v>
      </c>
      <c r="U117" s="53">
        <v>855.62</v>
      </c>
      <c r="V117" s="53">
        <v>65.67</v>
      </c>
      <c r="W117" s="245">
        <v>0.14299999999999999</v>
      </c>
      <c r="X117" s="53">
        <v>1.5</v>
      </c>
      <c r="Y117" s="69" t="s">
        <v>76</v>
      </c>
      <c r="Z117" s="61">
        <v>3</v>
      </c>
      <c r="AA117" s="61">
        <v>6</v>
      </c>
      <c r="AB117" s="41">
        <v>4</v>
      </c>
      <c r="AC117" s="41">
        <v>45</v>
      </c>
      <c r="AD117" s="108"/>
      <c r="AE117" s="108" t="s">
        <v>815</v>
      </c>
      <c r="AF117" s="156">
        <v>5</v>
      </c>
      <c r="AG117" s="53">
        <v>20.399999999999999</v>
      </c>
      <c r="AH117" s="53">
        <v>10</v>
      </c>
      <c r="AI117" s="53">
        <v>60</v>
      </c>
      <c r="AJ117" s="107"/>
      <c r="AK117" s="43" t="s">
        <v>855</v>
      </c>
      <c r="AL117" s="53">
        <v>9.08</v>
      </c>
      <c r="AM117" s="88">
        <v>27.41</v>
      </c>
      <c r="AN117" s="34">
        <v>36.49</v>
      </c>
      <c r="AO117" s="86">
        <v>4.87</v>
      </c>
      <c r="AP117" s="125"/>
      <c r="AQ117" s="124">
        <v>4.87</v>
      </c>
      <c r="AR117" s="88">
        <v>44.62</v>
      </c>
      <c r="AS117" s="136">
        <v>5.49</v>
      </c>
      <c r="AT117" s="126">
        <v>4.92</v>
      </c>
      <c r="AU117" s="136"/>
      <c r="AV117" s="136"/>
      <c r="AW117" s="136"/>
      <c r="AX117" s="126"/>
      <c r="AY117" s="126"/>
      <c r="AZ117" s="126">
        <v>0.95</v>
      </c>
      <c r="BA117" s="126"/>
      <c r="BB117" s="136"/>
      <c r="BC117" s="136"/>
      <c r="BD117" s="126"/>
      <c r="BE117" s="126">
        <v>0.32</v>
      </c>
      <c r="BF117" s="126"/>
      <c r="BG117" s="136">
        <v>1.23</v>
      </c>
      <c r="BH117" s="136"/>
      <c r="BI117" s="136"/>
      <c r="BJ117" s="126">
        <v>1.1599999999999999</v>
      </c>
      <c r="BK117" s="126"/>
      <c r="BL117" s="126"/>
      <c r="BM117" s="126"/>
      <c r="BN117" s="136">
        <v>0.25</v>
      </c>
      <c r="BO117" s="136"/>
      <c r="BP117" s="86">
        <v>0.22</v>
      </c>
      <c r="BQ117" s="136"/>
      <c r="BR117" s="136"/>
      <c r="BS117" s="136">
        <f t="shared" si="16"/>
        <v>0.95</v>
      </c>
      <c r="BT117" s="136">
        <f t="shared" si="17"/>
        <v>0.32</v>
      </c>
      <c r="BU117" s="136">
        <f t="shared" si="18"/>
        <v>1.23</v>
      </c>
      <c r="BV117" s="136">
        <f t="shared" si="19"/>
        <v>0.25</v>
      </c>
      <c r="BW117" s="86">
        <f t="shared" si="14"/>
        <v>49.489999999999995</v>
      </c>
      <c r="BX117" s="86">
        <f>IF(ISBLANK(AO117),"",IF(ISBLANK(AL117),"",IFERROR(((AO117-AL117)/0.36/R117),"")))</f>
        <v>-0.19490740740740742</v>
      </c>
      <c r="BY117" s="86"/>
      <c r="BZ117" s="86">
        <f>IF(ISBLANK(AR117),"",IF(ISBLANK(AM117),"",IFERROR(((AR117-AM117)/0.36/R117),"")))</f>
        <v>0.79675925925925917</v>
      </c>
      <c r="CA117" s="86"/>
      <c r="CB117" s="86">
        <f>IF(ISBLANK(BW117),"",IF(ISBLANK(AN117),"",IFERROR(((BW117-AN117)/0.36/R117),"")))</f>
        <v>0.60185185185185153</v>
      </c>
      <c r="CC117" s="86"/>
    </row>
    <row r="118" spans="1:81" x14ac:dyDescent="0.25">
      <c r="A118" s="12" t="s">
        <v>278</v>
      </c>
      <c r="B118" s="4" t="s">
        <v>496</v>
      </c>
      <c r="C118" s="4" t="s">
        <v>630</v>
      </c>
      <c r="D118" s="4" t="s">
        <v>699</v>
      </c>
      <c r="E118" s="4" t="s">
        <v>701</v>
      </c>
      <c r="F118" s="4" t="s">
        <v>14</v>
      </c>
      <c r="G118" s="12" t="s">
        <v>538</v>
      </c>
      <c r="H118" s="12" t="s">
        <v>539</v>
      </c>
      <c r="I118" s="22">
        <v>1</v>
      </c>
      <c r="J118" s="22">
        <v>3</v>
      </c>
      <c r="K118" s="12" t="s">
        <v>540</v>
      </c>
      <c r="L118" s="12" t="s">
        <v>548</v>
      </c>
      <c r="M118" s="21">
        <v>954</v>
      </c>
      <c r="N118" s="75">
        <v>-2.2724839860000001</v>
      </c>
      <c r="O118" s="75">
        <v>34.023325982999999</v>
      </c>
      <c r="P118" s="16">
        <v>42868</v>
      </c>
      <c r="Q118" s="19">
        <v>42940</v>
      </c>
      <c r="R118" s="21">
        <f t="shared" si="15"/>
        <v>72</v>
      </c>
      <c r="S118" s="54">
        <f>INDEX([1]Sheet1!$J:$J,MATCH(A118,[1]Sheet1!$A:$A,0))</f>
        <v>95.971684111000002</v>
      </c>
      <c r="T118">
        <v>822.92421836100004</v>
      </c>
      <c r="U118">
        <v>1279.26</v>
      </c>
      <c r="V118">
        <v>64.67</v>
      </c>
      <c r="W118" s="243">
        <v>0.10199999999999999</v>
      </c>
      <c r="X118">
        <v>1.385</v>
      </c>
      <c r="Y118" s="68" t="s">
        <v>39</v>
      </c>
      <c r="Z118" s="59">
        <v>1.5</v>
      </c>
      <c r="AA118" s="59">
        <v>7.4</v>
      </c>
      <c r="AB118" s="21">
        <v>5</v>
      </c>
      <c r="AC118" s="21">
        <v>25</v>
      </c>
      <c r="AF118" s="158">
        <v>1.6</v>
      </c>
      <c r="AG118" s="52">
        <v>7.2</v>
      </c>
      <c r="AH118" s="52">
        <v>5</v>
      </c>
      <c r="AI118" s="52">
        <v>17</v>
      </c>
      <c r="AK118" s="25" t="s">
        <v>856</v>
      </c>
      <c r="AL118">
        <v>2.2200000000000002</v>
      </c>
      <c r="AM118" s="89">
        <v>23.49</v>
      </c>
      <c r="AN118">
        <v>25.709999999999997</v>
      </c>
      <c r="AO118" s="52">
        <v>8.41</v>
      </c>
      <c r="AP118" s="87">
        <v>1.8</v>
      </c>
      <c r="AQ118" s="123"/>
      <c r="AR118" s="87">
        <v>14.08</v>
      </c>
      <c r="AS118" s="135">
        <v>5.3</v>
      </c>
      <c r="AT118" s="122"/>
      <c r="AU118" s="135">
        <v>0.74</v>
      </c>
      <c r="AX118" s="183"/>
      <c r="AY118" s="183"/>
      <c r="BB118" s="135">
        <v>1.07</v>
      </c>
      <c r="BD118" s="183"/>
      <c r="BG118" s="135">
        <v>1.33</v>
      </c>
      <c r="BJ118" s="183"/>
      <c r="BK118" s="183"/>
      <c r="BN118" s="135">
        <v>0.16</v>
      </c>
      <c r="BP118" s="7"/>
      <c r="BS118" s="135">
        <f t="shared" si="16"/>
        <v>0.74</v>
      </c>
      <c r="BT118" s="135">
        <f t="shared" si="17"/>
        <v>1.07</v>
      </c>
      <c r="BU118" s="135">
        <f t="shared" si="18"/>
        <v>1.33</v>
      </c>
      <c r="BV118" s="135">
        <f t="shared" si="19"/>
        <v>0.16</v>
      </c>
      <c r="BW118" s="84">
        <f t="shared" si="14"/>
        <v>22.490000000000002</v>
      </c>
      <c r="BX118" s="84">
        <f>IF(ISBLANK(AO118),"",IF(ISBLANK(AL119),"",IFERROR(((AO118-AL119)/0.36/R118),"")))</f>
        <v>-0.22723765432098769</v>
      </c>
      <c r="BY118" s="84">
        <f>IF(ISBLANK(AO118),"",IF(ISBLANK(AO118),"",IFERROR(((AO118-AO119)/0.36/R118),"")))</f>
        <v>0.20100308641975309</v>
      </c>
      <c r="BZ118" s="84">
        <f>IF(ISBLANK(AR118),"",IF(ISBLANK(AM119),"",IFERROR(((AR118-AM119)/0.36/R118),"")))</f>
        <v>-0.81751543209876565</v>
      </c>
      <c r="CA118" s="84">
        <f>IF(ISBLANK(AR118),"",IF(ISBLANK(AR118),"",IFERROR(((AR118-AR119)/0.36/R118),"")))</f>
        <v>-7.9089506172839469E-2</v>
      </c>
      <c r="CB118" s="84">
        <f>IF(ISBLANK(AN119),"",IF(ISBLANK(BW118),"",IFERROR(((BW118-AN119)/0.36/R118),"")))</f>
        <v>-1.0447530864197534</v>
      </c>
      <c r="CC118" s="84">
        <f>IF(ISBLANK(BW119),"",IF(ISBLANK(BW118),"",IFERROR(((BW118-BW119)/0.36/R118),"")))</f>
        <v>0.12191358024691373</v>
      </c>
    </row>
    <row r="119" spans="1:81" x14ac:dyDescent="0.25">
      <c r="A119" s="12" t="s">
        <v>279</v>
      </c>
      <c r="B119" s="4" t="s">
        <v>496</v>
      </c>
      <c r="C119" s="4" t="s">
        <v>630</v>
      </c>
      <c r="D119" s="4" t="s">
        <v>699</v>
      </c>
      <c r="E119" s="4" t="s">
        <v>701</v>
      </c>
      <c r="F119" s="4" t="s">
        <v>14</v>
      </c>
      <c r="G119" s="12" t="s">
        <v>538</v>
      </c>
      <c r="H119" s="12" t="s">
        <v>539</v>
      </c>
      <c r="I119" s="22">
        <v>1</v>
      </c>
      <c r="J119" s="22">
        <v>3</v>
      </c>
      <c r="K119" s="12" t="s">
        <v>542</v>
      </c>
      <c r="L119" s="12" t="s">
        <v>548</v>
      </c>
      <c r="M119" s="21">
        <v>954</v>
      </c>
      <c r="N119" s="75">
        <v>-2.2724839860000001</v>
      </c>
      <c r="O119" s="75">
        <v>34.023325982999999</v>
      </c>
      <c r="P119" s="16">
        <v>42868</v>
      </c>
      <c r="Q119" s="19">
        <v>42940</v>
      </c>
      <c r="R119" s="21">
        <f t="shared" si="15"/>
        <v>72</v>
      </c>
      <c r="S119" s="54">
        <f>INDEX([1]Sheet1!$J:$J,MATCH(A119,[1]Sheet1!$A:$A,0))</f>
        <v>95.971684111000002</v>
      </c>
      <c r="T119">
        <v>918.89590247199999</v>
      </c>
      <c r="U119">
        <v>1279.26</v>
      </c>
      <c r="V119">
        <v>64.67</v>
      </c>
      <c r="W119" s="243">
        <v>0.10199999999999999</v>
      </c>
      <c r="X119">
        <v>1.385</v>
      </c>
      <c r="Y119" s="68" t="s">
        <v>39</v>
      </c>
      <c r="Z119" s="59">
        <v>4</v>
      </c>
      <c r="AA119" s="59">
        <v>12.2</v>
      </c>
      <c r="AB119" s="21">
        <v>12</v>
      </c>
      <c r="AC119" s="21">
        <v>35</v>
      </c>
      <c r="AF119" s="158">
        <v>2</v>
      </c>
      <c r="AG119" s="52">
        <v>6.8</v>
      </c>
      <c r="AH119" s="52">
        <v>8</v>
      </c>
      <c r="AI119" s="52">
        <v>25</v>
      </c>
      <c r="AK119" s="25" t="s">
        <v>856</v>
      </c>
      <c r="AL119">
        <v>14.3</v>
      </c>
      <c r="AM119" s="87">
        <v>35.270000000000003</v>
      </c>
      <c r="AN119">
        <v>49.570000000000007</v>
      </c>
      <c r="AO119" s="52">
        <v>3.2</v>
      </c>
      <c r="AP119" s="87">
        <v>2.77</v>
      </c>
      <c r="AQ119" s="123"/>
      <c r="AR119" s="87">
        <v>16.13</v>
      </c>
      <c r="AS119" s="135">
        <v>5.26</v>
      </c>
      <c r="AT119" s="122"/>
      <c r="AU119" s="148"/>
      <c r="AV119" s="148"/>
      <c r="AW119" s="148"/>
      <c r="AX119" s="183"/>
      <c r="AY119" s="183"/>
      <c r="BB119" s="148"/>
      <c r="BC119" s="148"/>
      <c r="BD119" s="183"/>
      <c r="BG119" s="135">
        <v>1.0900000000000001</v>
      </c>
      <c r="BJ119" s="183"/>
      <c r="BK119" s="183"/>
      <c r="BN119" s="135">
        <v>0.18</v>
      </c>
      <c r="BP119" s="7"/>
      <c r="BS119" s="135" t="str">
        <f t="shared" si="16"/>
        <v/>
      </c>
      <c r="BT119" s="135" t="str">
        <f t="shared" si="17"/>
        <v/>
      </c>
      <c r="BU119" s="135">
        <f t="shared" si="18"/>
        <v>1.0900000000000001</v>
      </c>
      <c r="BV119" s="135">
        <f t="shared" si="19"/>
        <v>0.18</v>
      </c>
      <c r="BW119" s="84">
        <f t="shared" si="14"/>
        <v>19.329999999999998</v>
      </c>
      <c r="BX119" s="84">
        <f>IF(ISBLANK(AO119),"",IF(ISBLANK(AL119),"",IFERROR(((AO119-AL119)/0.36/R119),"")))</f>
        <v>-0.42824074074074081</v>
      </c>
      <c r="BZ119" s="84">
        <f>IF(ISBLANK(AR119),"",IF(ISBLANK(AM119),"",IFERROR(((AR119-AM119)/0.36/R119),"")))</f>
        <v>-0.73842592592592604</v>
      </c>
      <c r="CB119" s="84">
        <f>IF(ISBLANK(BW119),"",IF(ISBLANK(AN119),"",IFERROR(((BW119-AN119)/0.36/R119),"")))</f>
        <v>-1.166666666666667</v>
      </c>
    </row>
    <row r="120" spans="1:81" x14ac:dyDescent="0.25">
      <c r="A120" s="12" t="s">
        <v>280</v>
      </c>
      <c r="B120" s="4" t="s">
        <v>497</v>
      </c>
      <c r="C120" s="4" t="s">
        <v>630</v>
      </c>
      <c r="D120" s="4" t="s">
        <v>700</v>
      </c>
      <c r="E120" s="4" t="s">
        <v>702</v>
      </c>
      <c r="F120" s="4" t="s">
        <v>14</v>
      </c>
      <c r="G120" s="12" t="s">
        <v>538</v>
      </c>
      <c r="H120" s="12" t="s">
        <v>539</v>
      </c>
      <c r="I120" s="22">
        <v>2</v>
      </c>
      <c r="J120" s="22">
        <v>4</v>
      </c>
      <c r="K120" s="12" t="s">
        <v>540</v>
      </c>
      <c r="L120" s="12" t="s">
        <v>548</v>
      </c>
      <c r="M120" s="21">
        <v>953</v>
      </c>
      <c r="N120" s="75">
        <v>-2.2783000210000002</v>
      </c>
      <c r="O120" s="75">
        <v>34.024458965000001</v>
      </c>
      <c r="P120" s="16">
        <v>42868</v>
      </c>
      <c r="Q120" s="19">
        <v>42940</v>
      </c>
      <c r="R120" s="21">
        <f t="shared" si="15"/>
        <v>72</v>
      </c>
      <c r="S120" s="54">
        <f>INDEX([1]Sheet1!$J:$J,MATCH(A120,[1]Sheet1!$A:$A,0))</f>
        <v>95.971684111000002</v>
      </c>
      <c r="T120">
        <v>822.92421836100004</v>
      </c>
      <c r="U120">
        <v>1279.26</v>
      </c>
      <c r="V120">
        <v>62.05</v>
      </c>
      <c r="W120" s="243">
        <v>0.113</v>
      </c>
      <c r="X120"/>
      <c r="Y120" s="68" t="s">
        <v>39</v>
      </c>
      <c r="Z120" s="59">
        <v>3</v>
      </c>
      <c r="AA120" s="59">
        <v>25.4</v>
      </c>
      <c r="AB120" s="21">
        <v>40</v>
      </c>
      <c r="AC120" s="21">
        <v>70</v>
      </c>
      <c r="AF120" s="158">
        <v>2</v>
      </c>
      <c r="AG120" s="52">
        <v>4.2</v>
      </c>
      <c r="AH120" s="52">
        <v>10</v>
      </c>
      <c r="AI120" s="52">
        <v>27</v>
      </c>
      <c r="AK120" s="25" t="s">
        <v>856</v>
      </c>
      <c r="AL120">
        <v>14.86</v>
      </c>
      <c r="AM120" s="87">
        <v>37.83</v>
      </c>
      <c r="AN120">
        <v>52.69</v>
      </c>
      <c r="AO120" s="52">
        <v>7.67</v>
      </c>
      <c r="AP120" s="87">
        <v>3.52</v>
      </c>
      <c r="AQ120" s="123"/>
      <c r="AR120" s="87">
        <v>23.28</v>
      </c>
      <c r="AS120" s="135">
        <v>3.25</v>
      </c>
      <c r="AT120" s="122"/>
      <c r="AU120" s="148"/>
      <c r="AV120" s="148"/>
      <c r="AW120" s="148"/>
      <c r="AX120" s="183"/>
      <c r="AY120" s="183"/>
      <c r="BB120" s="148"/>
      <c r="BC120" s="148"/>
      <c r="BD120" s="183"/>
      <c r="BG120" s="135">
        <v>1.1200000000000001</v>
      </c>
      <c r="BJ120" s="183"/>
      <c r="BK120" s="183"/>
      <c r="BN120" s="135">
        <v>0.22</v>
      </c>
      <c r="BP120" s="7"/>
      <c r="BS120" s="135" t="str">
        <f t="shared" si="16"/>
        <v/>
      </c>
      <c r="BT120" s="135" t="str">
        <f t="shared" si="17"/>
        <v/>
      </c>
      <c r="BU120" s="135">
        <f t="shared" si="18"/>
        <v>1.1200000000000001</v>
      </c>
      <c r="BV120" s="135">
        <f t="shared" si="19"/>
        <v>0.22</v>
      </c>
      <c r="BW120" s="84">
        <f t="shared" si="14"/>
        <v>30.950000000000003</v>
      </c>
      <c r="BX120" s="84" t="str">
        <f>IF(ISBLANK(AO120),"",IF(ISBLANK(AL121),"",IFERROR(((AO120-AL121)/0.36/R120),"")))</f>
        <v/>
      </c>
      <c r="BY120" s="84">
        <f>IF(ISBLANK(AO120),"",IF(ISBLANK(AO120),"",IFERROR(((AO120-AO121)/0.36/R120),"")))</f>
        <v>0.13117283950617287</v>
      </c>
      <c r="BZ120" s="84">
        <f>IF(ISBLANK(AR120),"",IF(ISBLANK(AM121),"",IFERROR(((AR120-AM121)/0.36/R120),"")))</f>
        <v>0.39776234567901242</v>
      </c>
      <c r="CA120" s="84">
        <f>IF(ISBLANK(AR120),"",IF(ISBLANK(AR120),"",IFERROR(((AR120-AR121)/0.36/R120),"")))</f>
        <v>0.42824074074074081</v>
      </c>
      <c r="CB120" s="84">
        <f>IF(ISBLANK(AN121),"",IF(ISBLANK(BW120),"",IFERROR(((BW120-AN121)/0.36/R120),"")))</f>
        <v>0.69367283950617298</v>
      </c>
      <c r="CC120" s="84">
        <f>IF(ISBLANK(BW121),"",IF(ISBLANK(BW120),"",IFERROR(((BW120-BW121)/0.36/R120),"")))</f>
        <v>0.55941358024691368</v>
      </c>
    </row>
    <row r="121" spans="1:81" x14ac:dyDescent="0.25">
      <c r="A121" s="12" t="s">
        <v>281</v>
      </c>
      <c r="B121" s="4" t="s">
        <v>497</v>
      </c>
      <c r="C121" s="4" t="s">
        <v>630</v>
      </c>
      <c r="D121" s="4" t="s">
        <v>700</v>
      </c>
      <c r="E121" s="4" t="s">
        <v>702</v>
      </c>
      <c r="F121" s="4" t="s">
        <v>14</v>
      </c>
      <c r="G121" s="12" t="s">
        <v>538</v>
      </c>
      <c r="H121" s="12" t="s">
        <v>539</v>
      </c>
      <c r="I121" s="22">
        <v>2</v>
      </c>
      <c r="J121" s="22">
        <v>4</v>
      </c>
      <c r="K121" s="12" t="s">
        <v>542</v>
      </c>
      <c r="L121" s="12" t="s">
        <v>548</v>
      </c>
      <c r="M121" s="21">
        <v>953</v>
      </c>
      <c r="N121" s="75">
        <v>-2.2783000210000002</v>
      </c>
      <c r="O121" s="75">
        <v>34.024458965000001</v>
      </c>
      <c r="P121" s="16">
        <v>42868</v>
      </c>
      <c r="Q121" s="19">
        <v>42940</v>
      </c>
      <c r="R121" s="21">
        <f t="shared" si="15"/>
        <v>72</v>
      </c>
      <c r="S121" s="54">
        <f>INDEX([1]Sheet1!$J:$J,MATCH(A121,[1]Sheet1!$A:$A,0))</f>
        <v>95.971684111000002</v>
      </c>
      <c r="T121">
        <v>918.89590247199999</v>
      </c>
      <c r="U121">
        <v>1279.26</v>
      </c>
      <c r="V121">
        <v>62.05</v>
      </c>
      <c r="W121" s="243">
        <v>0.113</v>
      </c>
      <c r="X121"/>
      <c r="Y121" s="68" t="s">
        <v>39</v>
      </c>
      <c r="Z121" s="59">
        <v>2.5</v>
      </c>
      <c r="AA121" s="59">
        <v>13.2</v>
      </c>
      <c r="AB121" s="21">
        <v>25</v>
      </c>
      <c r="AC121" s="21">
        <v>55</v>
      </c>
      <c r="AF121" s="158">
        <v>1.5</v>
      </c>
      <c r="AG121" s="52">
        <v>10.199999999999999</v>
      </c>
      <c r="AH121" s="52">
        <v>8</v>
      </c>
      <c r="AI121" s="52">
        <v>25</v>
      </c>
      <c r="AK121" s="25" t="s">
        <v>856</v>
      </c>
      <c r="AM121" s="87">
        <v>12.97</v>
      </c>
      <c r="AN121">
        <v>12.97</v>
      </c>
      <c r="AO121" s="52">
        <v>4.2699999999999996</v>
      </c>
      <c r="AP121" s="87">
        <v>3.1</v>
      </c>
      <c r="AQ121" s="123"/>
      <c r="AR121" s="87">
        <v>12.18</v>
      </c>
      <c r="AS121" s="135">
        <v>10.26</v>
      </c>
      <c r="AT121" s="122"/>
      <c r="AU121" s="148"/>
      <c r="AV121" s="148"/>
      <c r="AW121" s="148"/>
      <c r="AX121" s="183"/>
      <c r="AY121" s="183"/>
      <c r="BB121" s="148"/>
      <c r="BC121" s="148"/>
      <c r="BD121" s="183"/>
      <c r="BG121" s="135">
        <v>0.98</v>
      </c>
      <c r="BJ121" s="183"/>
      <c r="BK121" s="183"/>
      <c r="BN121" s="135">
        <v>0.2</v>
      </c>
      <c r="BP121" s="7"/>
      <c r="BS121" s="135" t="str">
        <f t="shared" si="16"/>
        <v/>
      </c>
      <c r="BT121" s="135" t="str">
        <f t="shared" si="17"/>
        <v/>
      </c>
      <c r="BU121" s="135">
        <f t="shared" si="18"/>
        <v>0.98</v>
      </c>
      <c r="BV121" s="135">
        <f t="shared" si="19"/>
        <v>0.2</v>
      </c>
      <c r="BW121" s="84">
        <f t="shared" si="14"/>
        <v>16.45</v>
      </c>
      <c r="BX121" s="84" t="str">
        <f>IF(ISBLANK(AO121),"",IF(ISBLANK(AL121),"",IFERROR(((AO121-AL121)/0.36/R121),"")))</f>
        <v/>
      </c>
      <c r="BZ121" s="84">
        <f>IF(ISBLANK(AR121),"",IF(ISBLANK(AM121),"",IFERROR(((AR121-AM121)/0.36/R121),"")))</f>
        <v>-3.0478395061728433E-2</v>
      </c>
      <c r="CB121" s="84">
        <f>IF(ISBLANK(BW121),"",IF(ISBLANK(AN121),"",IFERROR(((BW121-AN121)/0.36/R121),"")))</f>
        <v>0.13425925925925919</v>
      </c>
    </row>
    <row r="122" spans="1:81" x14ac:dyDescent="0.25">
      <c r="A122" s="12" t="s">
        <v>282</v>
      </c>
      <c r="B122" s="4" t="s">
        <v>498</v>
      </c>
      <c r="C122" s="4" t="s">
        <v>630</v>
      </c>
      <c r="D122" s="4" t="s">
        <v>701</v>
      </c>
      <c r="E122" s="4" t="s">
        <v>699</v>
      </c>
      <c r="F122" s="4" t="s">
        <v>14</v>
      </c>
      <c r="G122" s="12" t="s">
        <v>538</v>
      </c>
      <c r="H122" s="12" t="s">
        <v>539</v>
      </c>
      <c r="I122" s="22">
        <v>3</v>
      </c>
      <c r="J122" s="22">
        <v>1</v>
      </c>
      <c r="K122" s="12" t="s">
        <v>540</v>
      </c>
      <c r="L122" s="12" t="s">
        <v>548</v>
      </c>
      <c r="M122" s="21">
        <v>951</v>
      </c>
      <c r="N122" s="75">
        <v>-2.2779990269999999</v>
      </c>
      <c r="O122" s="75">
        <v>34.027678035000001</v>
      </c>
      <c r="P122" s="16">
        <v>42868</v>
      </c>
      <c r="Q122" s="19">
        <v>42940</v>
      </c>
      <c r="R122" s="21">
        <f t="shared" si="15"/>
        <v>72</v>
      </c>
      <c r="S122" s="54">
        <f>INDEX([1]Sheet1!$J:$J,MATCH(A122,[1]Sheet1!$A:$A,0))</f>
        <v>95.971684111000002</v>
      </c>
      <c r="T122">
        <v>828.615789597</v>
      </c>
      <c r="U122">
        <v>1279.26</v>
      </c>
      <c r="V122">
        <v>59.67</v>
      </c>
      <c r="W122" s="243">
        <v>0.108</v>
      </c>
      <c r="X122">
        <v>1.45</v>
      </c>
      <c r="Y122" s="68" t="s">
        <v>39</v>
      </c>
      <c r="Z122" s="59">
        <v>2.2000000000000002</v>
      </c>
      <c r="AA122" s="59">
        <v>21</v>
      </c>
      <c r="AB122" s="21">
        <v>25</v>
      </c>
      <c r="AC122" s="21">
        <v>60</v>
      </c>
      <c r="AF122" s="158">
        <v>3</v>
      </c>
      <c r="AG122" s="52">
        <v>21</v>
      </c>
      <c r="AH122" s="52">
        <v>35</v>
      </c>
      <c r="AI122" s="52">
        <v>65</v>
      </c>
      <c r="AK122" s="25" t="s">
        <v>856</v>
      </c>
      <c r="AL122">
        <v>63.96</v>
      </c>
      <c r="AM122" s="87">
        <v>17.079999999999998</v>
      </c>
      <c r="AN122">
        <v>81.039999999999992</v>
      </c>
      <c r="AO122" s="52">
        <v>21.13</v>
      </c>
      <c r="AP122" s="87">
        <v>9.9700000000000006</v>
      </c>
      <c r="AQ122" s="123"/>
      <c r="AR122" s="87">
        <v>20.079999999999998</v>
      </c>
      <c r="AS122" s="135">
        <v>6.47</v>
      </c>
      <c r="AT122" s="122"/>
      <c r="AU122" s="135">
        <v>0.67</v>
      </c>
      <c r="AX122" s="183"/>
      <c r="AY122" s="183"/>
      <c r="BB122" s="135">
        <v>0.16</v>
      </c>
      <c r="BD122" s="183"/>
      <c r="BG122" s="135">
        <v>0.95</v>
      </c>
      <c r="BJ122" s="183"/>
      <c r="BK122" s="183"/>
      <c r="BN122" s="135">
        <v>0.17</v>
      </c>
      <c r="BP122" s="7"/>
      <c r="BS122" s="135">
        <f t="shared" si="16"/>
        <v>0.67</v>
      </c>
      <c r="BT122" s="135">
        <f t="shared" si="17"/>
        <v>0.16</v>
      </c>
      <c r="BU122" s="135">
        <f t="shared" si="18"/>
        <v>0.95</v>
      </c>
      <c r="BV122" s="135">
        <f t="shared" si="19"/>
        <v>0.17</v>
      </c>
      <c r="BW122" s="84">
        <f t="shared" si="14"/>
        <v>41.209999999999994</v>
      </c>
      <c r="BX122" s="84" t="str">
        <f>IF(ISBLANK(AO122),"",IF(ISBLANK(AL123),"",IFERROR(((AO122-AL123)/0.36/R122),"")))</f>
        <v/>
      </c>
      <c r="BY122" s="84">
        <f>IF(ISBLANK(AO122),"",IF(ISBLANK(AO122),"",IFERROR(((AO122-AO123)/0.36/R122),"")))</f>
        <v>0.49305555555555558</v>
      </c>
      <c r="BZ122" s="84">
        <f>IF(ISBLANK(AR122),"",IF(ISBLANK(AM123),"",IFERROR(((AR122-AM123)/0.36/R122),"")))</f>
        <v>0.10879629629629617</v>
      </c>
      <c r="CA122" s="84">
        <f>IF(ISBLANK(AR122),"",IF(ISBLANK(AR122),"",IFERROR(((AR122-AR123)/0.36/R122),"")))</f>
        <v>0.36651234567901231</v>
      </c>
      <c r="CB122" s="84">
        <f>IF(ISBLANK(AN123),"",IF(ISBLANK(BW122),"",IFERROR(((BW122-AN123)/0.36/R122),"")))</f>
        <v>0.9239969135802466</v>
      </c>
      <c r="CC122" s="84">
        <f>IF(ISBLANK(BW123),"",IF(ISBLANK(BW122),"",IFERROR(((BW122-BW123)/0.36/R122),"")))</f>
        <v>0.85956790123456761</v>
      </c>
    </row>
    <row r="123" spans="1:81" x14ac:dyDescent="0.25">
      <c r="A123" s="12" t="s">
        <v>283</v>
      </c>
      <c r="B123" s="4" t="s">
        <v>498</v>
      </c>
      <c r="C123" s="4" t="s">
        <v>630</v>
      </c>
      <c r="D123" s="4" t="s">
        <v>701</v>
      </c>
      <c r="E123" s="4" t="s">
        <v>699</v>
      </c>
      <c r="F123" s="4" t="s">
        <v>14</v>
      </c>
      <c r="G123" s="12" t="s">
        <v>538</v>
      </c>
      <c r="H123" s="12" t="s">
        <v>539</v>
      </c>
      <c r="I123" s="22">
        <v>3</v>
      </c>
      <c r="J123" s="22">
        <v>1</v>
      </c>
      <c r="K123" s="12" t="s">
        <v>542</v>
      </c>
      <c r="L123" s="12" t="s">
        <v>548</v>
      </c>
      <c r="M123" s="21">
        <v>951</v>
      </c>
      <c r="N123" s="75">
        <v>-2.2779990269999999</v>
      </c>
      <c r="O123" s="75">
        <v>34.027678035000001</v>
      </c>
      <c r="P123" s="16">
        <v>42868</v>
      </c>
      <c r="Q123" s="19">
        <v>42940</v>
      </c>
      <c r="R123" s="21">
        <f t="shared" si="15"/>
        <v>72</v>
      </c>
      <c r="S123" s="54">
        <f>INDEX([1]Sheet1!$J:$J,MATCH(A123,[1]Sheet1!$A:$A,0))</f>
        <v>95.971684111000002</v>
      </c>
      <c r="T123">
        <v>924.58747370799995</v>
      </c>
      <c r="U123">
        <v>1279.26</v>
      </c>
      <c r="V123">
        <v>59.67</v>
      </c>
      <c r="W123" s="243">
        <v>0.108</v>
      </c>
      <c r="X123">
        <v>1.45</v>
      </c>
      <c r="Y123" s="68" t="s">
        <v>39</v>
      </c>
      <c r="Z123" s="59">
        <v>3.4</v>
      </c>
      <c r="AA123" s="59">
        <v>14.8</v>
      </c>
      <c r="AB123" s="21">
        <v>25</v>
      </c>
      <c r="AC123" s="21">
        <v>50</v>
      </c>
      <c r="AF123" s="158">
        <v>2.5</v>
      </c>
      <c r="AG123" s="52">
        <v>6.8</v>
      </c>
      <c r="AH123" s="52">
        <v>7</v>
      </c>
      <c r="AI123" s="52">
        <v>30</v>
      </c>
      <c r="AK123" s="25" t="s">
        <v>856</v>
      </c>
      <c r="AM123" s="87">
        <v>17.260000000000002</v>
      </c>
      <c r="AN123">
        <v>17.260000000000002</v>
      </c>
      <c r="AO123" s="52">
        <v>8.35</v>
      </c>
      <c r="AP123" s="87">
        <v>3.66</v>
      </c>
      <c r="AQ123" s="123"/>
      <c r="AR123" s="87">
        <v>10.58</v>
      </c>
      <c r="AS123" s="135">
        <v>2.39</v>
      </c>
      <c r="AT123" s="122"/>
      <c r="AU123" s="135">
        <v>0.88</v>
      </c>
      <c r="AX123" s="183"/>
      <c r="AY123" s="183"/>
      <c r="BB123" s="135">
        <v>0.19</v>
      </c>
      <c r="BD123" s="183"/>
      <c r="BG123" s="135">
        <v>1.02</v>
      </c>
      <c r="BJ123" s="183"/>
      <c r="BK123" s="183"/>
      <c r="BN123" s="135">
        <v>0.2</v>
      </c>
      <c r="BP123" s="7"/>
      <c r="BS123" s="135">
        <f t="shared" si="16"/>
        <v>0.88</v>
      </c>
      <c r="BT123" s="135">
        <f t="shared" si="17"/>
        <v>0.19</v>
      </c>
      <c r="BU123" s="135">
        <f t="shared" si="18"/>
        <v>1.02</v>
      </c>
      <c r="BV123" s="135">
        <f t="shared" si="19"/>
        <v>0.2</v>
      </c>
      <c r="BW123" s="84">
        <f t="shared" si="14"/>
        <v>18.93</v>
      </c>
      <c r="BX123" s="84" t="str">
        <f>IF(ISBLANK(AO123),"",IF(ISBLANK(AL123),"",IFERROR(((AO123-AL123)/0.36/R123),"")))</f>
        <v/>
      </c>
      <c r="BZ123" s="84">
        <f>IF(ISBLANK(AR123),"",IF(ISBLANK(AM123),"",IFERROR(((AR123-AM123)/0.36/R123),"")))</f>
        <v>-0.25771604938271614</v>
      </c>
      <c r="CB123" s="84">
        <f>IF(ISBLANK(BW123),"",IF(ISBLANK(AN123),"",IFERROR(((BW123-AN123)/0.36/R123),"")))</f>
        <v>6.4429012345678938E-2</v>
      </c>
    </row>
    <row r="124" spans="1:81" x14ac:dyDescent="0.25">
      <c r="A124" s="12" t="s">
        <v>284</v>
      </c>
      <c r="B124" s="4" t="s">
        <v>499</v>
      </c>
      <c r="C124" s="4" t="s">
        <v>630</v>
      </c>
      <c r="D124" s="4" t="s">
        <v>702</v>
      </c>
      <c r="E124" s="4" t="s">
        <v>700</v>
      </c>
      <c r="F124" s="4" t="s">
        <v>14</v>
      </c>
      <c r="G124" s="12" t="s">
        <v>538</v>
      </c>
      <c r="H124" s="12" t="s">
        <v>539</v>
      </c>
      <c r="I124" s="22">
        <v>4</v>
      </c>
      <c r="J124" s="22">
        <v>2</v>
      </c>
      <c r="K124" s="12" t="s">
        <v>540</v>
      </c>
      <c r="L124" s="12" t="s">
        <v>548</v>
      </c>
      <c r="M124" s="21">
        <v>950</v>
      </c>
      <c r="N124" s="75">
        <v>-2.2788369660000001</v>
      </c>
      <c r="O124" s="75">
        <v>34.031883989999997</v>
      </c>
      <c r="P124" s="16">
        <v>42868</v>
      </c>
      <c r="Q124" s="19">
        <v>42940</v>
      </c>
      <c r="R124" s="21">
        <f t="shared" si="15"/>
        <v>72</v>
      </c>
      <c r="S124" s="54">
        <f>INDEX([1]Sheet1!$J:$J,MATCH(A124,[1]Sheet1!$A:$A,0))</f>
        <v>95.971684111000002</v>
      </c>
      <c r="T124">
        <v>828.615789597</v>
      </c>
      <c r="U124">
        <v>1279.26</v>
      </c>
      <c r="V124">
        <v>55.57</v>
      </c>
      <c r="W124" s="243">
        <v>0.13100000000000001</v>
      </c>
      <c r="X124"/>
      <c r="Y124" s="68" t="s">
        <v>39</v>
      </c>
      <c r="Z124" s="59">
        <v>4</v>
      </c>
      <c r="AA124" s="59">
        <v>10.8</v>
      </c>
      <c r="AB124" s="21">
        <v>15</v>
      </c>
      <c r="AC124" s="21">
        <v>35</v>
      </c>
      <c r="AF124" s="158">
        <v>3</v>
      </c>
      <c r="AG124" s="52">
        <v>9</v>
      </c>
      <c r="AH124" s="52">
        <v>20</v>
      </c>
      <c r="AI124" s="52">
        <v>45</v>
      </c>
      <c r="AK124" s="25" t="s">
        <v>856</v>
      </c>
      <c r="AL124">
        <v>9.2799999999999994</v>
      </c>
      <c r="AM124" s="87">
        <v>24.44</v>
      </c>
      <c r="AN124">
        <v>33.72</v>
      </c>
      <c r="AO124" s="52">
        <v>26.72</v>
      </c>
      <c r="AP124" s="87">
        <v>10.42</v>
      </c>
      <c r="AQ124" s="123"/>
      <c r="AR124" s="87">
        <v>4.92</v>
      </c>
      <c r="AS124" s="135">
        <v>2.4300000000000002</v>
      </c>
      <c r="AT124" s="122"/>
      <c r="AU124" s="135">
        <v>0.77</v>
      </c>
      <c r="AX124" s="183"/>
      <c r="AY124" s="183"/>
      <c r="BB124" s="135">
        <v>0.16</v>
      </c>
      <c r="BD124" s="183"/>
      <c r="BG124" s="148"/>
      <c r="BH124" s="148"/>
      <c r="BI124" s="148"/>
      <c r="BJ124" s="183"/>
      <c r="BK124" s="183"/>
      <c r="BN124" s="148"/>
      <c r="BO124" s="148"/>
      <c r="BP124" s="7"/>
      <c r="BS124" s="135">
        <f t="shared" si="16"/>
        <v>0.77</v>
      </c>
      <c r="BT124" s="135">
        <f t="shared" si="17"/>
        <v>0.16</v>
      </c>
      <c r="BU124" s="135" t="str">
        <f t="shared" si="18"/>
        <v/>
      </c>
      <c r="BV124" s="135" t="str">
        <f t="shared" si="19"/>
        <v/>
      </c>
      <c r="BW124" s="84">
        <f t="shared" si="14"/>
        <v>31.64</v>
      </c>
      <c r="BX124" s="84">
        <f>IF(ISBLANK(AO124),"",IF(ISBLANK(AL125),"",IFERROR(((AO124-AL125)/0.36/R124),"")))</f>
        <v>0.75655864197530864</v>
      </c>
      <c r="BY124" s="84">
        <f>IF(ISBLANK(AO124),"",IF(ISBLANK(AO124),"",IFERROR(((AO124-AO125)/0.36/R124),"")))</f>
        <v>0.58410493827160492</v>
      </c>
      <c r="BZ124" s="84">
        <f>IF(ISBLANK(AR124),"",IF(ISBLANK(AM125),"",IFERROR(((AR124-AM125)/0.36/R124),"")))</f>
        <v>-0.51929012345679004</v>
      </c>
      <c r="CA124" s="84">
        <f>IF(ISBLANK(AR124),"",IF(ISBLANK(AR124),"",IFERROR(((AR124-AR125)/0.36/R124),"")))</f>
        <v>-0.96373456790123457</v>
      </c>
      <c r="CB124" s="84">
        <f>IF(ISBLANK(AN125),"",IF(ISBLANK(BW124),"",IFERROR(((BW124-AN125)/0.36/R124),"")))</f>
        <v>0.2372685185185186</v>
      </c>
      <c r="CC124" s="84">
        <f>IF(ISBLANK(BW125),"",IF(ISBLANK(BW124),"",IFERROR(((BW124-BW125)/0.36/R124),"")))</f>
        <v>-0.37962962962962954</v>
      </c>
    </row>
    <row r="125" spans="1:81" x14ac:dyDescent="0.25">
      <c r="A125" s="12" t="s">
        <v>285</v>
      </c>
      <c r="B125" s="4" t="s">
        <v>499</v>
      </c>
      <c r="C125" s="4" t="s">
        <v>630</v>
      </c>
      <c r="D125" s="4" t="s">
        <v>702</v>
      </c>
      <c r="E125" s="4" t="s">
        <v>700</v>
      </c>
      <c r="F125" s="4" t="s">
        <v>14</v>
      </c>
      <c r="G125" s="12" t="s">
        <v>538</v>
      </c>
      <c r="H125" s="12" t="s">
        <v>539</v>
      </c>
      <c r="I125" s="22">
        <v>4</v>
      </c>
      <c r="J125" s="22">
        <v>2</v>
      </c>
      <c r="K125" s="12" t="s">
        <v>542</v>
      </c>
      <c r="L125" s="12" t="s">
        <v>548</v>
      </c>
      <c r="M125" s="21">
        <v>950</v>
      </c>
      <c r="N125" s="75">
        <v>-2.2788369660000001</v>
      </c>
      <c r="O125" s="75">
        <v>34.031883989999997</v>
      </c>
      <c r="P125" s="16">
        <v>42868</v>
      </c>
      <c r="Q125" s="19">
        <v>42940</v>
      </c>
      <c r="R125" s="21">
        <f t="shared" si="15"/>
        <v>72</v>
      </c>
      <c r="S125" s="54">
        <f>INDEX([1]Sheet1!$J:$J,MATCH(A125,[1]Sheet1!$A:$A,0))</f>
        <v>95.971684111000002</v>
      </c>
      <c r="T125">
        <v>924.58747370799995</v>
      </c>
      <c r="U125">
        <v>1279.26</v>
      </c>
      <c r="V125">
        <v>55.57</v>
      </c>
      <c r="W125" s="243">
        <v>0.13100000000000001</v>
      </c>
      <c r="X125"/>
      <c r="Y125" s="68" t="s">
        <v>39</v>
      </c>
      <c r="Z125" s="59">
        <v>3.2</v>
      </c>
      <c r="AA125" s="59">
        <v>22.2</v>
      </c>
      <c r="AB125" s="21">
        <v>20</v>
      </c>
      <c r="AC125" s="21">
        <v>55</v>
      </c>
      <c r="AF125" s="158">
        <v>2</v>
      </c>
      <c r="AG125" s="52">
        <v>2.6</v>
      </c>
      <c r="AH125" s="52">
        <v>13</v>
      </c>
      <c r="AI125" s="52">
        <v>27</v>
      </c>
      <c r="AK125" s="25" t="s">
        <v>856</v>
      </c>
      <c r="AL125">
        <v>7.11</v>
      </c>
      <c r="AM125" s="87">
        <v>18.38</v>
      </c>
      <c r="AN125">
        <v>25.49</v>
      </c>
      <c r="AO125" s="52">
        <v>11.58</v>
      </c>
      <c r="AP125" s="87">
        <v>4.18</v>
      </c>
      <c r="AQ125" s="123"/>
      <c r="AR125" s="87">
        <v>29.9</v>
      </c>
      <c r="AS125" s="135">
        <v>1.61</v>
      </c>
      <c r="AT125" s="122"/>
      <c r="AU125" s="135">
        <v>0.84</v>
      </c>
      <c r="AX125" s="183"/>
      <c r="AY125" s="183"/>
      <c r="BB125" s="135">
        <v>0.24</v>
      </c>
      <c r="BD125" s="183"/>
      <c r="BG125" s="148"/>
      <c r="BH125" s="148"/>
      <c r="BI125" s="148"/>
      <c r="BJ125" s="183"/>
      <c r="BK125" s="183"/>
      <c r="BN125" s="148"/>
      <c r="BO125" s="148"/>
      <c r="BP125" s="7"/>
      <c r="BS125" s="135">
        <f t="shared" si="16"/>
        <v>0.84</v>
      </c>
      <c r="BT125" s="135">
        <f t="shared" si="17"/>
        <v>0.24</v>
      </c>
      <c r="BU125" s="135" t="str">
        <f t="shared" si="18"/>
        <v/>
      </c>
      <c r="BV125" s="135" t="str">
        <f t="shared" si="19"/>
        <v/>
      </c>
      <c r="BW125" s="84">
        <f t="shared" si="14"/>
        <v>41.48</v>
      </c>
      <c r="BX125" s="84">
        <f>IF(ISBLANK(AO125),"",IF(ISBLANK(AL125),"",IFERROR(((AO125-AL125)/0.36/R125),"")))</f>
        <v>0.17245370370370369</v>
      </c>
      <c r="BZ125" s="84">
        <f>IF(ISBLANK(AR125),"",IF(ISBLANK(AM125),"",IFERROR(((AR125-AM125)/0.36/R125),"")))</f>
        <v>0.44444444444444442</v>
      </c>
      <c r="CB125" s="84">
        <f>IF(ISBLANK(BW125),"",IF(ISBLANK(AN125),"",IFERROR(((BW125-AN125)/0.36/R125),"")))</f>
        <v>0.61689814814814814</v>
      </c>
    </row>
    <row r="126" spans="1:81" x14ac:dyDescent="0.25">
      <c r="A126" s="12" t="s">
        <v>286</v>
      </c>
      <c r="B126" s="4" t="s">
        <v>500</v>
      </c>
      <c r="C126" s="4" t="s">
        <v>631</v>
      </c>
      <c r="D126" s="4" t="s">
        <v>703</v>
      </c>
      <c r="E126" s="4" t="s">
        <v>703</v>
      </c>
      <c r="F126" s="4" t="s">
        <v>15</v>
      </c>
      <c r="G126" s="12" t="s">
        <v>538</v>
      </c>
      <c r="H126" s="12" t="s">
        <v>543</v>
      </c>
      <c r="I126" s="22">
        <v>1</v>
      </c>
      <c r="J126" s="22">
        <v>1</v>
      </c>
      <c r="K126" s="12" t="s">
        <v>540</v>
      </c>
      <c r="L126" s="12" t="s">
        <v>548</v>
      </c>
      <c r="M126" s="21">
        <v>957</v>
      </c>
      <c r="N126" s="75">
        <v>-2.3500519620000002</v>
      </c>
      <c r="O126" s="75">
        <v>34.049975992999997</v>
      </c>
      <c r="P126" s="16">
        <v>42869</v>
      </c>
      <c r="Q126" s="19">
        <v>42939</v>
      </c>
      <c r="R126" s="21">
        <f t="shared" si="15"/>
        <v>70</v>
      </c>
      <c r="S126" s="54">
        <f>INDEX([1]Sheet1!$J:$J,MATCH(A126,[1]Sheet1!$A:$A,0))</f>
        <v>71.696299983000003</v>
      </c>
      <c r="T126">
        <v>840.741047933</v>
      </c>
      <c r="U126" s="52">
        <v>1295.06</v>
      </c>
      <c r="V126" s="52">
        <v>45</v>
      </c>
      <c r="W126" s="244">
        <v>0.13500000000000001</v>
      </c>
      <c r="X126" s="52">
        <v>1.17</v>
      </c>
      <c r="Y126" s="68" t="s">
        <v>23</v>
      </c>
      <c r="Z126" s="59">
        <v>3</v>
      </c>
      <c r="AA126" s="59">
        <v>2.2000000000000002</v>
      </c>
      <c r="AB126" s="21">
        <v>38</v>
      </c>
      <c r="AC126" s="21">
        <v>55</v>
      </c>
      <c r="AF126" s="158">
        <v>2.5</v>
      </c>
      <c r="AG126" s="52">
        <v>2.2000000000000002</v>
      </c>
      <c r="AH126" s="52">
        <v>28</v>
      </c>
      <c r="AI126" s="52">
        <v>40</v>
      </c>
      <c r="AK126" s="25" t="s">
        <v>856</v>
      </c>
      <c r="AL126">
        <v>24.25</v>
      </c>
      <c r="AM126" s="87">
        <v>33.89</v>
      </c>
      <c r="AN126">
        <v>58.14</v>
      </c>
      <c r="AO126" s="52">
        <v>38.76</v>
      </c>
      <c r="AP126" s="87">
        <v>14.38</v>
      </c>
      <c r="AQ126" s="123"/>
      <c r="AR126" s="87">
        <v>11.19</v>
      </c>
      <c r="AS126" s="135">
        <v>3.46</v>
      </c>
      <c r="AT126" s="122"/>
      <c r="AU126" s="135">
        <v>0.84</v>
      </c>
      <c r="AX126" s="183"/>
      <c r="AY126" s="183"/>
      <c r="BB126" s="135">
        <v>0.14000000000000001</v>
      </c>
      <c r="BD126" s="183"/>
      <c r="BG126" s="135">
        <v>1.05</v>
      </c>
      <c r="BJ126" s="183"/>
      <c r="BK126" s="183"/>
      <c r="BN126" s="135">
        <v>0.26</v>
      </c>
      <c r="BP126" s="7"/>
      <c r="BS126" s="135">
        <f t="shared" si="16"/>
        <v>0.84</v>
      </c>
      <c r="BT126" s="135">
        <f t="shared" si="17"/>
        <v>0.14000000000000001</v>
      </c>
      <c r="BU126" s="135">
        <f t="shared" si="18"/>
        <v>1.05</v>
      </c>
      <c r="BV126" s="135">
        <f t="shared" si="19"/>
        <v>0.26</v>
      </c>
      <c r="BW126" s="84">
        <f t="shared" si="14"/>
        <v>49.949999999999996</v>
      </c>
      <c r="BX126" s="84">
        <f>IF(ISBLANK(AO126),"",IF(ISBLANK(AL127),"",IFERROR(((AO126-AL127)/0.36/R126),"")))</f>
        <v>0.88849206349206333</v>
      </c>
      <c r="BY126" s="84">
        <f>IF(ISBLANK(AO126),"",IF(ISBLANK(AO126),"",IFERROR(((AO126-AO127)/0.36/R126),"")))</f>
        <v>8.2142857142857156E-2</v>
      </c>
      <c r="BZ126" s="84">
        <f>IF(ISBLANK(AR126),"",IF(ISBLANK(AM127),"",IFERROR(((AR126-AM127)/0.36/R126),"")))</f>
        <v>-7.8174603174603202E-2</v>
      </c>
      <c r="CA126" s="84">
        <f>IF(ISBLANK(AR126),"",IF(ISBLANK(AR126),"",IFERROR(((AR126-AR127)/0.36/R126),"")))</f>
        <v>0.39523809523809522</v>
      </c>
      <c r="CB126" s="84">
        <f>IF(ISBLANK(AN127),"",IF(ISBLANK(BW126),"",IFERROR(((BW126-AN127)/0.36/R126),"")))</f>
        <v>0.8103174603174601</v>
      </c>
      <c r="CC126" s="84">
        <f>IF(ISBLANK(BW127),"",IF(ISBLANK(BW126),"",IFERROR(((BW126-BW127)/0.36/R126),"")))</f>
        <v>0.47738095238095246</v>
      </c>
    </row>
    <row r="127" spans="1:81" x14ac:dyDescent="0.25">
      <c r="A127" s="12" t="s">
        <v>287</v>
      </c>
      <c r="B127" s="4" t="s">
        <v>500</v>
      </c>
      <c r="C127" s="4" t="s">
        <v>631</v>
      </c>
      <c r="D127" s="4" t="s">
        <v>703</v>
      </c>
      <c r="E127" s="4" t="s">
        <v>703</v>
      </c>
      <c r="F127" s="4" t="s">
        <v>15</v>
      </c>
      <c r="G127" s="12" t="s">
        <v>538</v>
      </c>
      <c r="H127" s="12" t="s">
        <v>543</v>
      </c>
      <c r="I127" s="22">
        <v>1</v>
      </c>
      <c r="J127" s="22">
        <v>1</v>
      </c>
      <c r="K127" s="12" t="s">
        <v>542</v>
      </c>
      <c r="L127" s="12" t="s">
        <v>548</v>
      </c>
      <c r="M127" s="21">
        <v>957</v>
      </c>
      <c r="N127" s="75">
        <v>-2.3500519620000002</v>
      </c>
      <c r="O127" s="75">
        <v>34.049975992999997</v>
      </c>
      <c r="P127" s="16">
        <v>42869</v>
      </c>
      <c r="Q127" s="19">
        <v>42939</v>
      </c>
      <c r="R127" s="21">
        <f t="shared" si="15"/>
        <v>70</v>
      </c>
      <c r="S127" s="54">
        <f>INDEX([1]Sheet1!$J:$J,MATCH(A127,[1]Sheet1!$A:$A,0))</f>
        <v>71.696299983000003</v>
      </c>
      <c r="T127">
        <v>912.43734791600002</v>
      </c>
      <c r="U127" s="52">
        <v>1295.06</v>
      </c>
      <c r="V127" s="52">
        <v>45</v>
      </c>
      <c r="W127" s="244">
        <v>0.13500000000000001</v>
      </c>
      <c r="X127" s="52">
        <v>1.17</v>
      </c>
      <c r="Y127" s="68" t="s">
        <v>23</v>
      </c>
      <c r="Z127" s="59">
        <v>1</v>
      </c>
      <c r="AA127" s="59">
        <v>2.2000000000000002</v>
      </c>
      <c r="AB127" s="21">
        <v>70</v>
      </c>
      <c r="AC127" s="21">
        <v>85</v>
      </c>
      <c r="AF127" s="158">
        <v>1</v>
      </c>
      <c r="AG127" s="52">
        <v>1.4</v>
      </c>
      <c r="AH127" s="52">
        <v>30</v>
      </c>
      <c r="AI127" s="52">
        <v>35</v>
      </c>
      <c r="AK127" s="25" t="s">
        <v>856</v>
      </c>
      <c r="AL127">
        <v>16.37</v>
      </c>
      <c r="AM127" s="87">
        <v>13.16</v>
      </c>
      <c r="AN127">
        <v>29.53</v>
      </c>
      <c r="AO127" s="52">
        <v>36.69</v>
      </c>
      <c r="AP127" s="87">
        <v>15.39</v>
      </c>
      <c r="AQ127" s="123"/>
      <c r="AR127" s="87">
        <v>1.23</v>
      </c>
      <c r="AS127" s="135">
        <v>1.2</v>
      </c>
      <c r="AT127" s="122"/>
      <c r="AU127" s="135">
        <v>1.0900000000000001</v>
      </c>
      <c r="AX127" s="183"/>
      <c r="AY127" s="183"/>
      <c r="BB127" s="135">
        <v>0.14000000000000001</v>
      </c>
      <c r="BD127" s="183"/>
      <c r="BG127" s="148"/>
      <c r="BH127" s="148"/>
      <c r="BI127" s="148"/>
      <c r="BJ127" s="183"/>
      <c r="BK127" s="183"/>
      <c r="BN127" s="148"/>
      <c r="BO127" s="148"/>
      <c r="BP127" s="7"/>
      <c r="BS127" s="135">
        <f t="shared" si="16"/>
        <v>1.0900000000000001</v>
      </c>
      <c r="BT127" s="135">
        <f t="shared" si="17"/>
        <v>0.14000000000000001</v>
      </c>
      <c r="BU127" s="135" t="str">
        <f t="shared" si="18"/>
        <v/>
      </c>
      <c r="BV127" s="135" t="str">
        <f t="shared" si="19"/>
        <v/>
      </c>
      <c r="BW127" s="84">
        <f t="shared" si="14"/>
        <v>37.919999999999995</v>
      </c>
      <c r="BX127" s="84">
        <f>IF(ISBLANK(AO127),"",IF(ISBLANK(AL127),"",IFERROR(((AO127-AL127)/0.36/R127),"")))</f>
        <v>0.80634920634920626</v>
      </c>
      <c r="BZ127" s="84">
        <f>IF(ISBLANK(AR127),"",IF(ISBLANK(AM127),"",IFERROR(((AR127-AM127)/0.36/R127),"")))</f>
        <v>-0.47341269841269845</v>
      </c>
      <c r="CB127" s="84">
        <f>IF(ISBLANK(BW127),"",IF(ISBLANK(AN127),"",IFERROR(((BW127-AN127)/0.36/R127),"")))</f>
        <v>0.3329365079365077</v>
      </c>
    </row>
    <row r="128" spans="1:81" x14ac:dyDescent="0.25">
      <c r="A128" s="12" t="s">
        <v>288</v>
      </c>
      <c r="B128" s="4" t="s">
        <v>501</v>
      </c>
      <c r="C128" s="4" t="s">
        <v>631</v>
      </c>
      <c r="D128" s="4" t="s">
        <v>704</v>
      </c>
      <c r="E128" s="4" t="s">
        <v>704</v>
      </c>
      <c r="F128" s="4" t="s">
        <v>15</v>
      </c>
      <c r="G128" s="12" t="s">
        <v>538</v>
      </c>
      <c r="H128" s="12" t="s">
        <v>543</v>
      </c>
      <c r="I128" s="22">
        <v>2</v>
      </c>
      <c r="J128" s="22">
        <v>2</v>
      </c>
      <c r="K128" s="12" t="s">
        <v>540</v>
      </c>
      <c r="L128" s="12" t="s">
        <v>548</v>
      </c>
      <c r="M128" s="21">
        <v>959</v>
      </c>
      <c r="N128" s="75">
        <v>-2.3484879830000001</v>
      </c>
      <c r="O128" s="75">
        <v>34.050110019999998</v>
      </c>
      <c r="P128" s="16">
        <v>42869</v>
      </c>
      <c r="Q128" s="19">
        <v>42939</v>
      </c>
      <c r="R128" s="21">
        <f t="shared" si="15"/>
        <v>70</v>
      </c>
      <c r="S128" s="54">
        <f>INDEX([1]Sheet1!$J:$J,MATCH(A128,[1]Sheet1!$A:$A,0))</f>
        <v>71.696299983000003</v>
      </c>
      <c r="T128">
        <v>840.741047933</v>
      </c>
      <c r="U128" s="52">
        <v>1295.06</v>
      </c>
      <c r="V128" s="52">
        <v>45.98</v>
      </c>
      <c r="W128" s="244">
        <v>0.11899999999999999</v>
      </c>
      <c r="X128" s="52"/>
      <c r="Y128" s="68" t="s">
        <v>23</v>
      </c>
      <c r="Z128" s="59">
        <v>2</v>
      </c>
      <c r="AA128" s="59">
        <v>4.4000000000000004</v>
      </c>
      <c r="AB128" s="23">
        <v>40</v>
      </c>
      <c r="AC128" s="23">
        <v>60</v>
      </c>
      <c r="AF128" s="158">
        <v>2.2000000000000002</v>
      </c>
      <c r="AG128" s="52">
        <v>8.8000000000000007</v>
      </c>
      <c r="AH128" s="52">
        <v>25</v>
      </c>
      <c r="AI128" s="52">
        <v>37</v>
      </c>
      <c r="AK128" s="25" t="s">
        <v>856</v>
      </c>
      <c r="AL128">
        <v>24.42</v>
      </c>
      <c r="AM128" s="87">
        <v>36.79</v>
      </c>
      <c r="AN128">
        <v>61.21</v>
      </c>
      <c r="AO128" s="52">
        <v>30.58</v>
      </c>
      <c r="AP128" s="87">
        <v>11.35</v>
      </c>
      <c r="AQ128" s="123"/>
      <c r="AR128" s="87">
        <v>10.29</v>
      </c>
      <c r="AS128" s="135">
        <v>1.5</v>
      </c>
      <c r="AT128" s="122"/>
      <c r="AU128" s="135">
        <v>1.26</v>
      </c>
      <c r="AX128" s="183"/>
      <c r="AY128" s="183"/>
      <c r="BB128" s="135">
        <v>0.2</v>
      </c>
      <c r="BD128" s="183"/>
      <c r="BG128" s="135">
        <v>10.9</v>
      </c>
      <c r="BJ128" s="183"/>
      <c r="BK128" s="183"/>
      <c r="BN128" s="135">
        <v>0.14000000000000001</v>
      </c>
      <c r="BP128" s="7"/>
      <c r="BS128" s="135">
        <f t="shared" si="16"/>
        <v>1.26</v>
      </c>
      <c r="BT128" s="135">
        <f t="shared" si="17"/>
        <v>0.2</v>
      </c>
      <c r="BU128" s="135">
        <f t="shared" si="18"/>
        <v>10.9</v>
      </c>
      <c r="BV128" s="135">
        <f t="shared" si="19"/>
        <v>0.14000000000000001</v>
      </c>
      <c r="BW128" s="84">
        <f t="shared" si="14"/>
        <v>40.869999999999997</v>
      </c>
      <c r="BX128" s="84">
        <f>IF(ISBLANK(AO128),"",IF(ISBLANK(AL129),"",IFERROR(((AO128-AL129)/0.36/R128),"")))</f>
        <v>0.75238095238095248</v>
      </c>
      <c r="BY128" s="84">
        <f>IF(ISBLANK(AO128),"",IF(ISBLANK(AO128),"",IFERROR(((AO128-AO129)/0.36/R128),"")))</f>
        <v>0.11428571428571425</v>
      </c>
      <c r="BZ128" s="84">
        <f>IF(ISBLANK(AR128),"",IF(ISBLANK(AM129),"",IFERROR(((AR128-AM129)/0.36/R128),"")))</f>
        <v>-0.28611111111111115</v>
      </c>
      <c r="CA128" s="84">
        <f>IF(ISBLANK(AR128),"",IF(ISBLANK(AR128),"",IFERROR(((AR128-AR129)/0.36/R128),"")))</f>
        <v>0.28452380952380951</v>
      </c>
      <c r="CB128" s="84">
        <f>IF(ISBLANK(AN129),"",IF(ISBLANK(BW128),"",IFERROR(((BW128-AN129)/0.36/R128),"")))</f>
        <v>0.46626984126984133</v>
      </c>
      <c r="CC128" s="84">
        <f>IF(ISBLANK(BW129),"",IF(ISBLANK(BW128),"",IFERROR(((BW128-BW129)/0.36/R128),"")))</f>
        <v>0.39880952380952372</v>
      </c>
    </row>
    <row r="129" spans="1:81" x14ac:dyDescent="0.25">
      <c r="A129" s="12" t="s">
        <v>289</v>
      </c>
      <c r="B129" s="4" t="s">
        <v>501</v>
      </c>
      <c r="C129" s="4" t="s">
        <v>631</v>
      </c>
      <c r="D129" s="4" t="s">
        <v>704</v>
      </c>
      <c r="E129" s="4" t="s">
        <v>704</v>
      </c>
      <c r="F129" s="4" t="s">
        <v>15</v>
      </c>
      <c r="G129" s="12" t="s">
        <v>538</v>
      </c>
      <c r="H129" s="12" t="s">
        <v>543</v>
      </c>
      <c r="I129" s="22">
        <v>2</v>
      </c>
      <c r="J129" s="22">
        <v>2</v>
      </c>
      <c r="K129" s="12" t="s">
        <v>542</v>
      </c>
      <c r="L129" s="12" t="s">
        <v>548</v>
      </c>
      <c r="M129" s="21">
        <v>959</v>
      </c>
      <c r="N129" s="75">
        <v>-2.3484879830000001</v>
      </c>
      <c r="O129" s="75">
        <v>34.050110019999998</v>
      </c>
      <c r="P129" s="16">
        <v>42869</v>
      </c>
      <c r="Q129" s="19">
        <v>42939</v>
      </c>
      <c r="R129" s="21">
        <f t="shared" si="15"/>
        <v>70</v>
      </c>
      <c r="S129" s="54">
        <f>INDEX([1]Sheet1!$J:$J,MATCH(A129,[1]Sheet1!$A:$A,0))</f>
        <v>71.696299983000003</v>
      </c>
      <c r="T129">
        <v>912.43734791600002</v>
      </c>
      <c r="U129" s="52">
        <v>1295.06</v>
      </c>
      <c r="V129" s="52">
        <v>45.98</v>
      </c>
      <c r="W129" s="244">
        <v>0.11899999999999999</v>
      </c>
      <c r="X129" s="52"/>
      <c r="Y129" s="68" t="s">
        <v>23</v>
      </c>
      <c r="Z129" s="59">
        <v>1.3</v>
      </c>
      <c r="AA129" s="59">
        <v>5.4</v>
      </c>
      <c r="AB129" s="23">
        <v>45</v>
      </c>
      <c r="AC129" s="23">
        <v>55</v>
      </c>
      <c r="AF129" s="158">
        <v>1.9</v>
      </c>
      <c r="AG129" s="52">
        <v>1.8</v>
      </c>
      <c r="AH129" s="52">
        <v>15</v>
      </c>
      <c r="AI129" s="52">
        <v>22</v>
      </c>
      <c r="AK129" s="25" t="s">
        <v>856</v>
      </c>
      <c r="AL129">
        <v>11.62</v>
      </c>
      <c r="AM129" s="87">
        <v>17.5</v>
      </c>
      <c r="AN129">
        <v>29.119999999999997</v>
      </c>
      <c r="AO129" s="52">
        <v>27.7</v>
      </c>
      <c r="AP129" s="87">
        <v>11.87</v>
      </c>
      <c r="AQ129" s="123"/>
      <c r="AR129" s="87">
        <v>3.12</v>
      </c>
      <c r="AS129" s="135">
        <v>1.65</v>
      </c>
      <c r="AT129" s="122"/>
      <c r="AU129" s="135">
        <v>1.4</v>
      </c>
      <c r="AX129" s="183"/>
      <c r="AY129" s="183"/>
      <c r="BB129" s="135">
        <v>0.2</v>
      </c>
      <c r="BD129" s="183"/>
      <c r="BG129" s="148"/>
      <c r="BH129" s="148"/>
      <c r="BI129" s="148"/>
      <c r="BJ129" s="183"/>
      <c r="BK129" s="183"/>
      <c r="BN129" s="148"/>
      <c r="BO129" s="148"/>
      <c r="BP129" s="7"/>
      <c r="BS129" s="135">
        <f t="shared" ref="BS129:BS160" si="20">IF(BA129="",IF(AZ129="",IF(AU129="",IF(AX129="","",AX129),AU129),AZ129),BA129)</f>
        <v>1.4</v>
      </c>
      <c r="BT129" s="135">
        <f t="shared" si="17"/>
        <v>0.2</v>
      </c>
      <c r="BU129" s="135" t="str">
        <f t="shared" si="18"/>
        <v/>
      </c>
      <c r="BV129" s="135" t="str">
        <f t="shared" si="19"/>
        <v/>
      </c>
      <c r="BW129" s="84">
        <f t="shared" si="14"/>
        <v>30.82</v>
      </c>
      <c r="BX129" s="84">
        <f>IF(ISBLANK(AO129),"",IF(ISBLANK(AL129),"",IFERROR(((AO129-AL129)/0.36/R129),"")))</f>
        <v>0.63809523809523805</v>
      </c>
      <c r="BZ129" s="84">
        <f>IF(ISBLANK(AR129),"",IF(ISBLANK(AM129),"",IFERROR(((AR129-AM129)/0.36/R129),"")))</f>
        <v>-0.57063492063492061</v>
      </c>
      <c r="CB129" s="84">
        <f>IF(ISBLANK(BW129),"",IF(ISBLANK(AN129),"",IFERROR(((BW129-AN129)/0.36/R129),"")))</f>
        <v>6.7460317460317581E-2</v>
      </c>
    </row>
    <row r="130" spans="1:81" x14ac:dyDescent="0.25">
      <c r="A130" s="12" t="s">
        <v>290</v>
      </c>
      <c r="B130" s="4" t="s">
        <v>502</v>
      </c>
      <c r="C130" s="4" t="s">
        <v>631</v>
      </c>
      <c r="D130" s="4" t="s">
        <v>705</v>
      </c>
      <c r="E130" s="4" t="s">
        <v>706</v>
      </c>
      <c r="F130" s="4" t="s">
        <v>15</v>
      </c>
      <c r="G130" s="12" t="s">
        <v>538</v>
      </c>
      <c r="H130" s="12" t="s">
        <v>543</v>
      </c>
      <c r="I130" s="22">
        <v>3</v>
      </c>
      <c r="J130" s="22">
        <v>4</v>
      </c>
      <c r="K130" s="12" t="s">
        <v>540</v>
      </c>
      <c r="L130" s="12" t="s">
        <v>548</v>
      </c>
      <c r="M130" s="21">
        <v>1022</v>
      </c>
      <c r="N130" s="75">
        <v>-2.3672930339999998</v>
      </c>
      <c r="O130" s="75">
        <v>34.062509034000001</v>
      </c>
      <c r="P130" s="16">
        <v>42869</v>
      </c>
      <c r="Q130" s="19">
        <v>42939</v>
      </c>
      <c r="R130" s="21">
        <f t="shared" si="15"/>
        <v>70</v>
      </c>
      <c r="S130" s="54">
        <f>INDEX([1]Sheet1!$J:$J,MATCH(A130,[1]Sheet1!$A:$A,0))</f>
        <v>71.696299983000003</v>
      </c>
      <c r="T130">
        <v>840.741047933</v>
      </c>
      <c r="U130" s="52">
        <v>1295.06</v>
      </c>
      <c r="V130" s="52">
        <v>42.5</v>
      </c>
      <c r="W130" s="244">
        <v>0.17</v>
      </c>
      <c r="X130" s="52">
        <v>1.595</v>
      </c>
      <c r="Y130" s="68" t="s">
        <v>23</v>
      </c>
      <c r="Z130" s="59">
        <v>3</v>
      </c>
      <c r="AA130" s="59">
        <v>17</v>
      </c>
      <c r="AB130" s="23">
        <v>30</v>
      </c>
      <c r="AC130" s="23">
        <v>95</v>
      </c>
      <c r="AF130" s="158">
        <v>2.8</v>
      </c>
      <c r="AG130" s="52">
        <v>24</v>
      </c>
      <c r="AH130" s="52">
        <v>45</v>
      </c>
      <c r="AI130" s="52">
        <v>70</v>
      </c>
      <c r="AK130" s="25" t="s">
        <v>856</v>
      </c>
      <c r="AL130">
        <v>4.8</v>
      </c>
      <c r="AM130" s="87">
        <v>99.42</v>
      </c>
      <c r="AN130">
        <v>104.22</v>
      </c>
      <c r="AO130" s="52">
        <v>40.770000000000003</v>
      </c>
      <c r="AP130" s="87">
        <v>5.87</v>
      </c>
      <c r="AQ130" s="123"/>
      <c r="AR130" s="87">
        <v>20.14</v>
      </c>
      <c r="AS130" s="135">
        <v>6.83</v>
      </c>
      <c r="AT130" s="127"/>
      <c r="AU130" s="135">
        <v>1.05</v>
      </c>
      <c r="AX130" s="183"/>
      <c r="AY130" s="183"/>
      <c r="BB130" s="135">
        <v>0.26</v>
      </c>
      <c r="BD130" s="183"/>
      <c r="BG130" s="135">
        <v>1.05</v>
      </c>
      <c r="BJ130" s="183"/>
      <c r="BK130" s="183"/>
      <c r="BN130" s="135">
        <v>0.21</v>
      </c>
      <c r="BP130" s="7"/>
      <c r="BS130" s="135">
        <f t="shared" si="20"/>
        <v>1.05</v>
      </c>
      <c r="BT130" s="135">
        <f t="shared" si="17"/>
        <v>0.26</v>
      </c>
      <c r="BU130" s="135">
        <f t="shared" si="18"/>
        <v>1.05</v>
      </c>
      <c r="BV130" s="135">
        <f t="shared" si="19"/>
        <v>0.21</v>
      </c>
      <c r="BW130" s="84">
        <f t="shared" si="14"/>
        <v>60.910000000000004</v>
      </c>
      <c r="BX130" s="84">
        <f>IF(ISBLANK(AO130),"",IF(ISBLANK(AL131),"",IFERROR(((AO130-AL131)/0.36/R130),"")))</f>
        <v>1.573809523809524</v>
      </c>
      <c r="BY130" s="84">
        <f>IF(ISBLANK(AO130),"",IF(ISBLANK(AO130),"",IFERROR(((AO130-AO131)/0.36/R130),"")))</f>
        <v>0.93809523809523832</v>
      </c>
      <c r="BZ130" s="84">
        <f>IF(ISBLANK(AR130),"",IF(ISBLANK(AM131),"",IFERROR(((AR130-AM131)/0.36/R130),"")))</f>
        <v>-2.7075396825396827</v>
      </c>
      <c r="CA130" s="84">
        <f>IF(ISBLANK(AR130),"",IF(ISBLANK(AR130),"",IFERROR(((AR130-AR131)/0.36/R130),"")))</f>
        <v>0.51587301587301593</v>
      </c>
      <c r="CB130" s="84">
        <f>IF(ISBLANK(AN131),"",IF(ISBLANK(BW130),"",IFERROR(((BW130-AN131)/0.36/R130),"")))</f>
        <v>-1.1337301587301587</v>
      </c>
      <c r="CC130" s="84">
        <f>IF(ISBLANK(BW131),"",IF(ISBLANK(BW130),"",IFERROR(((BW130-BW131)/0.36/R130),"")))</f>
        <v>1.4539682539682541</v>
      </c>
    </row>
    <row r="131" spans="1:81" x14ac:dyDescent="0.25">
      <c r="A131" s="12" t="s">
        <v>291</v>
      </c>
      <c r="B131" s="4" t="s">
        <v>502</v>
      </c>
      <c r="C131" s="4" t="s">
        <v>631</v>
      </c>
      <c r="D131" s="4" t="s">
        <v>705</v>
      </c>
      <c r="E131" s="4" t="s">
        <v>706</v>
      </c>
      <c r="F131" s="4" t="s">
        <v>15</v>
      </c>
      <c r="G131" s="12" t="s">
        <v>538</v>
      </c>
      <c r="H131" s="12" t="s">
        <v>543</v>
      </c>
      <c r="I131" s="22">
        <v>3</v>
      </c>
      <c r="J131" s="22">
        <v>4</v>
      </c>
      <c r="K131" s="12" t="s">
        <v>542</v>
      </c>
      <c r="L131" s="12" t="s">
        <v>548</v>
      </c>
      <c r="M131" s="21">
        <v>1022</v>
      </c>
      <c r="N131" s="75">
        <v>-2.3672930339999998</v>
      </c>
      <c r="O131" s="75">
        <v>34.062509034000001</v>
      </c>
      <c r="P131" s="16">
        <v>42869</v>
      </c>
      <c r="Q131" s="19">
        <v>42939</v>
      </c>
      <c r="R131" s="21">
        <f t="shared" si="15"/>
        <v>70</v>
      </c>
      <c r="S131" s="54">
        <f>INDEX([1]Sheet1!$J:$J,MATCH(A131,[1]Sheet1!$A:$A,0))</f>
        <v>71.696299983000003</v>
      </c>
      <c r="T131">
        <v>912.43734791600002</v>
      </c>
      <c r="U131" s="52">
        <v>1295.06</v>
      </c>
      <c r="V131" s="52">
        <v>42.5</v>
      </c>
      <c r="W131" s="244">
        <v>0.17</v>
      </c>
      <c r="X131" s="52">
        <v>1.595</v>
      </c>
      <c r="Y131" s="68" t="s">
        <v>23</v>
      </c>
      <c r="AA131" s="59">
        <v>25</v>
      </c>
      <c r="AB131" s="23">
        <v>40</v>
      </c>
      <c r="AC131" s="23">
        <v>95</v>
      </c>
      <c r="AF131" s="158">
        <v>2</v>
      </c>
      <c r="AG131" s="52">
        <v>4</v>
      </c>
      <c r="AH131" s="52">
        <v>40</v>
      </c>
      <c r="AI131" s="52">
        <v>55</v>
      </c>
      <c r="AK131" s="25" t="s">
        <v>856</v>
      </c>
      <c r="AL131">
        <v>1.1100000000000001</v>
      </c>
      <c r="AM131" s="87">
        <v>88.37</v>
      </c>
      <c r="AN131">
        <v>89.48</v>
      </c>
      <c r="AO131" s="52">
        <v>17.13</v>
      </c>
      <c r="AP131" s="87">
        <v>16.12</v>
      </c>
      <c r="AQ131" s="123"/>
      <c r="AR131" s="87">
        <v>7.14</v>
      </c>
      <c r="AS131" s="135">
        <v>3.33</v>
      </c>
      <c r="AT131" s="127"/>
      <c r="AU131" s="135">
        <v>0.84</v>
      </c>
      <c r="AX131" s="183"/>
      <c r="AY131" s="183"/>
      <c r="BB131" s="135">
        <v>0.22</v>
      </c>
      <c r="BD131" s="183"/>
      <c r="BG131" s="148"/>
      <c r="BH131" s="148"/>
      <c r="BI131" s="148"/>
      <c r="BJ131" s="183"/>
      <c r="BK131" s="183"/>
      <c r="BN131" s="148"/>
      <c r="BO131" s="148"/>
      <c r="BP131" s="7"/>
      <c r="BS131" s="135">
        <f t="shared" si="20"/>
        <v>0.84</v>
      </c>
      <c r="BT131" s="135">
        <f t="shared" si="17"/>
        <v>0.22</v>
      </c>
      <c r="BU131" s="135" t="str">
        <f t="shared" si="18"/>
        <v/>
      </c>
      <c r="BV131" s="135" t="str">
        <f t="shared" si="19"/>
        <v/>
      </c>
      <c r="BW131" s="84">
        <f t="shared" ref="BW131:BW194" si="21">IF((AND(AO131="", AR131="")),"",AO131+AR131)</f>
        <v>24.27</v>
      </c>
      <c r="BX131" s="84">
        <f>IF(ISBLANK(AO131),"",IF(ISBLANK(AL131),"",IFERROR(((AO131-AL131)/0.36/R131),"")))</f>
        <v>0.63571428571428568</v>
      </c>
      <c r="BZ131" s="84">
        <f>IF(ISBLANK(AR131),"",IF(ISBLANK(AM131),"",IFERROR(((AR131-AM131)/0.36/R131),"")))</f>
        <v>-3.223412698412699</v>
      </c>
      <c r="CB131" s="84">
        <f>IF(ISBLANK(BW131),"",IF(ISBLANK(AN131),"",IFERROR(((BW131-AN131)/0.36/R131),"")))</f>
        <v>-2.5876984126984133</v>
      </c>
    </row>
    <row r="132" spans="1:81" x14ac:dyDescent="0.25">
      <c r="A132" s="12" t="s">
        <v>292</v>
      </c>
      <c r="B132" s="4" t="s">
        <v>503</v>
      </c>
      <c r="C132" s="4" t="s">
        <v>631</v>
      </c>
      <c r="D132" s="4" t="s">
        <v>706</v>
      </c>
      <c r="E132" s="4" t="s">
        <v>705</v>
      </c>
      <c r="F132" s="4" t="s">
        <v>15</v>
      </c>
      <c r="G132" s="12" t="s">
        <v>538</v>
      </c>
      <c r="H132" s="12" t="s">
        <v>543</v>
      </c>
      <c r="I132" s="22">
        <v>4</v>
      </c>
      <c r="J132" s="22">
        <v>3</v>
      </c>
      <c r="K132" s="12" t="s">
        <v>540</v>
      </c>
      <c r="L132" s="12" t="s">
        <v>548</v>
      </c>
      <c r="M132" s="21">
        <v>1020</v>
      </c>
      <c r="N132" s="75">
        <v>-2.3685700170000001</v>
      </c>
      <c r="O132" s="75">
        <v>34.062585980000001</v>
      </c>
      <c r="P132" s="16">
        <v>42869</v>
      </c>
      <c r="Q132" s="19">
        <v>42939</v>
      </c>
      <c r="R132" s="21">
        <f t="shared" si="15"/>
        <v>70</v>
      </c>
      <c r="S132" s="54">
        <f>INDEX([1]Sheet1!$J:$J,MATCH(A132,[1]Sheet1!$A:$A,0))</f>
        <v>71.696299983000003</v>
      </c>
      <c r="T132">
        <v>756.92531485699999</v>
      </c>
      <c r="U132" s="52">
        <v>1295.06</v>
      </c>
      <c r="V132" s="52">
        <v>57.26</v>
      </c>
      <c r="W132" s="244">
        <v>0.154</v>
      </c>
      <c r="X132" s="52"/>
      <c r="Y132" s="68" t="s">
        <v>23</v>
      </c>
      <c r="Z132" s="62">
        <v>4.8</v>
      </c>
      <c r="AA132" s="59">
        <v>16.8</v>
      </c>
      <c r="AB132" s="23">
        <v>25</v>
      </c>
      <c r="AC132" s="23">
        <v>75</v>
      </c>
      <c r="AF132" s="158">
        <v>4.5</v>
      </c>
      <c r="AG132" s="52">
        <v>13.8</v>
      </c>
      <c r="AH132" s="52">
        <v>15</v>
      </c>
      <c r="AI132" s="52">
        <v>50</v>
      </c>
      <c r="AK132" s="25" t="s">
        <v>856</v>
      </c>
      <c r="AL132">
        <v>9.2200000000000006</v>
      </c>
      <c r="AM132" s="87">
        <v>68.180000000000007</v>
      </c>
      <c r="AN132">
        <v>77.400000000000006</v>
      </c>
      <c r="AO132" s="52">
        <v>16.68</v>
      </c>
      <c r="AP132" s="87">
        <v>8.2200000000000006</v>
      </c>
      <c r="AQ132" s="123"/>
      <c r="AR132" s="87">
        <v>38.950000000000003</v>
      </c>
      <c r="AS132" s="135">
        <v>16.03</v>
      </c>
      <c r="AT132" s="127"/>
      <c r="AU132" s="135">
        <v>0.81</v>
      </c>
      <c r="AX132" s="183"/>
      <c r="AY132" s="183"/>
      <c r="BB132" s="135">
        <v>0.22</v>
      </c>
      <c r="BD132" s="183"/>
      <c r="BG132" s="135">
        <v>0.98</v>
      </c>
      <c r="BJ132" s="183"/>
      <c r="BK132" s="183"/>
      <c r="BN132" s="135">
        <v>0.24</v>
      </c>
      <c r="BP132" s="7"/>
      <c r="BS132" s="135">
        <f t="shared" si="20"/>
        <v>0.81</v>
      </c>
      <c r="BT132" s="135">
        <f t="shared" si="17"/>
        <v>0.22</v>
      </c>
      <c r="BU132" s="135">
        <f t="shared" si="18"/>
        <v>0.98</v>
      </c>
      <c r="BV132" s="135">
        <f t="shared" si="19"/>
        <v>0.24</v>
      </c>
      <c r="BW132" s="84">
        <f t="shared" si="21"/>
        <v>55.63</v>
      </c>
      <c r="BX132" s="84">
        <f>IF(ISBLANK(AO132),"",IF(ISBLANK(AL133),"",IFERROR(((AO132-AL133)/0.36/R132),"")))</f>
        <v>-4.2857142857142934E-2</v>
      </c>
      <c r="BY132" s="84">
        <f>IF(ISBLANK(AO132),"",IF(ISBLANK(AO132),"",IFERROR(((AO132-AO133)/0.36/R132),"")))</f>
        <v>0.21865079365079365</v>
      </c>
      <c r="BZ132" s="84">
        <f>IF(ISBLANK(AR132),"",IF(ISBLANK(AM133),"",IFERROR(((AR132-AM133)/0.36/R132),"")))</f>
        <v>-0.44722222222222208</v>
      </c>
      <c r="CA132" s="84">
        <f>IF(ISBLANK(AR132),"",IF(ISBLANK(AR132),"",IFERROR(((AR132-AR133)/0.36/R132),"")))</f>
        <v>0.5452380952380953</v>
      </c>
      <c r="CB132" s="84">
        <f>IF(ISBLANK(AN133),"",IF(ISBLANK(BW132),"",IFERROR(((BW132-AN133)/0.36/R132),"")))</f>
        <v>-0.49007936507936523</v>
      </c>
      <c r="CC132" s="84">
        <f>IF(ISBLANK(BW133),"",IF(ISBLANK(BW132),"",IFERROR(((BW132-BW133)/0.36/R132),"")))</f>
        <v>0.76388888888888884</v>
      </c>
    </row>
    <row r="133" spans="1:81" x14ac:dyDescent="0.25">
      <c r="A133" s="12" t="s">
        <v>293</v>
      </c>
      <c r="B133" s="4" t="s">
        <v>503</v>
      </c>
      <c r="C133" s="4" t="s">
        <v>631</v>
      </c>
      <c r="D133" s="4" t="s">
        <v>706</v>
      </c>
      <c r="E133" s="4" t="s">
        <v>705</v>
      </c>
      <c r="F133" s="4" t="s">
        <v>15</v>
      </c>
      <c r="G133" s="12" t="s">
        <v>538</v>
      </c>
      <c r="H133" s="12" t="s">
        <v>543</v>
      </c>
      <c r="I133" s="22">
        <v>4</v>
      </c>
      <c r="J133" s="22">
        <v>3</v>
      </c>
      <c r="K133" s="12" t="s">
        <v>542</v>
      </c>
      <c r="L133" s="12" t="s">
        <v>548</v>
      </c>
      <c r="M133" s="21">
        <v>1020</v>
      </c>
      <c r="N133" s="75">
        <v>-2.3685700170000001</v>
      </c>
      <c r="O133" s="75">
        <v>34.062585980000001</v>
      </c>
      <c r="P133" s="16">
        <v>42869</v>
      </c>
      <c r="Q133" s="19">
        <v>42939</v>
      </c>
      <c r="R133" s="21">
        <f t="shared" si="15"/>
        <v>70</v>
      </c>
      <c r="S133" s="54">
        <f>INDEX([1]Sheet1!$J:$J,MATCH(A133,[1]Sheet1!$A:$A,0))</f>
        <v>71.696299983000003</v>
      </c>
      <c r="T133">
        <v>828.62161484000001</v>
      </c>
      <c r="U133" s="52">
        <v>1295.06</v>
      </c>
      <c r="V133" s="52">
        <v>57.26</v>
      </c>
      <c r="W133" s="244">
        <v>0.154</v>
      </c>
      <c r="X133" s="52"/>
      <c r="Y133" s="68" t="s">
        <v>23</v>
      </c>
      <c r="Z133" s="62">
        <v>2</v>
      </c>
      <c r="AA133" s="59">
        <v>9.6</v>
      </c>
      <c r="AB133" s="23">
        <v>25</v>
      </c>
      <c r="AC133" s="23">
        <v>70</v>
      </c>
      <c r="AF133" s="158">
        <v>1.7</v>
      </c>
      <c r="AG133" s="52">
        <v>10.199999999999999</v>
      </c>
      <c r="AH133" s="52">
        <v>18</v>
      </c>
      <c r="AI133" s="52">
        <v>45</v>
      </c>
      <c r="AK133" s="25" t="s">
        <v>856</v>
      </c>
      <c r="AL133">
        <v>17.760000000000002</v>
      </c>
      <c r="AM133" s="87">
        <v>50.22</v>
      </c>
      <c r="AN133">
        <v>67.98</v>
      </c>
      <c r="AO133" s="52">
        <v>11.17</v>
      </c>
      <c r="AP133" s="87">
        <v>4.22</v>
      </c>
      <c r="AQ133" s="123"/>
      <c r="AR133" s="87">
        <v>25.21</v>
      </c>
      <c r="AS133" s="135">
        <v>11.7</v>
      </c>
      <c r="AT133" s="127"/>
      <c r="AU133" s="135">
        <v>0.88</v>
      </c>
      <c r="AX133" s="183"/>
      <c r="AY133" s="183"/>
      <c r="BB133" s="135">
        <v>0.21</v>
      </c>
      <c r="BD133" s="183"/>
      <c r="BG133" s="148"/>
      <c r="BH133" s="148"/>
      <c r="BI133" s="148"/>
      <c r="BJ133" s="183"/>
      <c r="BK133" s="183"/>
      <c r="BN133" s="148"/>
      <c r="BO133" s="148"/>
      <c r="BP133" s="7"/>
      <c r="BS133" s="135">
        <f t="shared" si="20"/>
        <v>0.88</v>
      </c>
      <c r="BT133" s="135">
        <f t="shared" si="17"/>
        <v>0.21</v>
      </c>
      <c r="BU133" s="135" t="str">
        <f t="shared" si="18"/>
        <v/>
      </c>
      <c r="BV133" s="135" t="str">
        <f t="shared" si="19"/>
        <v/>
      </c>
      <c r="BW133" s="84">
        <f t="shared" si="21"/>
        <v>36.380000000000003</v>
      </c>
      <c r="BX133" s="84">
        <f>IF(ISBLANK(AO133),"",IF(ISBLANK(AL133),"",IFERROR(((AO133-AL133)/0.36/R133),"")))</f>
        <v>-0.26150793650793658</v>
      </c>
      <c r="BZ133" s="84">
        <f>IF(ISBLANK(AR133),"",IF(ISBLANK(AM133),"",IFERROR(((AR133-AM133)/0.36/R133),"")))</f>
        <v>-0.99246031746031738</v>
      </c>
      <c r="CB133" s="84">
        <f>IF(ISBLANK(BW133),"",IF(ISBLANK(AN133),"",IFERROR(((BW133-AN133)/0.36/R133),"")))</f>
        <v>-1.2539682539682542</v>
      </c>
    </row>
    <row r="134" spans="1:81" x14ac:dyDescent="0.25">
      <c r="A134" s="113" t="s">
        <v>294</v>
      </c>
      <c r="B134" s="4" t="s">
        <v>504</v>
      </c>
      <c r="C134" s="4" t="s">
        <v>632</v>
      </c>
      <c r="D134" s="4" t="s">
        <v>707</v>
      </c>
      <c r="E134" s="4" t="s">
        <v>709</v>
      </c>
      <c r="F134" s="4" t="s">
        <v>31</v>
      </c>
      <c r="G134" s="12" t="s">
        <v>544</v>
      </c>
      <c r="H134" s="12" t="s">
        <v>539</v>
      </c>
      <c r="I134" s="22">
        <v>1</v>
      </c>
      <c r="J134" s="22">
        <v>3</v>
      </c>
      <c r="K134" s="12" t="s">
        <v>540</v>
      </c>
      <c r="L134" s="12" t="s">
        <v>548</v>
      </c>
      <c r="M134" s="21">
        <v>995</v>
      </c>
      <c r="N134" s="75">
        <v>-3.2993320000000002</v>
      </c>
      <c r="O134" s="75">
        <v>34.848457965999998</v>
      </c>
      <c r="P134" s="19">
        <v>42866</v>
      </c>
      <c r="Q134" s="19">
        <v>42937</v>
      </c>
      <c r="R134" s="21">
        <f t="shared" si="15"/>
        <v>71</v>
      </c>
      <c r="S134" s="54">
        <f>INDEX([1]Sheet1!$J:$J,MATCH(A134,[1]Sheet1!$A:$A,0))</f>
        <v>9.6000002329999994</v>
      </c>
      <c r="T134">
        <v>853.245599674</v>
      </c>
      <c r="U134" s="52">
        <v>754.84</v>
      </c>
      <c r="V134" s="52">
        <v>12</v>
      </c>
      <c r="W134" s="244">
        <v>0.29399999999999998</v>
      </c>
      <c r="X134" s="52">
        <v>2.34</v>
      </c>
      <c r="Y134" s="68" t="s">
        <v>94</v>
      </c>
      <c r="Z134" s="62">
        <v>2</v>
      </c>
      <c r="AA134" s="62">
        <v>6</v>
      </c>
      <c r="AB134" s="23">
        <v>15</v>
      </c>
      <c r="AC134" s="23">
        <v>45</v>
      </c>
      <c r="AF134" s="158">
        <v>1.5</v>
      </c>
      <c r="AG134" s="52">
        <v>5</v>
      </c>
      <c r="AH134" s="52">
        <v>10</v>
      </c>
      <c r="AI134" s="52">
        <v>30</v>
      </c>
      <c r="AK134" s="25" t="s">
        <v>856</v>
      </c>
      <c r="AL134" s="193"/>
      <c r="AM134" s="87"/>
      <c r="AN134" s="193" t="s">
        <v>756</v>
      </c>
      <c r="AO134" s="90">
        <v>5.85</v>
      </c>
      <c r="AP134" s="85">
        <v>2.62</v>
      </c>
      <c r="AQ134" s="185"/>
      <c r="AR134" s="85">
        <v>9</v>
      </c>
      <c r="AS134" s="85">
        <v>4.32</v>
      </c>
      <c r="AT134" s="197"/>
      <c r="AU134" s="85">
        <v>1.19</v>
      </c>
      <c r="AV134" s="85"/>
      <c r="AW134" s="85"/>
      <c r="AX134" s="192"/>
      <c r="AY134" s="192"/>
      <c r="AZ134" s="192" t="s">
        <v>756</v>
      </c>
      <c r="BA134" s="185"/>
      <c r="BB134" s="85">
        <v>0.14000000000000001</v>
      </c>
      <c r="BC134" s="85"/>
      <c r="BD134" s="186"/>
      <c r="BE134" s="185"/>
      <c r="BF134" s="185"/>
      <c r="BG134" s="213"/>
      <c r="BH134" s="213"/>
      <c r="BI134" s="213"/>
      <c r="BJ134" s="186"/>
      <c r="BK134" s="186"/>
      <c r="BL134" s="185"/>
      <c r="BM134" s="185"/>
      <c r="BN134" s="213"/>
      <c r="BO134" s="213"/>
      <c r="BP134" s="152"/>
      <c r="BQ134" s="85"/>
      <c r="BR134" s="85"/>
      <c r="BS134" s="85">
        <f t="shared" si="20"/>
        <v>1.19</v>
      </c>
      <c r="BT134" s="85">
        <f t="shared" si="17"/>
        <v>0.14000000000000001</v>
      </c>
      <c r="BU134" s="85" t="str">
        <f t="shared" si="18"/>
        <v/>
      </c>
      <c r="BV134" s="85" t="str">
        <f t="shared" si="19"/>
        <v/>
      </c>
      <c r="BW134" s="85">
        <f t="shared" si="21"/>
        <v>14.85</v>
      </c>
      <c r="BX134" s="85">
        <f>IF(ISBLANK(AO134),"",IF(ISBLANK(AL136),"",IFERROR(((AO134-AL136)/0.36/R134),"")))</f>
        <v>-2.7386541471048627E-3</v>
      </c>
      <c r="BY134" s="85">
        <f>IF(ISBLANK(AO134),"",IF(ISBLANK(AO136),"",IFERROR(((AO134-AO136)/0.36/R134),"")))</f>
        <v>4.3427230046948331E-2</v>
      </c>
      <c r="BZ134" s="84">
        <f>IF(ISBLANK(AR134),"",IF(ISBLANK(AM135),"",IFERROR(((AR134-AM135)/0.36/R134),"")))</f>
        <v>-1.1490610328638498</v>
      </c>
      <c r="CA134" s="84">
        <f>IF(ISBLANK(AR134),"",IF(ISBLANK(AR134),"",IFERROR(((AR134-AR136)/0.36/R134),"")))</f>
        <v>9.7417840375586873E-2</v>
      </c>
      <c r="CB134" s="85">
        <f>IF(ISBLANK(BW134),"",IF(ISBLANK(AN136),"",IFERROR(((BW134-AN136)/0.36/R134),"")))</f>
        <v>-0.37989045383411596</v>
      </c>
      <c r="CC134" s="85">
        <f>IF(ISBLANK(BW136),"",IF(ISBLANK(BW134),"",IFERROR(((BW134-BW136)/0.36/R134),"")))</f>
        <v>0.14084507042253522</v>
      </c>
    </row>
    <row r="135" spans="1:81" x14ac:dyDescent="0.25">
      <c r="A135" s="113" t="s">
        <v>295</v>
      </c>
      <c r="B135" s="4" t="s">
        <v>504</v>
      </c>
      <c r="C135" s="4" t="s">
        <v>632</v>
      </c>
      <c r="D135" s="4" t="s">
        <v>707</v>
      </c>
      <c r="E135" s="4" t="s">
        <v>709</v>
      </c>
      <c r="F135" s="4" t="s">
        <v>31</v>
      </c>
      <c r="G135" s="12" t="s">
        <v>544</v>
      </c>
      <c r="H135" s="12" t="s">
        <v>539</v>
      </c>
      <c r="I135" s="22">
        <v>1</v>
      </c>
      <c r="J135" s="22">
        <v>3</v>
      </c>
      <c r="K135" s="12" t="s">
        <v>545</v>
      </c>
      <c r="L135" s="12" t="s">
        <v>548</v>
      </c>
      <c r="M135" s="21">
        <v>995</v>
      </c>
      <c r="N135" s="75">
        <v>-3.2993320000000002</v>
      </c>
      <c r="O135" s="75">
        <v>34.848457965999998</v>
      </c>
      <c r="P135" s="19">
        <v>42866</v>
      </c>
      <c r="Q135" s="19">
        <v>42937</v>
      </c>
      <c r="R135" s="21">
        <f t="shared" si="15"/>
        <v>71</v>
      </c>
      <c r="S135" s="54">
        <f>INDEX([1]Sheet1!$J:$J,MATCH(A135,[1]Sheet1!$A:$A,0))</f>
        <v>9.6000002329999994</v>
      </c>
      <c r="T135">
        <v>862.84559990699995</v>
      </c>
      <c r="U135" s="52">
        <v>754.84</v>
      </c>
      <c r="V135" s="52">
        <v>12</v>
      </c>
      <c r="W135" s="244">
        <v>0.29399999999999998</v>
      </c>
      <c r="X135" s="52">
        <v>2.34</v>
      </c>
      <c r="Y135" s="68" t="s">
        <v>94</v>
      </c>
      <c r="Z135" s="62">
        <v>2.2999999999999998</v>
      </c>
      <c r="AA135" s="62">
        <v>4</v>
      </c>
      <c r="AB135" s="23">
        <v>20</v>
      </c>
      <c r="AC135" s="23">
        <v>45</v>
      </c>
      <c r="AF135" s="158">
        <v>2</v>
      </c>
      <c r="AG135" s="52">
        <v>2.4</v>
      </c>
      <c r="AH135" s="52">
        <v>13</v>
      </c>
      <c r="AI135" s="52">
        <v>35</v>
      </c>
      <c r="AK135" s="25" t="s">
        <v>856</v>
      </c>
      <c r="AL135" s="193">
        <v>8.0399999999999991</v>
      </c>
      <c r="AM135" s="85">
        <v>38.369999999999997</v>
      </c>
      <c r="AN135" s="193">
        <v>46.41</v>
      </c>
      <c r="AO135" s="90">
        <v>6.88</v>
      </c>
      <c r="AP135" s="85">
        <v>2.66</v>
      </c>
      <c r="AQ135" s="185"/>
      <c r="AR135" s="85">
        <v>21.95</v>
      </c>
      <c r="AS135" s="85">
        <v>8.26</v>
      </c>
      <c r="AT135" s="197"/>
      <c r="AU135" s="213"/>
      <c r="AV135" s="213"/>
      <c r="AW135" s="213"/>
      <c r="AX135" s="192"/>
      <c r="AY135" s="192"/>
      <c r="AZ135" s="192" t="s">
        <v>756</v>
      </c>
      <c r="BA135" s="185"/>
      <c r="BB135" s="213"/>
      <c r="BC135" s="213"/>
      <c r="BD135" s="186"/>
      <c r="BE135" s="185"/>
      <c r="BF135" s="185"/>
      <c r="BG135" s="85">
        <v>1.1599999999999999</v>
      </c>
      <c r="BH135" s="85"/>
      <c r="BI135" s="85"/>
      <c r="BJ135" s="186"/>
      <c r="BK135" s="186"/>
      <c r="BL135" s="185"/>
      <c r="BM135" s="185"/>
      <c r="BN135" s="85">
        <v>0.18</v>
      </c>
      <c r="BO135" s="85"/>
      <c r="BP135" s="152"/>
      <c r="BQ135" s="85"/>
      <c r="BR135" s="85"/>
      <c r="BS135" s="85" t="str">
        <f t="shared" si="20"/>
        <v/>
      </c>
      <c r="BT135" s="85" t="str">
        <f t="shared" si="17"/>
        <v/>
      </c>
      <c r="BU135" s="85">
        <f t="shared" si="18"/>
        <v>1.1599999999999999</v>
      </c>
      <c r="BV135" s="85">
        <f t="shared" si="19"/>
        <v>0.18</v>
      </c>
      <c r="BW135" s="85">
        <f t="shared" si="21"/>
        <v>28.83</v>
      </c>
      <c r="BX135" s="85">
        <f>IF(ISBLANK(AO135),"",IF(ISBLANK(AL136),"",IFERROR(((AO135-AL136)/0.36/R135),"")))</f>
        <v>3.7558685446009391E-2</v>
      </c>
      <c r="BY135" s="85">
        <f>IF(ISBLANK(AO135),"",IF(ISBLANK(AO136),"",IFERROR(((AO135-AO136)/0.36/R135),"")))</f>
        <v>8.3724569640062585E-2</v>
      </c>
      <c r="BZ135" s="84">
        <f>IF(ISBLANK(AR135),"",IF(ISBLANK(AM136),"",IFERROR(((AR135-AM136)/0.36/R135),"")))</f>
        <v>0.1294992175273865</v>
      </c>
      <c r="CA135" s="84">
        <f>IF(ISBLANK(AR135),"",IF(ISBLANK(AR135),"",IFERROR(((AR135-AR136)/0.36/R135),"")))</f>
        <v>0.6040688575899843</v>
      </c>
      <c r="CB135" s="85">
        <f>IF(ISBLANK(BW135),"",IF(ISBLANK(AN136),"",IFERROR(((BW135-AN136)/0.36/R135),"")))</f>
        <v>0.16705790297339579</v>
      </c>
      <c r="CC135" s="85">
        <f>IF(ISBLANK(BW136),"",IF(ISBLANK(BW135),"",IFERROR(((BW135-BW136)/0.36/R135),"")))</f>
        <v>0.68779342723004688</v>
      </c>
    </row>
    <row r="136" spans="1:81" x14ac:dyDescent="0.25">
      <c r="A136" s="113" t="s">
        <v>296</v>
      </c>
      <c r="B136" s="4" t="s">
        <v>504</v>
      </c>
      <c r="C136" s="4" t="s">
        <v>632</v>
      </c>
      <c r="D136" s="4" t="s">
        <v>707</v>
      </c>
      <c r="E136" s="4" t="s">
        <v>709</v>
      </c>
      <c r="F136" s="4" t="s">
        <v>31</v>
      </c>
      <c r="G136" s="12" t="s">
        <v>544</v>
      </c>
      <c r="H136" s="12" t="s">
        <v>539</v>
      </c>
      <c r="I136" s="22">
        <v>1</v>
      </c>
      <c r="J136" s="22">
        <v>3</v>
      </c>
      <c r="K136" s="12" t="s">
        <v>542</v>
      </c>
      <c r="L136" s="12" t="s">
        <v>548</v>
      </c>
      <c r="M136" s="21">
        <v>995</v>
      </c>
      <c r="N136" s="75">
        <v>-3.2993320000000002</v>
      </c>
      <c r="O136" s="75">
        <v>34.848457965999998</v>
      </c>
      <c r="P136" s="19">
        <v>42866</v>
      </c>
      <c r="Q136" s="19">
        <v>42937</v>
      </c>
      <c r="R136" s="21">
        <f t="shared" si="15"/>
        <v>71</v>
      </c>
      <c r="S136" s="54">
        <f>INDEX([1]Sheet1!$J:$J,MATCH(A136,[1]Sheet1!$A:$A,0))</f>
        <v>9.6000002329999994</v>
      </c>
      <c r="T136">
        <v>872.44560014000001</v>
      </c>
      <c r="U136" s="52">
        <v>754.84</v>
      </c>
      <c r="V136" s="52">
        <v>12</v>
      </c>
      <c r="W136" s="244">
        <v>0.29399999999999998</v>
      </c>
      <c r="X136" s="52">
        <v>2.34</v>
      </c>
      <c r="Y136" s="68" t="s">
        <v>94</v>
      </c>
      <c r="Z136" s="62">
        <v>1.5</v>
      </c>
      <c r="AA136" s="62">
        <v>4.2</v>
      </c>
      <c r="AB136" s="23">
        <v>18</v>
      </c>
      <c r="AC136" s="23">
        <v>30</v>
      </c>
      <c r="AF136" s="158">
        <v>2</v>
      </c>
      <c r="AG136" s="52">
        <v>1.4</v>
      </c>
      <c r="AH136" s="52">
        <v>5</v>
      </c>
      <c r="AI136" s="52">
        <v>13</v>
      </c>
      <c r="AK136" s="25" t="s">
        <v>856</v>
      </c>
      <c r="AL136" s="193">
        <v>5.92</v>
      </c>
      <c r="AM136" s="85">
        <v>18.64</v>
      </c>
      <c r="AN136" s="193">
        <v>24.560000000000002</v>
      </c>
      <c r="AO136" s="90">
        <v>4.74</v>
      </c>
      <c r="AP136" s="85">
        <v>2.41</v>
      </c>
      <c r="AQ136" s="185"/>
      <c r="AR136" s="85">
        <v>6.51</v>
      </c>
      <c r="AS136" s="85">
        <v>3.75</v>
      </c>
      <c r="AT136" s="197"/>
      <c r="AU136" s="213"/>
      <c r="AV136" s="213"/>
      <c r="AW136" s="213"/>
      <c r="AX136" s="192"/>
      <c r="AY136" s="192"/>
      <c r="AZ136" s="185"/>
      <c r="BA136" s="185"/>
      <c r="BB136" s="213"/>
      <c r="BC136" s="213"/>
      <c r="BD136" s="186"/>
      <c r="BE136" s="185"/>
      <c r="BF136" s="185"/>
      <c r="BG136" s="213"/>
      <c r="BH136" s="213"/>
      <c r="BI136" s="213"/>
      <c r="BJ136" s="186"/>
      <c r="BK136" s="186"/>
      <c r="BL136" s="185"/>
      <c r="BM136" s="185"/>
      <c r="BN136" s="213"/>
      <c r="BO136" s="213"/>
      <c r="BP136" s="152"/>
      <c r="BQ136" s="85"/>
      <c r="BR136" s="85"/>
      <c r="BS136" s="85" t="str">
        <f t="shared" si="20"/>
        <v/>
      </c>
      <c r="BT136" s="85" t="str">
        <f t="shared" si="17"/>
        <v/>
      </c>
      <c r="BU136" s="85" t="str">
        <f t="shared" si="18"/>
        <v/>
      </c>
      <c r="BV136" s="85" t="str">
        <f t="shared" si="19"/>
        <v/>
      </c>
      <c r="BW136" s="85">
        <f t="shared" si="21"/>
        <v>11.25</v>
      </c>
      <c r="BX136" s="85">
        <f>IF(ISBLANK(AO136),"",IF(ISBLANK(AL136),"",IFERROR(((AO136-AL136)/0.36/R136),"")))</f>
        <v>-4.6165884194053201E-2</v>
      </c>
      <c r="BY136" s="85"/>
      <c r="BZ136" s="84">
        <f>IF(ISBLANK(AR136),"",IF(ISBLANK(AM136),"",IFERROR(((AR136-AM136)/0.36/R136),"")))</f>
        <v>-0.47456964006259789</v>
      </c>
      <c r="CB136" s="85">
        <f>IF(ISBLANK(BW136),"",IF(ISBLANK(AN136),"",IFERROR(((BW136-AN136)/0.36/R136),"")))</f>
        <v>-0.52073552425665115</v>
      </c>
      <c r="CC136" s="85"/>
    </row>
    <row r="137" spans="1:81" x14ac:dyDescent="0.25">
      <c r="A137" s="113" t="s">
        <v>297</v>
      </c>
      <c r="B137" s="4" t="s">
        <v>505</v>
      </c>
      <c r="C137" s="4" t="s">
        <v>632</v>
      </c>
      <c r="D137" s="4" t="s">
        <v>708</v>
      </c>
      <c r="E137" s="4" t="s">
        <v>710</v>
      </c>
      <c r="F137" s="4" t="s">
        <v>31</v>
      </c>
      <c r="G137" s="12" t="s">
        <v>544</v>
      </c>
      <c r="H137" s="12" t="s">
        <v>539</v>
      </c>
      <c r="I137" s="22">
        <v>2</v>
      </c>
      <c r="J137" s="22">
        <v>4</v>
      </c>
      <c r="K137" s="12" t="s">
        <v>540</v>
      </c>
      <c r="L137" s="12" t="s">
        <v>548</v>
      </c>
      <c r="M137" s="21">
        <v>980</v>
      </c>
      <c r="N137" s="75">
        <v>-3.3032679740000002</v>
      </c>
      <c r="O137" s="75">
        <v>34.847795963000003</v>
      </c>
      <c r="P137" s="19">
        <v>42866</v>
      </c>
      <c r="Q137" s="19">
        <v>42937</v>
      </c>
      <c r="R137" s="21">
        <f t="shared" si="15"/>
        <v>71</v>
      </c>
      <c r="S137" s="54">
        <f>INDEX([1]Sheet1!$J:$J,MATCH(A137,[1]Sheet1!$A:$A,0))</f>
        <v>9.6000002329999994</v>
      </c>
      <c r="T137">
        <v>853.245599674</v>
      </c>
      <c r="U137" s="52">
        <v>754.84</v>
      </c>
      <c r="V137" s="52">
        <v>17.39</v>
      </c>
      <c r="W137" s="244">
        <v>0.26400000000000001</v>
      </c>
      <c r="X137" s="52"/>
      <c r="Y137" s="68" t="s">
        <v>94</v>
      </c>
      <c r="Z137" s="62">
        <v>3.5</v>
      </c>
      <c r="AA137" s="62">
        <v>2.6</v>
      </c>
      <c r="AB137" s="23">
        <v>10</v>
      </c>
      <c r="AC137" s="23">
        <v>35</v>
      </c>
      <c r="AF137" s="158">
        <v>2.5</v>
      </c>
      <c r="AG137" s="52">
        <v>4.4000000000000004</v>
      </c>
      <c r="AH137" s="52">
        <v>5</v>
      </c>
      <c r="AI137" s="52">
        <v>20</v>
      </c>
      <c r="AK137" s="25" t="s">
        <v>856</v>
      </c>
      <c r="AL137" s="193">
        <v>4.07</v>
      </c>
      <c r="AM137" s="85">
        <v>39.53</v>
      </c>
      <c r="AN137" s="193">
        <v>43.6</v>
      </c>
      <c r="AO137" s="90">
        <v>4.67</v>
      </c>
      <c r="AP137" s="85">
        <v>2.77</v>
      </c>
      <c r="AQ137" s="185"/>
      <c r="AR137" s="85">
        <v>8.81</v>
      </c>
      <c r="AS137" s="85">
        <v>1.97</v>
      </c>
      <c r="AT137" s="197"/>
      <c r="AU137" s="213"/>
      <c r="AV137" s="213"/>
      <c r="AW137" s="213"/>
      <c r="AX137" s="192"/>
      <c r="AY137" s="192"/>
      <c r="AZ137" s="185"/>
      <c r="BA137" s="185"/>
      <c r="BB137" s="213"/>
      <c r="BC137" s="213"/>
      <c r="BD137" s="186"/>
      <c r="BE137" s="185"/>
      <c r="BF137" s="185"/>
      <c r="BG137" s="85">
        <v>0.81</v>
      </c>
      <c r="BH137" s="85"/>
      <c r="BI137" s="85"/>
      <c r="BJ137" s="186"/>
      <c r="BK137" s="186"/>
      <c r="BL137" s="185"/>
      <c r="BM137" s="185"/>
      <c r="BN137" s="85">
        <v>0.12</v>
      </c>
      <c r="BO137" s="85"/>
      <c r="BP137" s="152"/>
      <c r="BQ137" s="85"/>
      <c r="BR137" s="85"/>
      <c r="BS137" s="85" t="str">
        <f t="shared" si="20"/>
        <v/>
      </c>
      <c r="BT137" s="85" t="str">
        <f t="shared" si="17"/>
        <v/>
      </c>
      <c r="BU137" s="85">
        <f t="shared" si="18"/>
        <v>0.81</v>
      </c>
      <c r="BV137" s="85">
        <f t="shared" si="19"/>
        <v>0.12</v>
      </c>
      <c r="BW137" s="85">
        <f t="shared" si="21"/>
        <v>13.48</v>
      </c>
      <c r="BX137" s="85">
        <f>IF(ISBLANK(AO137),"",IF(ISBLANK(AL139),"",IFERROR(((AO137-AL139)/0.36/R137),"")))</f>
        <v>-2.895148669796558E-2</v>
      </c>
      <c r="BY137" s="85">
        <f>IF(ISBLANK(AO137),"",IF(ISBLANK(AO139),"",IFERROR(((AO137-AO139)/0.36/R137),"")))</f>
        <v>4.7339593114241005E-2</v>
      </c>
      <c r="BZ137" s="84">
        <f>IF(ISBLANK(AR137),"",IF(ISBLANK(AM139),"",IFERROR(((AR137-AM139)/0.36/R137),"")))</f>
        <v>-7.9029733959311413E-2</v>
      </c>
      <c r="CA137" s="84">
        <f>IF(ISBLANK(AR137),"",IF(ISBLANK(AR137),"",IFERROR(((AR137-AR139)/0.36/R137),"")))</f>
        <v>0.14358372456964008</v>
      </c>
      <c r="CB137" s="85">
        <f>IF(ISBLANK(BW137),"",IF(ISBLANK(AN139),"",IFERROR(((BW137-AN139)/0.36/R137),"")))</f>
        <v>-0.10798122065727707</v>
      </c>
      <c r="CC137" s="85">
        <f>IF(ISBLANK(BW139),"",IF(ISBLANK(BW137),"",IFERROR(((BW137-BW139)/0.36/R137),"")))</f>
        <v>0.1909233176838811</v>
      </c>
    </row>
    <row r="138" spans="1:81" x14ac:dyDescent="0.25">
      <c r="A138" s="113" t="s">
        <v>298</v>
      </c>
      <c r="B138" s="4" t="s">
        <v>505</v>
      </c>
      <c r="C138" s="4" t="s">
        <v>632</v>
      </c>
      <c r="D138" s="4" t="s">
        <v>708</v>
      </c>
      <c r="E138" s="4" t="s">
        <v>710</v>
      </c>
      <c r="F138" s="4" t="s">
        <v>31</v>
      </c>
      <c r="G138" s="12" t="s">
        <v>544</v>
      </c>
      <c r="H138" s="12" t="s">
        <v>539</v>
      </c>
      <c r="I138" s="22">
        <v>2</v>
      </c>
      <c r="J138" s="22">
        <v>4</v>
      </c>
      <c r="K138" s="12" t="s">
        <v>545</v>
      </c>
      <c r="L138" s="12" t="s">
        <v>548</v>
      </c>
      <c r="M138" s="21">
        <v>980</v>
      </c>
      <c r="N138" s="75">
        <v>-3.3032679740000002</v>
      </c>
      <c r="O138" s="75">
        <v>34.847795963000003</v>
      </c>
      <c r="P138" s="19">
        <v>42866</v>
      </c>
      <c r="Q138" s="19">
        <v>42937</v>
      </c>
      <c r="R138" s="21">
        <f t="shared" si="15"/>
        <v>71</v>
      </c>
      <c r="S138" s="54">
        <f>INDEX([1]Sheet1!$J:$J,MATCH(A138,[1]Sheet1!$A:$A,0))</f>
        <v>9.6000002329999994</v>
      </c>
      <c r="T138">
        <v>862.84559990699995</v>
      </c>
      <c r="U138" s="52">
        <v>754.84</v>
      </c>
      <c r="V138" s="52">
        <v>17.39</v>
      </c>
      <c r="W138" s="244">
        <v>0.26400000000000001</v>
      </c>
      <c r="X138" s="52"/>
      <c r="Y138" s="68" t="s">
        <v>94</v>
      </c>
      <c r="Z138" s="62">
        <v>1.5</v>
      </c>
      <c r="AA138" s="62">
        <v>2.4</v>
      </c>
      <c r="AB138" s="23">
        <v>10</v>
      </c>
      <c r="AC138" s="23">
        <v>40</v>
      </c>
      <c r="AF138" s="158">
        <v>2</v>
      </c>
      <c r="AG138" s="52">
        <v>5.6</v>
      </c>
      <c r="AH138" s="52">
        <v>7</v>
      </c>
      <c r="AI138" s="52">
        <v>25</v>
      </c>
      <c r="AK138" s="25" t="s">
        <v>856</v>
      </c>
      <c r="AL138" s="193">
        <v>24.86</v>
      </c>
      <c r="AM138" s="85">
        <v>21.43</v>
      </c>
      <c r="AN138" s="193">
        <v>46.29</v>
      </c>
      <c r="AO138" s="90">
        <v>3.6</v>
      </c>
      <c r="AP138" s="85">
        <v>2.35</v>
      </c>
      <c r="AQ138" s="185"/>
      <c r="AR138" s="85">
        <v>14.01</v>
      </c>
      <c r="AS138" s="85">
        <v>4.88</v>
      </c>
      <c r="AT138" s="197"/>
      <c r="AU138" s="85">
        <v>0.98</v>
      </c>
      <c r="AV138" s="85"/>
      <c r="AW138" s="85"/>
      <c r="AX138" s="192"/>
      <c r="AY138" s="192"/>
      <c r="AZ138" s="185"/>
      <c r="BA138" s="185"/>
      <c r="BB138" s="85">
        <v>0.16</v>
      </c>
      <c r="BC138" s="85"/>
      <c r="BD138" s="186"/>
      <c r="BE138" s="185"/>
      <c r="BF138" s="185"/>
      <c r="BG138" s="85">
        <v>1.1599999999999999</v>
      </c>
      <c r="BH138" s="85"/>
      <c r="BI138" s="85"/>
      <c r="BJ138" s="186"/>
      <c r="BK138" s="186"/>
      <c r="BL138" s="185"/>
      <c r="BM138" s="185"/>
      <c r="BN138" s="85">
        <v>0.17</v>
      </c>
      <c r="BO138" s="85"/>
      <c r="BP138" s="152"/>
      <c r="BQ138" s="85"/>
      <c r="BR138" s="85"/>
      <c r="BS138" s="85">
        <f t="shared" si="20"/>
        <v>0.98</v>
      </c>
      <c r="BT138" s="85">
        <f t="shared" si="17"/>
        <v>0.16</v>
      </c>
      <c r="BU138" s="85">
        <f t="shared" si="18"/>
        <v>1.1599999999999999</v>
      </c>
      <c r="BV138" s="85">
        <f t="shared" si="19"/>
        <v>0.17</v>
      </c>
      <c r="BW138" s="85">
        <f t="shared" si="21"/>
        <v>17.61</v>
      </c>
      <c r="BX138" s="85">
        <f>IF(ISBLANK(AO138),"",IF(ISBLANK(AL139),"",IFERROR(((AO138-AL139)/0.36/R138),"")))</f>
        <v>-7.0813771517996865E-2</v>
      </c>
      <c r="BY138" s="85">
        <f>IF(ISBLANK(AO138),"",IF(ISBLANK(AO139),"",IFERROR(((AO138-AO139)/0.36/R138),"")))</f>
        <v>5.4773082942097071E-3</v>
      </c>
      <c r="BZ138" s="84">
        <f>IF(ISBLANK(AR138),"",IF(ISBLANK(AM139),"",IFERROR(((AR138-AM139)/0.36/R138),"")))</f>
        <v>0.12441314553990608</v>
      </c>
      <c r="CA138" s="84">
        <f>IF(ISBLANK(AR138),"",IF(ISBLANK(AR138),"",IFERROR(((AR138-AR139)/0.36/R138),"")))</f>
        <v>0.34702660406885766</v>
      </c>
      <c r="CB138" s="85">
        <f>IF(ISBLANK(BW138),"",IF(ISBLANK(AN139),"",IFERROR(((BW138-AN139)/0.36/R138),"")))</f>
        <v>5.3599374021909139E-2</v>
      </c>
      <c r="CC138" s="85">
        <f>IF(ISBLANK(BW139),"",IF(ISBLANK(BW138),"",IFERROR(((BW138-BW139)/0.36/R138),"")))</f>
        <v>0.35250391236306733</v>
      </c>
    </row>
    <row r="139" spans="1:81" x14ac:dyDescent="0.25">
      <c r="A139" s="113" t="s">
        <v>299</v>
      </c>
      <c r="B139" s="4" t="s">
        <v>505</v>
      </c>
      <c r="C139" s="4" t="s">
        <v>632</v>
      </c>
      <c r="D139" s="12" t="s">
        <v>708</v>
      </c>
      <c r="E139" s="12" t="s">
        <v>710</v>
      </c>
      <c r="F139" s="4" t="s">
        <v>31</v>
      </c>
      <c r="G139" s="12" t="s">
        <v>544</v>
      </c>
      <c r="H139" s="12" t="s">
        <v>539</v>
      </c>
      <c r="I139" s="22">
        <v>2</v>
      </c>
      <c r="J139" s="22">
        <v>4</v>
      </c>
      <c r="K139" s="12" t="s">
        <v>542</v>
      </c>
      <c r="L139" s="12" t="s">
        <v>548</v>
      </c>
      <c r="M139" s="22">
        <v>980</v>
      </c>
      <c r="N139" s="75">
        <v>-3.3032679740000002</v>
      </c>
      <c r="O139" s="75">
        <v>34.847795963000003</v>
      </c>
      <c r="P139" s="19">
        <v>42866</v>
      </c>
      <c r="Q139" s="19">
        <v>42937</v>
      </c>
      <c r="R139" s="21">
        <f t="shared" si="15"/>
        <v>71</v>
      </c>
      <c r="S139" s="54">
        <f>INDEX([1]Sheet1!$J:$J,MATCH(A139,[1]Sheet1!$A:$A,0))</f>
        <v>9.6000002329999994</v>
      </c>
      <c r="T139">
        <v>872.44560014000001</v>
      </c>
      <c r="U139" s="52">
        <v>754.84</v>
      </c>
      <c r="V139" s="52">
        <v>17.39</v>
      </c>
      <c r="W139" s="244">
        <v>0.26400000000000001</v>
      </c>
      <c r="X139" s="52"/>
      <c r="Y139" s="68" t="s">
        <v>94</v>
      </c>
      <c r="Z139" s="62">
        <v>1.5</v>
      </c>
      <c r="AA139" s="62">
        <v>3.6</v>
      </c>
      <c r="AB139" s="23">
        <v>15</v>
      </c>
      <c r="AC139" s="23">
        <v>25</v>
      </c>
      <c r="AG139" s="52">
        <v>1.4</v>
      </c>
      <c r="AH139" s="52">
        <v>3</v>
      </c>
      <c r="AI139" s="52">
        <v>10</v>
      </c>
      <c r="AK139" s="25" t="s">
        <v>856</v>
      </c>
      <c r="AL139" s="193">
        <v>5.41</v>
      </c>
      <c r="AM139" s="85">
        <v>10.83</v>
      </c>
      <c r="AN139" s="193">
        <v>16.240000000000002</v>
      </c>
      <c r="AO139" s="90">
        <v>3.46</v>
      </c>
      <c r="AP139" s="85">
        <v>2.2799999999999998</v>
      </c>
      <c r="AQ139" s="185"/>
      <c r="AR139" s="85">
        <v>5.14</v>
      </c>
      <c r="AS139" s="85">
        <v>2.12</v>
      </c>
      <c r="AT139" s="197"/>
      <c r="AU139" s="85">
        <v>1.23</v>
      </c>
      <c r="AV139" s="85"/>
      <c r="AW139" s="85"/>
      <c r="AX139" s="192"/>
      <c r="AY139" s="192"/>
      <c r="AZ139" s="185"/>
      <c r="BA139" s="185"/>
      <c r="BB139" s="85">
        <v>0.17</v>
      </c>
      <c r="BC139" s="85"/>
      <c r="BD139" s="186"/>
      <c r="BE139" s="185"/>
      <c r="BF139" s="185"/>
      <c r="BG139" s="85">
        <v>0.95</v>
      </c>
      <c r="BH139" s="85"/>
      <c r="BI139" s="85"/>
      <c r="BJ139" s="186"/>
      <c r="BK139" s="186"/>
      <c r="BL139" s="185"/>
      <c r="BM139" s="185"/>
      <c r="BN139" s="85">
        <v>0.2</v>
      </c>
      <c r="BO139" s="85"/>
      <c r="BP139" s="152"/>
      <c r="BQ139" s="85"/>
      <c r="BR139" s="85"/>
      <c r="BS139" s="85">
        <f t="shared" si="20"/>
        <v>1.23</v>
      </c>
      <c r="BT139" s="85">
        <f t="shared" si="17"/>
        <v>0.17</v>
      </c>
      <c r="BU139" s="85">
        <f t="shared" si="18"/>
        <v>0.95</v>
      </c>
      <c r="BV139" s="85">
        <f t="shared" si="19"/>
        <v>0.2</v>
      </c>
      <c r="BW139" s="85">
        <f t="shared" si="21"/>
        <v>8.6</v>
      </c>
      <c r="BX139" s="85">
        <f>IF(ISBLANK(AO139),"",IF(ISBLANK(AL139),"",IFERROR(((AO139-AL139)/0.36/R139),"")))</f>
        <v>-7.6291079812206578E-2</v>
      </c>
      <c r="BY139" s="85"/>
      <c r="BZ139" s="84">
        <f>IF(ISBLANK(AR139),"",IF(ISBLANK(AM139),"",IFERROR(((AR139-AM139)/0.36/R139),"")))</f>
        <v>-0.22261345852895151</v>
      </c>
      <c r="CB139" s="85">
        <f>IF(ISBLANK(BW139),"",IF(ISBLANK(AN139),"",IFERROR(((BW139-AN139)/0.36/R139),"")))</f>
        <v>-0.29890453834115815</v>
      </c>
      <c r="CC139" s="85"/>
    </row>
    <row r="140" spans="1:81" x14ac:dyDescent="0.25">
      <c r="A140" s="113" t="s">
        <v>300</v>
      </c>
      <c r="B140" s="4" t="s">
        <v>506</v>
      </c>
      <c r="C140" s="4" t="s">
        <v>632</v>
      </c>
      <c r="D140" s="4" t="s">
        <v>709</v>
      </c>
      <c r="E140" s="4" t="s">
        <v>707</v>
      </c>
      <c r="F140" s="4" t="s">
        <v>31</v>
      </c>
      <c r="G140" s="12" t="s">
        <v>544</v>
      </c>
      <c r="H140" s="12" t="s">
        <v>539</v>
      </c>
      <c r="I140" s="22">
        <v>3</v>
      </c>
      <c r="J140" s="22">
        <v>1</v>
      </c>
      <c r="K140" s="12" t="s">
        <v>540</v>
      </c>
      <c r="L140" s="12" t="s">
        <v>548</v>
      </c>
      <c r="M140" s="21">
        <v>998</v>
      </c>
      <c r="N140" s="75">
        <v>-3.295644969</v>
      </c>
      <c r="O140" s="75">
        <v>34.852435010999997</v>
      </c>
      <c r="P140" s="19">
        <v>42866</v>
      </c>
      <c r="Q140" s="19">
        <v>42937</v>
      </c>
      <c r="R140" s="21">
        <f t="shared" si="15"/>
        <v>71</v>
      </c>
      <c r="S140" s="54">
        <f>INDEX([1]Sheet1!$J:$J,MATCH(A140,[1]Sheet1!$A:$A,0))</f>
        <v>9.6000002329999994</v>
      </c>
      <c r="T140">
        <v>851.20814435499994</v>
      </c>
      <c r="U140" s="52">
        <v>717.36</v>
      </c>
      <c r="V140" s="52">
        <v>16.5</v>
      </c>
      <c r="W140" s="244">
        <v>0.22600000000000001</v>
      </c>
      <c r="X140" s="52">
        <v>1.97</v>
      </c>
      <c r="Y140" s="68" t="s">
        <v>94</v>
      </c>
      <c r="Z140" s="62">
        <v>2.4</v>
      </c>
      <c r="AA140" s="59">
        <v>2.6</v>
      </c>
      <c r="AB140" s="23">
        <v>20</v>
      </c>
      <c r="AC140" s="23">
        <v>25</v>
      </c>
      <c r="AF140" s="158">
        <v>2.5</v>
      </c>
      <c r="AG140" s="52">
        <v>1</v>
      </c>
      <c r="AH140" s="52">
        <v>10</v>
      </c>
      <c r="AI140" s="52">
        <v>17</v>
      </c>
      <c r="AK140" s="25" t="s">
        <v>856</v>
      </c>
      <c r="AM140" s="85"/>
      <c r="AO140" s="90">
        <v>6.43</v>
      </c>
      <c r="AP140" s="85">
        <v>1.38</v>
      </c>
      <c r="AQ140" s="185"/>
      <c r="AR140" s="85">
        <v>2.68</v>
      </c>
      <c r="AS140" s="85">
        <v>1.35</v>
      </c>
      <c r="AT140" s="197"/>
      <c r="AU140" s="213"/>
      <c r="AV140" s="213"/>
      <c r="AW140" s="213"/>
      <c r="AX140" s="186"/>
      <c r="AY140" s="186"/>
      <c r="AZ140" s="185"/>
      <c r="BA140" s="185"/>
      <c r="BB140" s="213"/>
      <c r="BC140" s="213"/>
      <c r="BD140" s="186"/>
      <c r="BE140" s="185"/>
      <c r="BF140" s="185"/>
      <c r="BG140" s="85">
        <v>1.05</v>
      </c>
      <c r="BH140" s="85"/>
      <c r="BI140" s="85"/>
      <c r="BJ140" s="186"/>
      <c r="BK140" s="186"/>
      <c r="BL140" s="185"/>
      <c r="BM140" s="185"/>
      <c r="BN140" s="85">
        <v>0.27</v>
      </c>
      <c r="BO140" s="85"/>
      <c r="BP140" s="152"/>
      <c r="BQ140" s="85"/>
      <c r="BR140" s="85"/>
      <c r="BS140" s="85" t="str">
        <f t="shared" si="20"/>
        <v/>
      </c>
      <c r="BT140" s="85" t="str">
        <f t="shared" si="17"/>
        <v/>
      </c>
      <c r="BU140" s="85">
        <f t="shared" si="18"/>
        <v>1.05</v>
      </c>
      <c r="BV140" s="85">
        <f t="shared" si="19"/>
        <v>0.27</v>
      </c>
      <c r="BW140" s="85">
        <f t="shared" si="21"/>
        <v>9.11</v>
      </c>
      <c r="BX140" s="85">
        <f>IF(ISBLANK(AO140),"",IF(ISBLANK(AL142),"",IFERROR(((AO140-AL142)/0.36/R140),"")))</f>
        <v>0.25156494522691702</v>
      </c>
      <c r="BY140" s="85">
        <f>IF(ISBLANK(AO140),"",IF(ISBLANK(AO142),"",IFERROR(((AO140-AO142)/0.36/R140),"")))</f>
        <v>-1.9561815336463502E-3</v>
      </c>
      <c r="BZ140" s="84">
        <f>IF(ISBLANK(AR140),"",IF(ISBLANK(AM142),"",IFERROR(((AR140-AM142)/0.36/R140),"")))</f>
        <v>0.10485133020344289</v>
      </c>
      <c r="CA140" s="84">
        <f>IF(ISBLANK(AR140),"",IF(ISBLANK(AR140),"",IFERROR(((AR140-AR142)/0.36/R140),"")))</f>
        <v>-4.2253521126760549E-2</v>
      </c>
      <c r="CB140" s="85">
        <f>IF(ISBLANK(BW140),"",IF(ISBLANK(AN142),"",IFERROR(((BW140-AN142)/0.36/R140),"")))</f>
        <v>0.35641627543035992</v>
      </c>
      <c r="CC140" s="85">
        <f>IF(ISBLANK(BW142),"",IF(ISBLANK(BW140),"",IFERROR(((BW140-BW142)/0.36/R140),"")))</f>
        <v>-4.4209702660406913E-2</v>
      </c>
    </row>
    <row r="141" spans="1:81" x14ac:dyDescent="0.25">
      <c r="A141" s="113" t="s">
        <v>301</v>
      </c>
      <c r="B141" s="4" t="s">
        <v>506</v>
      </c>
      <c r="C141" s="4" t="s">
        <v>632</v>
      </c>
      <c r="D141" s="4" t="s">
        <v>709</v>
      </c>
      <c r="E141" s="4" t="s">
        <v>707</v>
      </c>
      <c r="F141" s="4" t="s">
        <v>31</v>
      </c>
      <c r="G141" s="12" t="s">
        <v>544</v>
      </c>
      <c r="H141" s="12" t="s">
        <v>539</v>
      </c>
      <c r="I141" s="22">
        <v>3</v>
      </c>
      <c r="J141" s="22">
        <v>1</v>
      </c>
      <c r="K141" s="12" t="s">
        <v>545</v>
      </c>
      <c r="L141" s="12" t="s">
        <v>548</v>
      </c>
      <c r="M141" s="21">
        <v>998</v>
      </c>
      <c r="N141" s="75">
        <v>-3.295644969</v>
      </c>
      <c r="O141" s="75">
        <v>34.852435010999997</v>
      </c>
      <c r="P141" s="19">
        <v>42866</v>
      </c>
      <c r="Q141" s="19">
        <v>42937</v>
      </c>
      <c r="R141" s="21">
        <f t="shared" si="15"/>
        <v>71</v>
      </c>
      <c r="S141" s="54">
        <f>INDEX([1]Sheet1!$J:$J,MATCH(A141,[1]Sheet1!$A:$A,0))</f>
        <v>9.6000002329999994</v>
      </c>
      <c r="T141">
        <v>860.808144588</v>
      </c>
      <c r="U141" s="52">
        <v>717.36</v>
      </c>
      <c r="V141" s="52">
        <v>16.5</v>
      </c>
      <c r="W141" s="244">
        <v>0.22600000000000001</v>
      </c>
      <c r="X141" s="52">
        <v>1.97</v>
      </c>
      <c r="Y141" s="68" t="s">
        <v>94</v>
      </c>
      <c r="Z141" s="62">
        <v>1.5</v>
      </c>
      <c r="AA141" s="59">
        <v>3.2</v>
      </c>
      <c r="AB141" s="23">
        <v>5</v>
      </c>
      <c r="AC141" s="23">
        <v>25</v>
      </c>
      <c r="AF141" s="158">
        <v>2</v>
      </c>
      <c r="AG141" s="52">
        <v>2.7</v>
      </c>
      <c r="AH141" s="52">
        <v>3</v>
      </c>
      <c r="AI141" s="52">
        <v>15</v>
      </c>
      <c r="AK141" s="25" t="s">
        <v>856</v>
      </c>
      <c r="AM141" s="85"/>
      <c r="AO141" s="90">
        <v>1.38</v>
      </c>
      <c r="AP141" s="85">
        <v>0.6</v>
      </c>
      <c r="AQ141" s="185"/>
      <c r="AR141" s="85">
        <v>16.36</v>
      </c>
      <c r="AS141" s="85">
        <v>5.86</v>
      </c>
      <c r="AT141" s="197"/>
      <c r="AU141" s="213"/>
      <c r="AV141" s="213"/>
      <c r="AW141" s="213"/>
      <c r="AX141" s="186"/>
      <c r="AY141" s="186"/>
      <c r="AZ141" s="185"/>
      <c r="BA141" s="185"/>
      <c r="BB141" s="213"/>
      <c r="BC141" s="213"/>
      <c r="BD141" s="186"/>
      <c r="BE141" s="185"/>
      <c r="BF141" s="185"/>
      <c r="BG141" s="85">
        <v>0.88</v>
      </c>
      <c r="BH141" s="85"/>
      <c r="BI141" s="85"/>
      <c r="BJ141" s="186"/>
      <c r="BK141" s="186"/>
      <c r="BL141" s="185"/>
      <c r="BM141" s="185"/>
      <c r="BN141" s="85">
        <v>0.2</v>
      </c>
      <c r="BO141" s="85"/>
      <c r="BP141" s="152"/>
      <c r="BQ141" s="85"/>
      <c r="BR141" s="85"/>
      <c r="BS141" s="85" t="str">
        <f t="shared" si="20"/>
        <v/>
      </c>
      <c r="BT141" s="85" t="str">
        <f t="shared" si="17"/>
        <v/>
      </c>
      <c r="BU141" s="85">
        <f t="shared" si="18"/>
        <v>0.88</v>
      </c>
      <c r="BV141" s="85">
        <f t="shared" si="19"/>
        <v>0.2</v>
      </c>
      <c r="BW141" s="85">
        <f t="shared" si="21"/>
        <v>17.739999999999998</v>
      </c>
      <c r="BX141" s="85">
        <f>IF(ISBLANK(AO141),"",IF(ISBLANK(AL142),"",IFERROR(((AO141-AL142)/0.36/R141),"")))</f>
        <v>5.3990610328638493E-2</v>
      </c>
      <c r="BY141" s="85">
        <f>IF(ISBLANK(AO141),"",IF(ISBLANK(AO142),"",IFERROR(((AO141-AO142)/0.36/R141),"")))</f>
        <v>-0.1995305164319249</v>
      </c>
      <c r="BZ141" s="84">
        <f>IF(ISBLANK(AR141),"",IF(ISBLANK(AM142),"",IFERROR(((AR141-AM142)/0.36/R141),"")))</f>
        <v>0.64006259780907671</v>
      </c>
      <c r="CA141" s="84">
        <f>IF(ISBLANK(AR141),"",IF(ISBLANK(AR141),"",IFERROR(((AR141-AR142)/0.36/R141),"")))</f>
        <v>0.49295774647887325</v>
      </c>
      <c r="CB141" s="85">
        <f>IF(ISBLANK(BW141),"",IF(ISBLANK(AN142),"",IFERROR(((BW141-AN142)/0.36/R141),"")))</f>
        <v>0.69405320813771521</v>
      </c>
      <c r="CC141" s="85">
        <f>IF(ISBLANK(BW142),"",IF(ISBLANK(BW141),"",IFERROR(((BW141-BW142)/0.36/R141),"")))</f>
        <v>0.29342723004694832</v>
      </c>
    </row>
    <row r="142" spans="1:81" x14ac:dyDescent="0.25">
      <c r="A142" s="113" t="s">
        <v>302</v>
      </c>
      <c r="B142" s="4" t="s">
        <v>506</v>
      </c>
      <c r="C142" s="4" t="s">
        <v>632</v>
      </c>
      <c r="D142" s="4" t="s">
        <v>709</v>
      </c>
      <c r="E142" s="4" t="s">
        <v>707</v>
      </c>
      <c r="F142" s="4" t="s">
        <v>31</v>
      </c>
      <c r="G142" s="12" t="s">
        <v>544</v>
      </c>
      <c r="H142" s="12" t="s">
        <v>539</v>
      </c>
      <c r="I142" s="22">
        <v>3</v>
      </c>
      <c r="J142" s="22">
        <v>1</v>
      </c>
      <c r="K142" s="12" t="s">
        <v>542</v>
      </c>
      <c r="L142" s="12" t="s">
        <v>548</v>
      </c>
      <c r="M142" s="21">
        <v>998</v>
      </c>
      <c r="N142" s="75">
        <v>-3.295644969</v>
      </c>
      <c r="O142" s="75">
        <v>34.852435010999997</v>
      </c>
      <c r="P142" s="19">
        <v>42866</v>
      </c>
      <c r="Q142" s="19">
        <v>42937</v>
      </c>
      <c r="R142" s="21">
        <f t="shared" si="15"/>
        <v>71</v>
      </c>
      <c r="S142" s="54">
        <f>INDEX([1]Sheet1!$J:$J,MATCH(A142,[1]Sheet1!$A:$A,0))</f>
        <v>9.6000002329999994</v>
      </c>
      <c r="T142">
        <v>870.40814482099995</v>
      </c>
      <c r="U142" s="52">
        <v>717.36</v>
      </c>
      <c r="V142" s="52">
        <v>16.5</v>
      </c>
      <c r="W142" s="244">
        <v>0.22600000000000001</v>
      </c>
      <c r="X142" s="52">
        <v>1.97</v>
      </c>
      <c r="Y142" s="68" t="s">
        <v>94</v>
      </c>
      <c r="Z142" s="62">
        <v>1.3</v>
      </c>
      <c r="AA142" s="59">
        <v>3.3</v>
      </c>
      <c r="AB142" s="23">
        <v>10</v>
      </c>
      <c r="AC142" s="23">
        <v>30</v>
      </c>
      <c r="AF142" s="158">
        <v>1.5</v>
      </c>
      <c r="AG142" s="52">
        <v>3.6</v>
      </c>
      <c r="AH142" s="52">
        <v>11</v>
      </c>
      <c r="AI142" s="52">
        <v>15</v>
      </c>
      <c r="AK142" s="25" t="s">
        <v>856</v>
      </c>
      <c r="AL142" s="193">
        <v>0</v>
      </c>
      <c r="AM142" s="85">
        <v>0</v>
      </c>
      <c r="AN142" s="193">
        <v>0</v>
      </c>
      <c r="AO142" s="90">
        <v>6.48</v>
      </c>
      <c r="AP142" s="85">
        <v>3.93</v>
      </c>
      <c r="AQ142" s="185"/>
      <c r="AR142" s="85">
        <v>3.76</v>
      </c>
      <c r="AS142" s="85">
        <v>2.11</v>
      </c>
      <c r="AT142" s="197"/>
      <c r="AU142" s="213"/>
      <c r="AV142" s="213"/>
      <c r="AW142" s="213"/>
      <c r="AX142" s="186"/>
      <c r="AY142" s="186"/>
      <c r="AZ142" s="185"/>
      <c r="BA142" s="185"/>
      <c r="BB142" s="213"/>
      <c r="BC142" s="213"/>
      <c r="BD142" s="186"/>
      <c r="BE142" s="185"/>
      <c r="BF142" s="185"/>
      <c r="BG142" s="213"/>
      <c r="BH142" s="213"/>
      <c r="BI142" s="213"/>
      <c r="BJ142" s="186"/>
      <c r="BK142" s="186"/>
      <c r="BL142" s="185"/>
      <c r="BM142" s="185"/>
      <c r="BN142" s="213"/>
      <c r="BO142" s="213"/>
      <c r="BP142" s="152"/>
      <c r="BQ142" s="85"/>
      <c r="BR142" s="85"/>
      <c r="BS142" s="85" t="str">
        <f t="shared" si="20"/>
        <v/>
      </c>
      <c r="BT142" s="85" t="str">
        <f t="shared" si="17"/>
        <v/>
      </c>
      <c r="BU142" s="85" t="str">
        <f t="shared" si="18"/>
        <v/>
      </c>
      <c r="BV142" s="85" t="str">
        <f t="shared" si="19"/>
        <v/>
      </c>
      <c r="BW142" s="85">
        <f t="shared" si="21"/>
        <v>10.24</v>
      </c>
      <c r="BX142" s="85">
        <f>IF(ISBLANK(AO142),"",IF(ISBLANK(AL142),"",IFERROR(((AO142-AL142)/0.36/R142),"")))</f>
        <v>0.25352112676056343</v>
      </c>
      <c r="BY142" s="85"/>
      <c r="BZ142" s="84">
        <f>IF(ISBLANK(AR142),"",IF(ISBLANK(AM142),"",IFERROR(((AR142-AM142)/0.36/R142),"")))</f>
        <v>0.14710485133020346</v>
      </c>
      <c r="CB142" s="85">
        <f>IF(ISBLANK(BW142),"",IF(ISBLANK(AN142),"",IFERROR(((BW142-AN142)/0.36/R142),"")))</f>
        <v>0.40062597809076683</v>
      </c>
      <c r="CC142" s="85"/>
    </row>
    <row r="143" spans="1:81" x14ac:dyDescent="0.25">
      <c r="A143" s="113" t="s">
        <v>303</v>
      </c>
      <c r="B143" s="4" t="s">
        <v>507</v>
      </c>
      <c r="C143" s="4" t="s">
        <v>632</v>
      </c>
      <c r="D143" s="4" t="s">
        <v>710</v>
      </c>
      <c r="E143" s="4" t="s">
        <v>708</v>
      </c>
      <c r="F143" s="4" t="s">
        <v>31</v>
      </c>
      <c r="G143" s="12" t="s">
        <v>544</v>
      </c>
      <c r="H143" s="12" t="s">
        <v>539</v>
      </c>
      <c r="I143" s="22">
        <v>4</v>
      </c>
      <c r="J143" s="22">
        <v>2</v>
      </c>
      <c r="K143" s="12" t="s">
        <v>540</v>
      </c>
      <c r="L143" s="12" t="s">
        <v>548</v>
      </c>
      <c r="M143" s="21">
        <v>1000</v>
      </c>
      <c r="N143" s="75">
        <v>-3.296013018</v>
      </c>
      <c r="O143" s="75">
        <v>34.854326974999999</v>
      </c>
      <c r="P143" s="19">
        <v>42866</v>
      </c>
      <c r="Q143" s="19">
        <v>42937</v>
      </c>
      <c r="R143" s="21">
        <f t="shared" si="15"/>
        <v>71</v>
      </c>
      <c r="S143" s="54">
        <f>INDEX([1]Sheet1!$J:$J,MATCH(A143,[1]Sheet1!$A:$A,0))</f>
        <v>16.575000300999999</v>
      </c>
      <c r="T143">
        <v>925.70942783199996</v>
      </c>
      <c r="U143" s="52">
        <v>717.36</v>
      </c>
      <c r="V143" s="52">
        <v>36.4</v>
      </c>
      <c r="W143" s="244">
        <v>0.218</v>
      </c>
      <c r="X143" s="52"/>
      <c r="Y143" s="68" t="s">
        <v>94</v>
      </c>
      <c r="Z143" s="62">
        <v>1.5</v>
      </c>
      <c r="AA143" s="59">
        <v>2.8</v>
      </c>
      <c r="AB143" s="23">
        <v>7</v>
      </c>
      <c r="AC143" s="23">
        <v>15</v>
      </c>
      <c r="AG143" s="52">
        <v>1</v>
      </c>
      <c r="AH143" s="52">
        <v>5</v>
      </c>
      <c r="AI143" s="52">
        <v>7</v>
      </c>
      <c r="AK143" s="25" t="s">
        <v>856</v>
      </c>
      <c r="AL143" s="193">
        <v>14.46</v>
      </c>
      <c r="AM143" s="85">
        <v>11.35</v>
      </c>
      <c r="AN143" s="193">
        <v>25.810000000000002</v>
      </c>
      <c r="AO143" s="90">
        <v>3.8</v>
      </c>
      <c r="AP143" s="85">
        <v>2.2000000000000002</v>
      </c>
      <c r="AQ143" s="185"/>
      <c r="AR143" s="85">
        <v>7.75</v>
      </c>
      <c r="AS143" s="85">
        <v>2.08</v>
      </c>
      <c r="AT143" s="197"/>
      <c r="AU143" s="213"/>
      <c r="AV143" s="213"/>
      <c r="AW143" s="213"/>
      <c r="AX143" s="186"/>
      <c r="AY143" s="186"/>
      <c r="AZ143" s="185"/>
      <c r="BA143" s="185"/>
      <c r="BB143" s="213"/>
      <c r="BC143" s="213"/>
      <c r="BD143" s="186"/>
      <c r="BE143" s="185"/>
      <c r="BF143" s="185"/>
      <c r="BG143" s="85">
        <v>0.88</v>
      </c>
      <c r="BH143" s="85"/>
      <c r="BI143" s="85"/>
      <c r="BJ143" s="186"/>
      <c r="BK143" s="186"/>
      <c r="BL143" s="185"/>
      <c r="BM143" s="185"/>
      <c r="BN143" s="85">
        <v>0.09</v>
      </c>
      <c r="BO143" s="85"/>
      <c r="BP143" s="152"/>
      <c r="BQ143" s="85"/>
      <c r="BR143" s="85"/>
      <c r="BS143" s="85" t="str">
        <f t="shared" si="20"/>
        <v/>
      </c>
      <c r="BT143" s="85" t="str">
        <f t="shared" si="17"/>
        <v/>
      </c>
      <c r="BU143" s="85">
        <f t="shared" si="18"/>
        <v>0.88</v>
      </c>
      <c r="BV143" s="85">
        <f t="shared" si="19"/>
        <v>0.09</v>
      </c>
      <c r="BW143" s="85">
        <f t="shared" si="21"/>
        <v>11.55</v>
      </c>
      <c r="BX143" s="85">
        <f>IF(ISBLANK(AO143),"",IF(ISBLANK(AL145),"",IFERROR(((AO143-AL145)/0.36/R143),"")))</f>
        <v>-4.9687010954616605E-2</v>
      </c>
      <c r="BY143" s="85">
        <f>IF(ISBLANK(AO143),"",IF(ISBLANK(AO145),"",IFERROR(((AO143-AO145)/0.36/R143),"")))</f>
        <v>-0.16431924882629109</v>
      </c>
      <c r="BZ143" s="84">
        <f>IF(ISBLANK(AR143),"",IF(ISBLANK(AM145),"",IFERROR(((AR143-AM145)/0.36/R143),"")))</f>
        <v>-0.11658841940532083</v>
      </c>
      <c r="CA143" s="84">
        <f>IF(ISBLANK(AR143),"",IF(ISBLANK(AR143),"",IFERROR(((AR143-AR145)/0.36/R143),"")))</f>
        <v>8.5289514866979652E-2</v>
      </c>
      <c r="CB143" s="85">
        <f>IF(ISBLANK(BW143),"",IF(ISBLANK(AN145),"",IFERROR(((BW143-AN145)/0.36/R143),"")))</f>
        <v>-0.16627543035993739</v>
      </c>
      <c r="CC143" s="85">
        <f>IF(ISBLANK(BW145),"",IF(ISBLANK(BW143),"",IFERROR(((BW143-BW145)/0.36/R143),"")))</f>
        <v>-7.9029733959311413E-2</v>
      </c>
    </row>
    <row r="144" spans="1:81" x14ac:dyDescent="0.25">
      <c r="A144" s="113" t="s">
        <v>304</v>
      </c>
      <c r="B144" s="4" t="s">
        <v>507</v>
      </c>
      <c r="C144" s="4" t="s">
        <v>632</v>
      </c>
      <c r="D144" s="4" t="s">
        <v>710</v>
      </c>
      <c r="E144" s="4" t="s">
        <v>708</v>
      </c>
      <c r="F144" s="4" t="s">
        <v>31</v>
      </c>
      <c r="G144" s="12" t="s">
        <v>544</v>
      </c>
      <c r="H144" s="12" t="s">
        <v>539</v>
      </c>
      <c r="I144" s="22">
        <v>4</v>
      </c>
      <c r="J144" s="22">
        <v>2</v>
      </c>
      <c r="K144" s="12" t="s">
        <v>545</v>
      </c>
      <c r="L144" s="12" t="s">
        <v>548</v>
      </c>
      <c r="M144" s="21">
        <v>1000</v>
      </c>
      <c r="N144" s="75">
        <v>-3.296013018</v>
      </c>
      <c r="O144" s="75">
        <v>34.854326974999999</v>
      </c>
      <c r="P144" s="19">
        <v>42866</v>
      </c>
      <c r="Q144" s="19">
        <v>42937</v>
      </c>
      <c r="R144" s="21">
        <f t="shared" si="15"/>
        <v>71</v>
      </c>
      <c r="S144" s="54">
        <f>INDEX([1]Sheet1!$J:$J,MATCH(A144,[1]Sheet1!$A:$A,0))</f>
        <v>16.575000300999999</v>
      </c>
      <c r="T144">
        <v>942.28442813300001</v>
      </c>
      <c r="U144" s="52">
        <v>717.36</v>
      </c>
      <c r="V144" s="52">
        <v>36.4</v>
      </c>
      <c r="W144" s="244">
        <v>0.218</v>
      </c>
      <c r="X144" s="52"/>
      <c r="Y144" s="68" t="s">
        <v>94</v>
      </c>
      <c r="AA144" s="62">
        <v>4.7</v>
      </c>
      <c r="AB144" s="23">
        <v>20</v>
      </c>
      <c r="AC144" s="23">
        <v>45</v>
      </c>
      <c r="AF144" s="158">
        <v>1.5</v>
      </c>
      <c r="AG144" s="52">
        <v>3.8</v>
      </c>
      <c r="AH144" s="52">
        <v>15</v>
      </c>
      <c r="AI144" s="52">
        <v>30</v>
      </c>
      <c r="AK144" s="25" t="s">
        <v>856</v>
      </c>
      <c r="AL144" s="193"/>
      <c r="AM144" s="87"/>
      <c r="AN144" s="193" t="s">
        <v>756</v>
      </c>
      <c r="AO144" s="90">
        <v>5.73</v>
      </c>
      <c r="AP144" s="85">
        <v>2.42</v>
      </c>
      <c r="AQ144" s="185"/>
      <c r="AR144" s="85">
        <v>12.85</v>
      </c>
      <c r="AS144" s="85">
        <v>4.3600000000000003</v>
      </c>
      <c r="AT144" s="197"/>
      <c r="AU144" s="213"/>
      <c r="AV144" s="213"/>
      <c r="AW144" s="213"/>
      <c r="AX144" s="186"/>
      <c r="AY144" s="186"/>
      <c r="AZ144" s="185"/>
      <c r="BA144" s="185"/>
      <c r="BB144" s="213"/>
      <c r="BC144" s="213"/>
      <c r="BD144" s="186"/>
      <c r="BE144" s="185"/>
      <c r="BF144" s="185"/>
      <c r="BG144" s="85">
        <v>1.23</v>
      </c>
      <c r="BH144" s="85"/>
      <c r="BI144" s="85"/>
      <c r="BJ144" s="186"/>
      <c r="BK144" s="186"/>
      <c r="BL144" s="185"/>
      <c r="BM144" s="185"/>
      <c r="BN144" s="85">
        <v>0.15</v>
      </c>
      <c r="BO144" s="85"/>
      <c r="BP144" s="152"/>
      <c r="BQ144" s="85"/>
      <c r="BR144" s="85"/>
      <c r="BS144" s="85" t="str">
        <f t="shared" si="20"/>
        <v/>
      </c>
      <c r="BT144" s="85" t="str">
        <f t="shared" si="17"/>
        <v/>
      </c>
      <c r="BU144" s="85">
        <f t="shared" si="18"/>
        <v>1.23</v>
      </c>
      <c r="BV144" s="85">
        <f t="shared" si="19"/>
        <v>0.15</v>
      </c>
      <c r="BW144" s="85">
        <f t="shared" si="21"/>
        <v>18.579999999999998</v>
      </c>
      <c r="BX144" s="85">
        <f>IF(ISBLANK(AO144),"",IF(ISBLANK(AL145),"",IFERROR(((AO144-AL145)/0.36/R144),"")))</f>
        <v>2.582159624413146E-2</v>
      </c>
      <c r="BY144" s="85">
        <f>IF(ISBLANK(AO144),"",IF(ISBLANK(AO145),"",IFERROR(((AO144-AO145)/0.36/R144),"")))</f>
        <v>-8.8810641627543027E-2</v>
      </c>
      <c r="BZ144" s="84">
        <f>IF(ISBLANK(AR144),"",IF(ISBLANK(AM145),"",IFERROR(((AR144-AM145)/0.36/R144),"")))</f>
        <v>8.2942097026604031E-2</v>
      </c>
      <c r="CA144" s="84">
        <f>IF(ISBLANK(AR144),"",IF(ISBLANK(AR144),"",IFERROR(((AR144-AR145)/0.36/R144),"")))</f>
        <v>0.28482003129890454</v>
      </c>
      <c r="CB144" s="85">
        <f>IF(ISBLANK(BW144),"",IF(ISBLANK(AN145),"",IFERROR(((BW144-AN145)/0.36/R144),"")))</f>
        <v>0.10876369327073544</v>
      </c>
      <c r="CC144" s="85">
        <f>IF(ISBLANK(BW145),"",IF(ISBLANK(BW144),"",IFERROR(((BW144-BW145)/0.36/R144),"")))</f>
        <v>0.19600938967136144</v>
      </c>
    </row>
    <row r="145" spans="1:81" x14ac:dyDescent="0.25">
      <c r="A145" s="113" t="s">
        <v>305</v>
      </c>
      <c r="B145" s="4" t="s">
        <v>507</v>
      </c>
      <c r="C145" s="4" t="s">
        <v>632</v>
      </c>
      <c r="D145" s="4" t="s">
        <v>710</v>
      </c>
      <c r="E145" s="4" t="s">
        <v>708</v>
      </c>
      <c r="F145" s="4" t="s">
        <v>31</v>
      </c>
      <c r="G145" s="12" t="s">
        <v>544</v>
      </c>
      <c r="H145" s="12" t="s">
        <v>539</v>
      </c>
      <c r="I145" s="22">
        <v>4</v>
      </c>
      <c r="J145" s="22">
        <v>2</v>
      </c>
      <c r="K145" s="12" t="s">
        <v>542</v>
      </c>
      <c r="L145" s="12" t="s">
        <v>548</v>
      </c>
      <c r="M145" s="21">
        <v>1000</v>
      </c>
      <c r="N145" s="75">
        <v>-3.296013018</v>
      </c>
      <c r="O145" s="75">
        <v>34.854326974999999</v>
      </c>
      <c r="P145" s="19">
        <v>42866</v>
      </c>
      <c r="Q145" s="19">
        <v>42937</v>
      </c>
      <c r="R145" s="21">
        <f t="shared" si="15"/>
        <v>71</v>
      </c>
      <c r="S145" s="54">
        <f>INDEX([1]Sheet1!$J:$J,MATCH(A145,[1]Sheet1!$A:$A,0))</f>
        <v>16.575000300999999</v>
      </c>
      <c r="T145">
        <v>958.85942843400005</v>
      </c>
      <c r="U145" s="52">
        <v>717.36</v>
      </c>
      <c r="V145" s="52">
        <v>36.4</v>
      </c>
      <c r="W145" s="244">
        <v>0.218</v>
      </c>
      <c r="X145" s="52"/>
      <c r="Y145" s="68" t="s">
        <v>94</v>
      </c>
      <c r="Z145" s="62">
        <v>1.5</v>
      </c>
      <c r="AA145" s="62">
        <v>5.4</v>
      </c>
      <c r="AB145" s="23">
        <v>20</v>
      </c>
      <c r="AC145" s="23">
        <v>30</v>
      </c>
      <c r="AF145" s="158">
        <v>1.7</v>
      </c>
      <c r="AG145" s="52">
        <v>3.2</v>
      </c>
      <c r="AH145" s="52">
        <v>15</v>
      </c>
      <c r="AI145" s="52">
        <v>25</v>
      </c>
      <c r="AK145" s="25" t="s">
        <v>856</v>
      </c>
      <c r="AL145" s="193">
        <v>5.07</v>
      </c>
      <c r="AM145" s="85">
        <v>10.73</v>
      </c>
      <c r="AN145" s="193">
        <v>15.8</v>
      </c>
      <c r="AO145" s="90">
        <v>8</v>
      </c>
      <c r="AP145" s="85">
        <v>2.68</v>
      </c>
      <c r="AQ145" s="185"/>
      <c r="AR145" s="85">
        <v>5.57</v>
      </c>
      <c r="AS145" s="85">
        <v>2.88</v>
      </c>
      <c r="AT145" s="197"/>
      <c r="AU145" s="213"/>
      <c r="AV145" s="213"/>
      <c r="AW145" s="213"/>
      <c r="AX145" s="186"/>
      <c r="AY145" s="186"/>
      <c r="AZ145" s="185"/>
      <c r="BA145" s="185"/>
      <c r="BB145" s="213"/>
      <c r="BC145" s="213"/>
      <c r="BD145" s="186"/>
      <c r="BE145" s="185"/>
      <c r="BF145" s="185"/>
      <c r="BG145" s="213"/>
      <c r="BH145" s="213"/>
      <c r="BI145" s="213"/>
      <c r="BJ145" s="186"/>
      <c r="BK145" s="186"/>
      <c r="BL145" s="185"/>
      <c r="BM145" s="185"/>
      <c r="BN145" s="213"/>
      <c r="BO145" s="213"/>
      <c r="BP145" s="152"/>
      <c r="BQ145" s="85"/>
      <c r="BR145" s="85"/>
      <c r="BS145" s="85" t="str">
        <f t="shared" si="20"/>
        <v/>
      </c>
      <c r="BT145" s="85" t="str">
        <f t="shared" si="17"/>
        <v/>
      </c>
      <c r="BU145" s="85" t="str">
        <f t="shared" si="18"/>
        <v/>
      </c>
      <c r="BV145" s="85" t="str">
        <f t="shared" si="19"/>
        <v/>
      </c>
      <c r="BW145" s="85">
        <f t="shared" si="21"/>
        <v>13.57</v>
      </c>
      <c r="BX145" s="85">
        <f>IF(ISBLANK(AO145),"",IF(ISBLANK(AL145),"",IFERROR(((AO145-AL145)/0.36/R145),"")))</f>
        <v>0.11463223787167449</v>
      </c>
      <c r="BY145" s="85"/>
      <c r="BZ145" s="84">
        <f>IF(ISBLANK(AR145),"",IF(ISBLANK(AM145),"",IFERROR(((AR145-AM145)/0.36/R145),"")))</f>
        <v>-0.20187793427230047</v>
      </c>
      <c r="CB145" s="85">
        <f>IF(ISBLANK(BW145),"",IF(ISBLANK(AN145),"",IFERROR(((BW145-AN145)/0.36/R145),"")))</f>
        <v>-8.7245696400625988E-2</v>
      </c>
      <c r="CC145" s="85"/>
    </row>
    <row r="146" spans="1:81" x14ac:dyDescent="0.25">
      <c r="A146" s="12" t="s">
        <v>306</v>
      </c>
      <c r="B146" s="4" t="s">
        <v>508</v>
      </c>
      <c r="C146" s="4" t="s">
        <v>633</v>
      </c>
      <c r="D146" s="4" t="s">
        <v>711</v>
      </c>
      <c r="E146" s="4" t="s">
        <v>712</v>
      </c>
      <c r="F146" s="4" t="s">
        <v>59</v>
      </c>
      <c r="G146" s="12" t="s">
        <v>544</v>
      </c>
      <c r="H146" s="12" t="s">
        <v>543</v>
      </c>
      <c r="I146" s="22">
        <v>1</v>
      </c>
      <c r="J146" s="22">
        <v>2</v>
      </c>
      <c r="K146" s="12" t="s">
        <v>540</v>
      </c>
      <c r="L146" s="12" t="s">
        <v>548</v>
      </c>
      <c r="M146" s="21">
        <v>1009</v>
      </c>
      <c r="N146" s="75">
        <v>-3.3032119830000002</v>
      </c>
      <c r="O146" s="75">
        <v>34.847736032999997</v>
      </c>
      <c r="P146" s="16">
        <v>42864</v>
      </c>
      <c r="Q146" s="19">
        <v>42938</v>
      </c>
      <c r="R146" s="21">
        <f t="shared" si="15"/>
        <v>74</v>
      </c>
      <c r="S146" s="54">
        <f>INDEX([1]Sheet1!$J:$J,MATCH(A146,[1]Sheet1!$A:$A,0))</f>
        <v>6.674999863</v>
      </c>
      <c r="T146">
        <v>501.92132170299999</v>
      </c>
      <c r="U146" s="52">
        <v>672.04</v>
      </c>
      <c r="V146" s="52">
        <v>61.83</v>
      </c>
      <c r="W146" s="244">
        <v>0.129</v>
      </c>
      <c r="X146" s="52">
        <v>1.2649999999999999</v>
      </c>
      <c r="Y146" s="68" t="s">
        <v>276</v>
      </c>
      <c r="Z146" s="62">
        <v>3</v>
      </c>
      <c r="AA146" s="62">
        <v>14.6</v>
      </c>
      <c r="AB146" s="23">
        <v>55</v>
      </c>
      <c r="AC146" s="23">
        <v>75</v>
      </c>
      <c r="AF146" s="158">
        <v>2</v>
      </c>
      <c r="AG146" s="52">
        <v>7.2</v>
      </c>
      <c r="AH146" s="52">
        <v>35</v>
      </c>
      <c r="AI146" s="52">
        <v>55</v>
      </c>
      <c r="AK146" s="25" t="s">
        <v>856</v>
      </c>
      <c r="AL146">
        <v>24.77</v>
      </c>
      <c r="AM146" s="84">
        <v>48.16</v>
      </c>
      <c r="AN146">
        <v>72.929999999999993</v>
      </c>
      <c r="AO146" s="52">
        <v>16.78</v>
      </c>
      <c r="AP146" s="87">
        <v>4.8</v>
      </c>
      <c r="AQ146" s="123"/>
      <c r="AR146" s="87">
        <v>13.52</v>
      </c>
      <c r="AS146" s="135">
        <v>3.5</v>
      </c>
      <c r="AT146" s="127"/>
      <c r="AU146" s="148"/>
      <c r="AV146" s="148"/>
      <c r="AW146" s="148"/>
      <c r="AX146" s="183"/>
      <c r="AY146" s="183"/>
      <c r="BB146" s="148"/>
      <c r="BC146" s="148"/>
      <c r="BD146" s="183"/>
      <c r="BG146" s="135">
        <v>1.05</v>
      </c>
      <c r="BJ146" s="183"/>
      <c r="BK146" s="183"/>
      <c r="BN146" s="135">
        <v>0.17</v>
      </c>
      <c r="BP146" s="7"/>
      <c r="BS146" s="135" t="str">
        <f t="shared" si="20"/>
        <v/>
      </c>
      <c r="BT146" s="135" t="str">
        <f t="shared" si="17"/>
        <v/>
      </c>
      <c r="BU146" s="135">
        <f t="shared" si="18"/>
        <v>1.05</v>
      </c>
      <c r="BV146" s="135">
        <f t="shared" si="19"/>
        <v>0.17</v>
      </c>
      <c r="BW146" s="84">
        <f t="shared" si="21"/>
        <v>30.3</v>
      </c>
      <c r="BX146" s="84">
        <f>IF(ISBLANK(AO146),"",IF(ISBLANK(AL147),"",IFERROR(((AO146-AL147)/0.36/R146),"")))</f>
        <v>-0.24512012012012002</v>
      </c>
      <c r="BY146" s="84">
        <f>IF(ISBLANK(AO146),"",IF(ISBLANK(AO147),"",IFERROR(((AO146-AO147)/0.36/R146),"")))</f>
        <v>0.338963963963964</v>
      </c>
      <c r="BZ146" s="84">
        <f>IF(ISBLANK(AR146),"",IF(ISBLANK(AM147),"",IFERROR(((AR146-AM147)/0.36/R146),"")))</f>
        <v>0.1929429429429429</v>
      </c>
      <c r="CA146" s="84">
        <f>IF(ISBLANK(AR146),"",IF(ISBLANK(AR146),"",IFERROR(((AR146-AR147)/0.36/R146),"")))</f>
        <v>0.32920420420420421</v>
      </c>
      <c r="CB146" s="84">
        <f>IF(ISBLANK(BW146),"",IF(ISBLANK(AN147),"",IFERROR(((BW146-AN147)/0.36/R146),"")))</f>
        <v>-5.217717717717707E-2</v>
      </c>
      <c r="CC146" s="84">
        <f>IF(ISBLANK(BW147),"",IF(ISBLANK(BW146),"",IFERROR(((BW146-BW147)/0.36/R146),"")))</f>
        <v>0.66816816816816826</v>
      </c>
    </row>
    <row r="147" spans="1:81" x14ac:dyDescent="0.25">
      <c r="A147" s="12" t="s">
        <v>307</v>
      </c>
      <c r="B147" s="4" t="s">
        <v>508</v>
      </c>
      <c r="C147" s="4" t="s">
        <v>633</v>
      </c>
      <c r="D147" s="4" t="s">
        <v>711</v>
      </c>
      <c r="E147" s="4" t="s">
        <v>712</v>
      </c>
      <c r="F147" s="4" t="s">
        <v>59</v>
      </c>
      <c r="G147" s="12" t="s">
        <v>544</v>
      </c>
      <c r="H147" s="12" t="s">
        <v>543</v>
      </c>
      <c r="I147" s="22">
        <v>1</v>
      </c>
      <c r="J147" s="22">
        <v>2</v>
      </c>
      <c r="K147" s="12" t="s">
        <v>542</v>
      </c>
      <c r="L147" s="12" t="s">
        <v>548</v>
      </c>
      <c r="M147" s="21">
        <v>1009</v>
      </c>
      <c r="N147" s="75">
        <v>-3.3032119830000002</v>
      </c>
      <c r="O147" s="75">
        <v>34.847736032999997</v>
      </c>
      <c r="P147" s="16">
        <v>42864</v>
      </c>
      <c r="Q147" s="19">
        <v>42938</v>
      </c>
      <c r="R147" s="21">
        <f t="shared" si="15"/>
        <v>74</v>
      </c>
      <c r="S147" s="54">
        <f>INDEX([1]Sheet1!$J:$J,MATCH(A147,[1]Sheet1!$A:$A,0))</f>
        <v>6.674999863</v>
      </c>
      <c r="T147">
        <v>508.59632156599997</v>
      </c>
      <c r="U147" s="52">
        <v>672.04</v>
      </c>
      <c r="V147" s="52">
        <v>61.83</v>
      </c>
      <c r="W147" s="244">
        <v>0.129</v>
      </c>
      <c r="X147" s="52">
        <v>1.2649999999999999</v>
      </c>
      <c r="Y147" s="68" t="s">
        <v>276</v>
      </c>
      <c r="Z147" s="62">
        <v>3</v>
      </c>
      <c r="AA147" s="62">
        <v>19.2</v>
      </c>
      <c r="AB147" s="23">
        <v>70</v>
      </c>
      <c r="AC147" s="23">
        <v>90</v>
      </c>
      <c r="AG147" s="52">
        <v>1</v>
      </c>
      <c r="AH147" s="52">
        <v>12</v>
      </c>
      <c r="AI147" s="52">
        <v>20</v>
      </c>
      <c r="AK147" s="25" t="s">
        <v>856</v>
      </c>
      <c r="AL147">
        <v>23.31</v>
      </c>
      <c r="AM147" s="87">
        <v>8.3800000000000008</v>
      </c>
      <c r="AN147">
        <v>31.689999999999998</v>
      </c>
      <c r="AO147" s="52">
        <v>7.75</v>
      </c>
      <c r="AP147" s="87">
        <v>1.61</v>
      </c>
      <c r="AQ147" s="123"/>
      <c r="AR147" s="87">
        <v>4.75</v>
      </c>
      <c r="AS147" s="135">
        <v>2.7</v>
      </c>
      <c r="AT147" s="127"/>
      <c r="AU147" s="135">
        <v>1.05</v>
      </c>
      <c r="AX147" s="183"/>
      <c r="AY147" s="183"/>
      <c r="BB147" s="135">
        <v>0.16</v>
      </c>
      <c r="BD147" s="183"/>
      <c r="BG147" s="148"/>
      <c r="BH147" s="148"/>
      <c r="BI147" s="148"/>
      <c r="BJ147" s="183"/>
      <c r="BK147" s="183"/>
      <c r="BN147" s="148"/>
      <c r="BO147" s="148"/>
      <c r="BP147" s="7"/>
      <c r="BS147" s="135">
        <f t="shared" si="20"/>
        <v>1.05</v>
      </c>
      <c r="BT147" s="135">
        <f t="shared" si="17"/>
        <v>0.16</v>
      </c>
      <c r="BU147" s="135" t="str">
        <f t="shared" si="18"/>
        <v/>
      </c>
      <c r="BV147" s="135" t="str">
        <f t="shared" si="19"/>
        <v/>
      </c>
      <c r="BW147" s="84">
        <f t="shared" si="21"/>
        <v>12.5</v>
      </c>
      <c r="BX147" s="84">
        <f>IF(ISBLANK(AO147),"",IF(ISBLANK(AL147),"",IFERROR(((AO147-AL147)/0.36/R147),"")))</f>
        <v>-0.58408408408408408</v>
      </c>
      <c r="BZ147" s="84">
        <f>IF(ISBLANK(AR147),"",IF(ISBLANK(AM147),"",IFERROR(((AR147-AM147)/0.36/R147),"")))</f>
        <v>-0.13626126126126129</v>
      </c>
      <c r="CB147" s="84">
        <f>IF(ISBLANK(BW147),"",IF(ISBLANK(AN147),"",IFERROR(((BW147-AN147)/0.36/R147),"")))</f>
        <v>-0.72034534534534522</v>
      </c>
    </row>
    <row r="148" spans="1:81" x14ac:dyDescent="0.25">
      <c r="A148" s="12" t="s">
        <v>308</v>
      </c>
      <c r="B148" s="4" t="s">
        <v>509</v>
      </c>
      <c r="C148" s="4" t="s">
        <v>633</v>
      </c>
      <c r="D148" s="4" t="s">
        <v>712</v>
      </c>
      <c r="E148" s="4" t="s">
        <v>713</v>
      </c>
      <c r="F148" s="4" t="s">
        <v>59</v>
      </c>
      <c r="G148" s="12" t="s">
        <v>544</v>
      </c>
      <c r="H148" s="12" t="s">
        <v>543</v>
      </c>
      <c r="I148" s="22">
        <v>2</v>
      </c>
      <c r="J148" s="22">
        <v>3</v>
      </c>
      <c r="K148" s="12" t="s">
        <v>540</v>
      </c>
      <c r="L148" s="12" t="s">
        <v>548</v>
      </c>
      <c r="M148" s="21">
        <v>1006</v>
      </c>
      <c r="N148" s="75">
        <v>-3.40842599</v>
      </c>
      <c r="O148" s="75">
        <v>34.850243982000002</v>
      </c>
      <c r="P148" s="16">
        <v>42864</v>
      </c>
      <c r="Q148" s="19">
        <v>42938</v>
      </c>
      <c r="R148" s="21">
        <f t="shared" si="15"/>
        <v>74</v>
      </c>
      <c r="S148" s="54">
        <f>INDEX([1]Sheet1!$J:$J,MATCH(A148,[1]Sheet1!$A:$A,0))</f>
        <v>6.674999863</v>
      </c>
      <c r="T148">
        <v>501.92132170299999</v>
      </c>
      <c r="U148" s="52">
        <v>672.04</v>
      </c>
      <c r="V148" s="52">
        <v>66.849999999999994</v>
      </c>
      <c r="W148" s="244">
        <v>0.129</v>
      </c>
      <c r="X148" s="52"/>
      <c r="Y148" s="68" t="s">
        <v>276</v>
      </c>
      <c r="Z148" s="62">
        <v>1.2</v>
      </c>
      <c r="AA148" s="62">
        <v>7.4</v>
      </c>
      <c r="AB148" s="23">
        <v>10</v>
      </c>
      <c r="AC148" s="23">
        <v>35</v>
      </c>
      <c r="AF148" s="158">
        <v>1.5</v>
      </c>
      <c r="AG148" s="52">
        <v>4.8</v>
      </c>
      <c r="AH148" s="52">
        <v>8</v>
      </c>
      <c r="AI148" s="52">
        <v>15</v>
      </c>
      <c r="AK148" s="25" t="s">
        <v>856</v>
      </c>
      <c r="AL148">
        <v>14.68</v>
      </c>
      <c r="AM148" s="87">
        <v>14.99</v>
      </c>
      <c r="AN148">
        <v>29.67</v>
      </c>
      <c r="AO148" s="52">
        <v>4.42</v>
      </c>
      <c r="AP148" s="87">
        <v>2.27</v>
      </c>
      <c r="AQ148" s="123"/>
      <c r="AR148" s="87">
        <v>16.88</v>
      </c>
      <c r="AS148" s="135">
        <v>4.4400000000000004</v>
      </c>
      <c r="AT148" s="127"/>
      <c r="AU148" s="148"/>
      <c r="AV148" s="148"/>
      <c r="AW148" s="148"/>
      <c r="AX148" s="183"/>
      <c r="AY148" s="183"/>
      <c r="BB148" s="148"/>
      <c r="BC148" s="148"/>
      <c r="BD148" s="183"/>
      <c r="BG148" s="135">
        <v>1.1599999999999999</v>
      </c>
      <c r="BJ148" s="183"/>
      <c r="BK148" s="183"/>
      <c r="BN148" s="135">
        <v>0.19</v>
      </c>
      <c r="BP148" s="7"/>
      <c r="BS148" s="135" t="str">
        <f t="shared" si="20"/>
        <v/>
      </c>
      <c r="BT148" s="135" t="str">
        <f t="shared" si="17"/>
        <v/>
      </c>
      <c r="BU148" s="135">
        <f t="shared" si="18"/>
        <v>1.1599999999999999</v>
      </c>
      <c r="BV148" s="135">
        <f t="shared" si="19"/>
        <v>0.19</v>
      </c>
      <c r="BW148" s="84">
        <f t="shared" si="21"/>
        <v>21.299999999999997</v>
      </c>
      <c r="BX148" s="84">
        <f>IF(ISBLANK(AO148),"",IF(ISBLANK(AL149),"",IFERROR(((AO148-AL149)/0.36/R148),"")))</f>
        <v>0.12162162162162164</v>
      </c>
      <c r="BY148" s="84">
        <f>IF(ISBLANK(AO148),"",IF(ISBLANK(AO149),"",IFERROR(((AO148-AO149)/0.36/R148),"")))</f>
        <v>0.14939939939939939</v>
      </c>
      <c r="BZ148" s="84">
        <f>IF(ISBLANK(AR148),"",IF(ISBLANK(AM149),"",IFERROR(((AR148-AM149)/0.36/R148),"")))</f>
        <v>5.7432432432432408E-2</v>
      </c>
      <c r="CA148" s="84">
        <f>IF(ISBLANK(AR148),"",IF(ISBLANK(AR148),"",IFERROR(((AR148-AR149)/0.36/R148),"")))</f>
        <v>0.34909909909909909</v>
      </c>
      <c r="CB148" s="84">
        <f>IF(ISBLANK(BW148),"",IF(ISBLANK(AN149),"",IFERROR(((BW148-AN149)/0.36/R148),"")))</f>
        <v>0.17905405405405392</v>
      </c>
      <c r="CC148" s="84">
        <f>IF(ISBLANK(BW149),"",IF(ISBLANK(BW148),"",IFERROR(((BW148-BW149)/0.36/R148),"")))</f>
        <v>0.49849849849849848</v>
      </c>
    </row>
    <row r="149" spans="1:81" x14ac:dyDescent="0.25">
      <c r="A149" s="12" t="s">
        <v>309</v>
      </c>
      <c r="B149" s="4" t="s">
        <v>509</v>
      </c>
      <c r="C149" s="4" t="s">
        <v>633</v>
      </c>
      <c r="D149" s="12" t="s">
        <v>712</v>
      </c>
      <c r="E149" s="12" t="s">
        <v>713</v>
      </c>
      <c r="F149" s="4" t="s">
        <v>59</v>
      </c>
      <c r="G149" s="12" t="s">
        <v>544</v>
      </c>
      <c r="H149" s="12" t="s">
        <v>543</v>
      </c>
      <c r="I149" s="22">
        <v>2</v>
      </c>
      <c r="J149" s="22">
        <v>3</v>
      </c>
      <c r="K149" s="12" t="s">
        <v>542</v>
      </c>
      <c r="L149" s="12" t="s">
        <v>548</v>
      </c>
      <c r="M149" s="22">
        <v>1006</v>
      </c>
      <c r="N149" s="75">
        <v>-3.40842599</v>
      </c>
      <c r="O149" s="75">
        <v>34.850243982000002</v>
      </c>
      <c r="P149" s="16">
        <v>42864</v>
      </c>
      <c r="Q149" s="19">
        <v>42938</v>
      </c>
      <c r="R149" s="21">
        <f t="shared" si="15"/>
        <v>74</v>
      </c>
      <c r="S149" s="54">
        <f>INDEX([1]Sheet1!$J:$J,MATCH(A149,[1]Sheet1!$A:$A,0))</f>
        <v>6.674999863</v>
      </c>
      <c r="T149">
        <v>508.59632156599997</v>
      </c>
      <c r="U149" s="52">
        <v>672.04</v>
      </c>
      <c r="V149" s="52">
        <v>66.849999999999994</v>
      </c>
      <c r="W149" s="244">
        <v>0.129</v>
      </c>
      <c r="X149" s="52"/>
      <c r="Y149" s="68" t="s">
        <v>276</v>
      </c>
      <c r="Z149" s="62">
        <v>1</v>
      </c>
      <c r="AA149" s="62">
        <v>4.8</v>
      </c>
      <c r="AB149" s="23">
        <v>15</v>
      </c>
      <c r="AC149" s="23">
        <v>50</v>
      </c>
      <c r="AF149" s="158">
        <v>1.5</v>
      </c>
      <c r="AG149" s="52">
        <v>0.9</v>
      </c>
      <c r="AH149" s="52">
        <v>2</v>
      </c>
      <c r="AI149" s="52">
        <v>15</v>
      </c>
      <c r="AK149" s="25" t="s">
        <v>856</v>
      </c>
      <c r="AL149">
        <v>1.18</v>
      </c>
      <c r="AM149" s="87">
        <v>15.35</v>
      </c>
      <c r="AN149">
        <v>16.53</v>
      </c>
      <c r="AO149" s="52">
        <v>0.44</v>
      </c>
      <c r="AP149" s="87">
        <v>0.4</v>
      </c>
      <c r="AQ149" s="123"/>
      <c r="AR149" s="87">
        <v>7.58</v>
      </c>
      <c r="AS149" s="135">
        <v>1.8</v>
      </c>
      <c r="AT149" s="127"/>
      <c r="AU149" s="148"/>
      <c r="AV149" s="148"/>
      <c r="AW149" s="148"/>
      <c r="AX149" s="183"/>
      <c r="AY149" s="183"/>
      <c r="BB149" s="148"/>
      <c r="BC149" s="148"/>
      <c r="BD149" s="183"/>
      <c r="BG149" s="135">
        <v>0.91</v>
      </c>
      <c r="BJ149" s="183"/>
      <c r="BK149" s="183"/>
      <c r="BN149" s="135">
        <v>0.16</v>
      </c>
      <c r="BP149" s="7"/>
      <c r="BS149" s="135" t="str">
        <f t="shared" si="20"/>
        <v/>
      </c>
      <c r="BT149" s="135" t="str">
        <f t="shared" si="17"/>
        <v/>
      </c>
      <c r="BU149" s="135">
        <f t="shared" si="18"/>
        <v>0.91</v>
      </c>
      <c r="BV149" s="135">
        <f t="shared" si="19"/>
        <v>0.16</v>
      </c>
      <c r="BW149" s="84">
        <f t="shared" si="21"/>
        <v>8.02</v>
      </c>
      <c r="BX149" s="84">
        <f>IF(ISBLANK(AO149),"",IF(ISBLANK(AL149),"",IFERROR(((AO149-AL149)/0.36/R149),"")))</f>
        <v>-2.777777777777778E-2</v>
      </c>
      <c r="BZ149" s="84">
        <f>IF(ISBLANK(AR149),"",IF(ISBLANK(AM149),"",IFERROR(((AR149-AM149)/0.36/R149),"")))</f>
        <v>-0.29166666666666663</v>
      </c>
      <c r="CB149" s="84">
        <f>IF(ISBLANK(BW149),"",IF(ISBLANK(AN149),"",IFERROR(((BW149-AN149)/0.36/R149),"")))</f>
        <v>-0.31944444444444448</v>
      </c>
    </row>
    <row r="150" spans="1:81" x14ac:dyDescent="0.25">
      <c r="A150" s="12" t="s">
        <v>310</v>
      </c>
      <c r="B150" s="12" t="s">
        <v>510</v>
      </c>
      <c r="C150" s="12" t="s">
        <v>633</v>
      </c>
      <c r="D150" s="12" t="s">
        <v>713</v>
      </c>
      <c r="E150" s="12" t="s">
        <v>711</v>
      </c>
      <c r="F150" s="4" t="s">
        <v>59</v>
      </c>
      <c r="G150" s="12" t="s">
        <v>544</v>
      </c>
      <c r="H150" s="12" t="s">
        <v>543</v>
      </c>
      <c r="I150" s="22">
        <v>3</v>
      </c>
      <c r="J150" s="22">
        <v>1</v>
      </c>
      <c r="K150" s="12" t="s">
        <v>540</v>
      </c>
      <c r="L150" s="12" t="s">
        <v>548</v>
      </c>
      <c r="M150" s="22">
        <v>1001</v>
      </c>
      <c r="N150" s="75">
        <v>-3.4063160140000002</v>
      </c>
      <c r="O150" s="75">
        <v>34.850407009999998</v>
      </c>
      <c r="P150" s="16">
        <v>42864</v>
      </c>
      <c r="Q150" s="19">
        <v>42938</v>
      </c>
      <c r="R150" s="21">
        <f t="shared" si="15"/>
        <v>74</v>
      </c>
      <c r="S150" s="54">
        <f>INDEX([1]Sheet1!$J:$J,MATCH(A150,[1]Sheet1!$A:$A,0))</f>
        <v>6.674999863</v>
      </c>
      <c r="T150">
        <v>541.940112903</v>
      </c>
      <c r="U150" s="52">
        <v>672.04</v>
      </c>
      <c r="V150" s="52">
        <v>58.83</v>
      </c>
      <c r="W150" s="244">
        <v>0.14599999999999999</v>
      </c>
      <c r="X150" s="52">
        <v>1.5449999999999999</v>
      </c>
      <c r="Y150" s="68" t="s">
        <v>276</v>
      </c>
      <c r="Z150" s="62">
        <v>11</v>
      </c>
      <c r="AA150" s="62">
        <v>18.8</v>
      </c>
      <c r="AB150" s="23">
        <v>35</v>
      </c>
      <c r="AC150" s="23">
        <v>60</v>
      </c>
      <c r="AF150" s="158">
        <v>1</v>
      </c>
      <c r="AG150" s="52">
        <v>1.8</v>
      </c>
      <c r="AH150" s="52">
        <v>10</v>
      </c>
      <c r="AI150" s="52">
        <v>25</v>
      </c>
      <c r="AK150" s="25" t="s">
        <v>856</v>
      </c>
      <c r="AL150">
        <v>13.47</v>
      </c>
      <c r="AM150" s="87">
        <v>14.2</v>
      </c>
      <c r="AN150">
        <v>27.67</v>
      </c>
      <c r="AO150" s="52">
        <v>1.43</v>
      </c>
      <c r="AP150" s="87">
        <v>0.91</v>
      </c>
      <c r="AQ150" s="123"/>
      <c r="AR150" s="87">
        <v>14.18</v>
      </c>
      <c r="AS150" s="135">
        <v>3.95</v>
      </c>
      <c r="AT150" s="127"/>
      <c r="AU150" s="148"/>
      <c r="AV150" s="148"/>
      <c r="AW150" s="148"/>
      <c r="AX150" s="183"/>
      <c r="AY150" s="183"/>
      <c r="BB150" s="148"/>
      <c r="BC150" s="148"/>
      <c r="BD150" s="183"/>
      <c r="BG150" s="135">
        <v>0.95</v>
      </c>
      <c r="BJ150" s="183"/>
      <c r="BK150" s="183"/>
      <c r="BN150" s="135">
        <v>0.11</v>
      </c>
      <c r="BP150" s="7"/>
      <c r="BS150" s="135" t="str">
        <f t="shared" si="20"/>
        <v/>
      </c>
      <c r="BT150" s="135" t="str">
        <f t="shared" si="17"/>
        <v/>
      </c>
      <c r="BU150" s="135">
        <f t="shared" si="18"/>
        <v>0.95</v>
      </c>
      <c r="BV150" s="135">
        <f t="shared" si="19"/>
        <v>0.11</v>
      </c>
      <c r="BW150" s="84">
        <f t="shared" si="21"/>
        <v>15.61</v>
      </c>
      <c r="BX150" s="84">
        <f>IF(ISBLANK(AO150),"",IF(ISBLANK(AL151),"",IFERROR(((AO150-AL151)/0.36/R150),"")))</f>
        <v>-0.22447447447447452</v>
      </c>
      <c r="BY150" s="84">
        <f>IF(ISBLANK(AO150),"",IF(ISBLANK(AO151),"",IFERROR(((AO150-AO151)/0.36/R150),"")))</f>
        <v>3.7537537537537538E-2</v>
      </c>
      <c r="BZ150" s="84">
        <f>IF(ISBLANK(AR150),"",IF(ISBLANK(AM151),"",IFERROR(((AR150-AM151)/0.36/R150),"")))</f>
        <v>-0.6828078078078077</v>
      </c>
      <c r="CA150" s="84">
        <f>IF(ISBLANK(AR150),"",IF(ISBLANK(AR150),"",IFERROR(((AR150-AR151)/0.36/R150),"")))</f>
        <v>0.23310810810810811</v>
      </c>
      <c r="CB150" s="84">
        <f>IF(ISBLANK(BW150),"",IF(ISBLANK(AN151),"",IFERROR(((BW150-AN151)/0.36/R150),"")))</f>
        <v>-0.90728228228228247</v>
      </c>
      <c r="CC150" s="84">
        <f>IF(ISBLANK(BW151),"",IF(ISBLANK(BW150),"",IFERROR(((BW150-BW151)/0.36/R150),"")))</f>
        <v>0.27064564564564558</v>
      </c>
    </row>
    <row r="151" spans="1:81" x14ac:dyDescent="0.25">
      <c r="A151" s="12" t="s">
        <v>311</v>
      </c>
      <c r="B151" s="12" t="s">
        <v>510</v>
      </c>
      <c r="C151" s="12" t="s">
        <v>633</v>
      </c>
      <c r="D151" s="12" t="s">
        <v>713</v>
      </c>
      <c r="E151" s="12" t="s">
        <v>711</v>
      </c>
      <c r="F151" s="4" t="s">
        <v>59</v>
      </c>
      <c r="G151" s="12" t="s">
        <v>544</v>
      </c>
      <c r="H151" s="12" t="s">
        <v>543</v>
      </c>
      <c r="I151" s="22">
        <v>3</v>
      </c>
      <c r="J151" s="22">
        <v>1</v>
      </c>
      <c r="K151" s="12" t="s">
        <v>542</v>
      </c>
      <c r="L151" s="12" t="s">
        <v>548</v>
      </c>
      <c r="M151" s="22">
        <v>1001</v>
      </c>
      <c r="N151" s="75">
        <v>-3.4063160140000002</v>
      </c>
      <c r="O151" s="75">
        <v>34.850407009999998</v>
      </c>
      <c r="P151" s="16">
        <v>42864</v>
      </c>
      <c r="Q151" s="19">
        <v>42938</v>
      </c>
      <c r="R151" s="21">
        <f t="shared" ref="R151:R214" si="22">Q151-P151</f>
        <v>74</v>
      </c>
      <c r="S151" s="54">
        <f>INDEX([1]Sheet1!$J:$J,MATCH(A151,[1]Sheet1!$A:$A,0))</f>
        <v>6.674999863</v>
      </c>
      <c r="T151">
        <v>548.61511276600004</v>
      </c>
      <c r="U151" s="52">
        <v>672.04</v>
      </c>
      <c r="V151" s="52">
        <v>58.83</v>
      </c>
      <c r="W151" s="244">
        <v>0.14599999999999999</v>
      </c>
      <c r="X151" s="52">
        <v>1.5449999999999999</v>
      </c>
      <c r="Y151" s="68" t="s">
        <v>276</v>
      </c>
      <c r="Z151" s="62">
        <v>2</v>
      </c>
      <c r="AA151" s="62">
        <v>12.1</v>
      </c>
      <c r="AB151" s="23">
        <v>30</v>
      </c>
      <c r="AC151" s="23">
        <v>55</v>
      </c>
      <c r="AF151" s="158">
        <v>1</v>
      </c>
      <c r="AG151" s="52">
        <v>0.6</v>
      </c>
      <c r="AH151" s="52">
        <v>7</v>
      </c>
      <c r="AI151" s="52">
        <v>12</v>
      </c>
      <c r="AK151" s="25" t="s">
        <v>856</v>
      </c>
      <c r="AL151">
        <v>7.41</v>
      </c>
      <c r="AM151" s="87">
        <v>32.369999999999997</v>
      </c>
      <c r="AN151">
        <v>39.78</v>
      </c>
      <c r="AO151" s="52">
        <v>0.43</v>
      </c>
      <c r="AP151" s="87">
        <v>0.32</v>
      </c>
      <c r="AQ151" s="123"/>
      <c r="AR151" s="87">
        <v>7.97</v>
      </c>
      <c r="AS151" s="135">
        <v>2.0499999999999998</v>
      </c>
      <c r="AT151" s="127"/>
      <c r="AU151" s="148"/>
      <c r="AV151" s="148"/>
      <c r="AW151" s="148"/>
      <c r="AX151" s="183"/>
      <c r="AY151" s="183"/>
      <c r="BB151" s="148"/>
      <c r="BC151" s="148"/>
      <c r="BD151" s="183"/>
      <c r="BG151" s="135">
        <v>1.02</v>
      </c>
      <c r="BJ151" s="183"/>
      <c r="BK151" s="183"/>
      <c r="BN151" s="135">
        <v>0.13</v>
      </c>
      <c r="BP151" s="7"/>
      <c r="BS151" s="135" t="str">
        <f t="shared" si="20"/>
        <v/>
      </c>
      <c r="BT151" s="135" t="str">
        <f t="shared" si="17"/>
        <v/>
      </c>
      <c r="BU151" s="135">
        <f t="shared" si="18"/>
        <v>1.02</v>
      </c>
      <c r="BV151" s="135">
        <f t="shared" si="19"/>
        <v>0.13</v>
      </c>
      <c r="BW151" s="84">
        <f t="shared" si="21"/>
        <v>8.4</v>
      </c>
      <c r="BX151" s="84">
        <f>IF(ISBLANK(AO151),"",IF(ISBLANK(AL151),"",IFERROR(((AO151-AL151)/0.36/R151),"")))</f>
        <v>-0.26201201201201202</v>
      </c>
      <c r="BZ151" s="84">
        <f>IF(ISBLANK(AR151),"",IF(ISBLANK(AM151),"",IFERROR(((AR151-AM151)/0.36/R151),"")))</f>
        <v>-0.91591591591591581</v>
      </c>
      <c r="CB151" s="84">
        <f>IF(ISBLANK(BW151),"",IF(ISBLANK(AN151),"",IFERROR(((BW151-AN151)/0.36/R151),"")))</f>
        <v>-1.177927927927928</v>
      </c>
    </row>
    <row r="152" spans="1:81" x14ac:dyDescent="0.25">
      <c r="A152" s="12" t="s">
        <v>312</v>
      </c>
      <c r="B152" s="4" t="s">
        <v>511</v>
      </c>
      <c r="C152" s="4" t="s">
        <v>633</v>
      </c>
      <c r="D152" s="4" t="s">
        <v>714</v>
      </c>
      <c r="E152" s="4"/>
      <c r="F152" s="4" t="s">
        <v>59</v>
      </c>
      <c r="G152" s="12" t="s">
        <v>544</v>
      </c>
      <c r="H152" s="12" t="s">
        <v>543</v>
      </c>
      <c r="I152" s="22">
        <v>4</v>
      </c>
      <c r="J152" s="22"/>
      <c r="K152" s="12" t="s">
        <v>540</v>
      </c>
      <c r="L152" s="12" t="s">
        <v>548</v>
      </c>
      <c r="M152" s="21">
        <v>1003</v>
      </c>
      <c r="N152" s="75">
        <v>-3.4068529590000001</v>
      </c>
      <c r="O152" s="75">
        <v>34.851600005999998</v>
      </c>
      <c r="P152" s="16">
        <v>42864</v>
      </c>
      <c r="Q152" s="19">
        <v>42938</v>
      </c>
      <c r="R152" s="21">
        <f t="shared" si="22"/>
        <v>74</v>
      </c>
      <c r="S152" s="54">
        <f>INDEX([1]Sheet1!$J:$J,MATCH(A152,[1]Sheet1!$A:$A,0))</f>
        <v>6.674999863</v>
      </c>
      <c r="T152">
        <v>541.940112903</v>
      </c>
      <c r="U152" s="52">
        <v>672.04</v>
      </c>
      <c r="V152" s="52">
        <v>57.61</v>
      </c>
      <c r="W152" s="244">
        <v>0.14499999999999999</v>
      </c>
      <c r="X152" s="52"/>
      <c r="Y152" s="68" t="s">
        <v>276</v>
      </c>
      <c r="Z152" s="62">
        <v>2.5</v>
      </c>
      <c r="AA152" s="62">
        <v>14.4</v>
      </c>
      <c r="AB152" s="23">
        <v>20</v>
      </c>
      <c r="AC152" s="23">
        <v>70</v>
      </c>
      <c r="AF152" s="158">
        <v>1</v>
      </c>
      <c r="AG152" s="52">
        <v>1.8</v>
      </c>
      <c r="AH152" s="52">
        <v>7</v>
      </c>
      <c r="AI152" s="52">
        <v>25</v>
      </c>
      <c r="AK152" s="25" t="s">
        <v>856</v>
      </c>
      <c r="AL152">
        <v>5.69</v>
      </c>
      <c r="AM152" s="87">
        <v>21.03</v>
      </c>
      <c r="AN152">
        <v>26.720000000000002</v>
      </c>
      <c r="AO152" s="52">
        <v>2.6</v>
      </c>
      <c r="AP152" s="87">
        <v>1.4</v>
      </c>
      <c r="AQ152" s="123"/>
      <c r="AR152" s="87">
        <v>18.260000000000002</v>
      </c>
      <c r="AS152" s="135">
        <v>5.16</v>
      </c>
      <c r="AT152" s="127"/>
      <c r="AU152" s="148"/>
      <c r="AV152" s="148"/>
      <c r="AW152" s="148"/>
      <c r="AX152" s="183"/>
      <c r="AY152" s="183"/>
      <c r="BB152" s="148"/>
      <c r="BC152" s="148"/>
      <c r="BD152" s="183"/>
      <c r="BG152" s="135">
        <v>0.88</v>
      </c>
      <c r="BJ152" s="183"/>
      <c r="BK152" s="183"/>
      <c r="BN152" s="135">
        <v>0.1</v>
      </c>
      <c r="BP152" s="7"/>
      <c r="BS152" s="135" t="str">
        <f t="shared" si="20"/>
        <v/>
      </c>
      <c r="BT152" s="135" t="str">
        <f t="shared" si="17"/>
        <v/>
      </c>
      <c r="BU152" s="135">
        <f t="shared" si="18"/>
        <v>0.88</v>
      </c>
      <c r="BV152" s="135">
        <f t="shared" si="19"/>
        <v>0.1</v>
      </c>
      <c r="BW152" s="84">
        <f t="shared" si="21"/>
        <v>20.860000000000003</v>
      </c>
      <c r="BX152" s="84">
        <f>IF(ISBLANK(AO152),"",IF(ISBLANK(AL153),"",IFERROR(((AO152-AL153)/0.36/R152),"")))</f>
        <v>-0.50900900900900903</v>
      </c>
      <c r="BY152" s="84">
        <f>IF(ISBLANK(AO152),"",IF(ISBLANK(AO153),"",IFERROR(((AO152-AO153)/0.36/R152),"")))</f>
        <v>6.0810810810810821E-2</v>
      </c>
      <c r="BZ152" s="84">
        <f>IF(ISBLANK(AR152),"",IF(ISBLANK(AM153),"",IFERROR(((AR152-AM153)/0.36/R152),"")))</f>
        <v>-0.49286786786786785</v>
      </c>
      <c r="CA152" s="84">
        <f>IF(ISBLANK(AR152),"",IF(ISBLANK(AR152),"",IFERROR(((AR152-AR153)/0.36/R152),"")))</f>
        <v>0.50750750750750762</v>
      </c>
      <c r="CB152" s="84">
        <f>IF(ISBLANK(BW152),"",IF(ISBLANK(AN153),"",IFERROR(((BW152-AN153)/0.36/R152),"")))</f>
        <v>-1.0018768768768767</v>
      </c>
      <c r="CC152" s="84">
        <f>IF(ISBLANK(BW153),"",IF(ISBLANK(BW152),"",IFERROR(((BW152-BW153)/0.36/R152),"")))</f>
        <v>0.56831831831831847</v>
      </c>
    </row>
    <row r="153" spans="1:81" x14ac:dyDescent="0.25">
      <c r="A153" s="12" t="s">
        <v>313</v>
      </c>
      <c r="B153" s="4" t="s">
        <v>511</v>
      </c>
      <c r="C153" s="4" t="s">
        <v>633</v>
      </c>
      <c r="D153" s="4" t="s">
        <v>714</v>
      </c>
      <c r="E153" s="4"/>
      <c r="F153" s="4" t="s">
        <v>59</v>
      </c>
      <c r="G153" s="12" t="s">
        <v>544</v>
      </c>
      <c r="H153" s="12" t="s">
        <v>543</v>
      </c>
      <c r="I153" s="22">
        <v>4</v>
      </c>
      <c r="J153" s="22"/>
      <c r="K153" s="12" t="s">
        <v>542</v>
      </c>
      <c r="L153" s="12" t="s">
        <v>548</v>
      </c>
      <c r="M153" s="21">
        <v>1003</v>
      </c>
      <c r="N153" s="75">
        <v>-3.4068529590000001</v>
      </c>
      <c r="O153" s="75">
        <v>34.851600005999998</v>
      </c>
      <c r="P153" s="16">
        <v>42864</v>
      </c>
      <c r="Q153" s="19">
        <v>42938</v>
      </c>
      <c r="R153" s="21">
        <f t="shared" si="22"/>
        <v>74</v>
      </c>
      <c r="S153" s="54">
        <f>INDEX([1]Sheet1!$J:$J,MATCH(A153,[1]Sheet1!$A:$A,0))</f>
        <v>6.674999863</v>
      </c>
      <c r="T153">
        <v>548.61511276600004</v>
      </c>
      <c r="U153" s="52">
        <v>672.04</v>
      </c>
      <c r="V153" s="52">
        <v>57.61</v>
      </c>
      <c r="W153" s="244">
        <v>0.14499999999999999</v>
      </c>
      <c r="X153" s="52"/>
      <c r="Y153" s="68" t="s">
        <v>276</v>
      </c>
      <c r="Z153" s="62">
        <v>2.4</v>
      </c>
      <c r="AA153" s="62">
        <v>15.6</v>
      </c>
      <c r="AB153" s="23">
        <v>25</v>
      </c>
      <c r="AC153" s="23">
        <v>60</v>
      </c>
      <c r="AF153" s="158">
        <v>0.4</v>
      </c>
      <c r="AG153" s="52">
        <v>0.9</v>
      </c>
      <c r="AH153" s="52">
        <v>4</v>
      </c>
      <c r="AI153" s="52">
        <v>7</v>
      </c>
      <c r="AK153" s="25" t="s">
        <v>856</v>
      </c>
      <c r="AL153">
        <v>16.16</v>
      </c>
      <c r="AM153" s="84">
        <v>31.39</v>
      </c>
      <c r="AN153">
        <v>47.55</v>
      </c>
      <c r="AO153" s="52">
        <v>0.98</v>
      </c>
      <c r="AP153" s="87">
        <v>0.69</v>
      </c>
      <c r="AQ153" s="123"/>
      <c r="AR153" s="87">
        <v>4.74</v>
      </c>
      <c r="AS153" s="135">
        <v>1.76</v>
      </c>
      <c r="AT153" s="127"/>
      <c r="AU153" s="148"/>
      <c r="AV153" s="148"/>
      <c r="AW153" s="148"/>
      <c r="AX153" s="183"/>
      <c r="AY153" s="183"/>
      <c r="BB153" s="148"/>
      <c r="BC153" s="148"/>
      <c r="BD153" s="183"/>
      <c r="BG153" s="148"/>
      <c r="BH153" s="148"/>
      <c r="BI153" s="148"/>
      <c r="BJ153" s="183"/>
      <c r="BK153" s="183"/>
      <c r="BN153" s="148"/>
      <c r="BO153" s="148"/>
      <c r="BP153" s="7"/>
      <c r="BS153" s="135" t="str">
        <f t="shared" si="20"/>
        <v/>
      </c>
      <c r="BT153" s="135" t="str">
        <f t="shared" si="17"/>
        <v/>
      </c>
      <c r="BU153" s="135" t="str">
        <f t="shared" si="18"/>
        <v/>
      </c>
      <c r="BV153" s="135" t="str">
        <f t="shared" si="19"/>
        <v/>
      </c>
      <c r="BW153" s="84">
        <f t="shared" si="21"/>
        <v>5.7200000000000006</v>
      </c>
      <c r="BX153" s="84">
        <f>IF(ISBLANK(AO153),"",IF(ISBLANK(AL153),"",IFERROR(((AO153-AL153)/0.36/R153),"")))</f>
        <v>-0.56981981981981977</v>
      </c>
      <c r="BZ153" s="84">
        <f>IF(ISBLANK(AR153),"",IF(ISBLANK(AM153),"",IFERROR(((AR153-AM153)/0.36/R153),"")))</f>
        <v>-1.0003753753753752</v>
      </c>
      <c r="CB153" s="84">
        <f>IF(ISBLANK(BW153),"",IF(ISBLANK(AN153),"",IFERROR(((BW153-AN153)/0.36/R153),"")))</f>
        <v>-1.5701951951951951</v>
      </c>
    </row>
    <row r="154" spans="1:81" x14ac:dyDescent="0.25">
      <c r="A154" s="12" t="s">
        <v>314</v>
      </c>
      <c r="B154" s="4" t="s">
        <v>512</v>
      </c>
      <c r="C154" s="4" t="s">
        <v>546</v>
      </c>
      <c r="D154" s="4" t="s">
        <v>716</v>
      </c>
      <c r="E154" s="4"/>
      <c r="F154" s="4" t="s">
        <v>135</v>
      </c>
      <c r="G154" s="12" t="s">
        <v>546</v>
      </c>
      <c r="H154" s="12" t="s">
        <v>539</v>
      </c>
      <c r="I154" s="22">
        <v>1</v>
      </c>
      <c r="J154" s="22"/>
      <c r="K154" s="12" t="s">
        <v>540</v>
      </c>
      <c r="L154" s="12" t="s">
        <v>548</v>
      </c>
      <c r="M154" s="22">
        <v>1023</v>
      </c>
      <c r="N154" s="75">
        <v>-2.4377470369999998</v>
      </c>
      <c r="O154" s="75">
        <v>34.855161979999998</v>
      </c>
      <c r="P154" s="16">
        <v>42872</v>
      </c>
      <c r="Q154" s="19">
        <v>42942</v>
      </c>
      <c r="R154" s="21">
        <f t="shared" si="22"/>
        <v>70</v>
      </c>
      <c r="S154" s="54">
        <f>INDEX([1]Sheet1!$J:$J,MATCH(A154,[1]Sheet1!$A:$A,0))</f>
        <v>65.344653491999992</v>
      </c>
      <c r="T154">
        <v>731.73515181300002</v>
      </c>
      <c r="U154" s="52">
        <v>855.62</v>
      </c>
      <c r="V154" s="52">
        <v>53.59</v>
      </c>
      <c r="W154" s="244">
        <v>0.113</v>
      </c>
      <c r="X154" s="52"/>
      <c r="Y154" s="68" t="s">
        <v>76</v>
      </c>
      <c r="Z154" s="62">
        <v>8.1999999999999993</v>
      </c>
      <c r="AA154" s="62">
        <v>28.4</v>
      </c>
      <c r="AB154" s="23">
        <v>25</v>
      </c>
      <c r="AC154" s="23">
        <v>80</v>
      </c>
      <c r="AF154" s="158">
        <v>6</v>
      </c>
      <c r="AG154" s="52">
        <v>10.6</v>
      </c>
      <c r="AH154" s="52">
        <v>30</v>
      </c>
      <c r="AI154" s="52">
        <v>65</v>
      </c>
      <c r="AK154" s="25" t="s">
        <v>856</v>
      </c>
      <c r="AL154">
        <v>20.74</v>
      </c>
      <c r="AM154" s="87">
        <v>44.89</v>
      </c>
      <c r="AN154">
        <v>65.63</v>
      </c>
      <c r="AO154" s="52">
        <v>18.05</v>
      </c>
      <c r="AP154" s="87">
        <v>5.54</v>
      </c>
      <c r="AQ154" s="123"/>
      <c r="AR154" s="87">
        <v>33.299999999999997</v>
      </c>
      <c r="AS154" s="135">
        <v>15.64</v>
      </c>
      <c r="AT154" s="127"/>
      <c r="AU154" s="135">
        <v>0.98</v>
      </c>
      <c r="AX154" s="183"/>
      <c r="AY154" s="183"/>
      <c r="BB154" s="135">
        <v>0.24</v>
      </c>
      <c r="BD154" s="183"/>
      <c r="BG154" s="135">
        <v>0.91</v>
      </c>
      <c r="BJ154" s="183"/>
      <c r="BK154" s="183"/>
      <c r="BN154" s="135">
        <v>0.23</v>
      </c>
      <c r="BP154" s="7"/>
      <c r="BS154" s="135">
        <f t="shared" si="20"/>
        <v>0.98</v>
      </c>
      <c r="BT154" s="135">
        <f t="shared" si="17"/>
        <v>0.24</v>
      </c>
      <c r="BU154" s="135">
        <f t="shared" si="18"/>
        <v>0.91</v>
      </c>
      <c r="BV154" s="135">
        <f t="shared" si="19"/>
        <v>0.23</v>
      </c>
      <c r="BW154" s="84">
        <f t="shared" si="21"/>
        <v>51.349999999999994</v>
      </c>
      <c r="BX154" s="84">
        <f>IF(ISBLANK(AO154),"",IF(ISBLANK(AL156),"",IFERROR(((AO154-AL156)/0.36/R154),"")))</f>
        <v>0.41190476190476194</v>
      </c>
      <c r="BY154" s="84">
        <f>IF(ISBLANK(AO154),"",IF(ISBLANK(AO156),"",IFERROR(((AO154-AO156)/0.36/R154),"")))</f>
        <v>0.33174603174603179</v>
      </c>
      <c r="BZ154" s="84">
        <f>IF(ISBLANK(AR154),"",IF(ISBLANK(AM156),"",IFERROR(((AR154-AM156)/0.36/R154),"")))</f>
        <v>-1.0146825396825399</v>
      </c>
      <c r="CA154" s="84">
        <f>IF(ISBLANK(AR154),"",IF(ISBLANK(AR154),"",IFERROR(((AR154-AR156)/0.36/R154),"")))</f>
        <v>0.51865079365079358</v>
      </c>
      <c r="CB154" s="84">
        <f>IF(ISBLANK(BW154),"",IF(ISBLANK(AN156),"",IFERROR(((BW154-AN156)/0.36/R154),"")))</f>
        <v>-0.60277777777777775</v>
      </c>
      <c r="CC154" s="84">
        <f>IF(ISBLANK(BW156),"",IF(ISBLANK(BW154),"",IFERROR(((BW154-BW156)/0.36/R154),"")))</f>
        <v>0.85039682539682515</v>
      </c>
    </row>
    <row r="155" spans="1:81" x14ac:dyDescent="0.25">
      <c r="A155" s="12" t="s">
        <v>315</v>
      </c>
      <c r="B155" s="4" t="s">
        <v>512</v>
      </c>
      <c r="C155" s="4" t="s">
        <v>546</v>
      </c>
      <c r="D155" s="4" t="s">
        <v>716</v>
      </c>
      <c r="E155" s="4"/>
      <c r="F155" s="4" t="s">
        <v>135</v>
      </c>
      <c r="G155" s="12" t="s">
        <v>546</v>
      </c>
      <c r="H155" s="12" t="s">
        <v>539</v>
      </c>
      <c r="I155" s="22">
        <v>1</v>
      </c>
      <c r="J155" s="22"/>
      <c r="K155" s="12" t="s">
        <v>545</v>
      </c>
      <c r="L155" s="12" t="s">
        <v>548</v>
      </c>
      <c r="M155" s="22">
        <v>1023</v>
      </c>
      <c r="N155" s="75">
        <v>-2.4377470369999998</v>
      </c>
      <c r="O155" s="75">
        <v>34.855161979999998</v>
      </c>
      <c r="P155" s="16">
        <v>42872</v>
      </c>
      <c r="Q155" s="19">
        <v>42942</v>
      </c>
      <c r="R155" s="21">
        <f t="shared" si="22"/>
        <v>70</v>
      </c>
      <c r="S155" s="54">
        <f>INDEX([1]Sheet1!$J:$J,MATCH(A155,[1]Sheet1!$A:$A,0))</f>
        <v>65.344653491999992</v>
      </c>
      <c r="T155">
        <v>797.07980530500004</v>
      </c>
      <c r="U155" s="52">
        <v>855.62</v>
      </c>
      <c r="V155" s="52">
        <v>53.59</v>
      </c>
      <c r="W155" s="244">
        <v>0.113</v>
      </c>
      <c r="X155" s="52"/>
      <c r="Y155" s="68" t="s">
        <v>76</v>
      </c>
      <c r="Z155" s="62">
        <v>2</v>
      </c>
      <c r="AA155" s="62">
        <v>13.4</v>
      </c>
      <c r="AB155" s="23">
        <v>30</v>
      </c>
      <c r="AC155" s="23">
        <v>50</v>
      </c>
      <c r="AF155" s="158">
        <v>2.5</v>
      </c>
      <c r="AG155" s="52">
        <v>6.2</v>
      </c>
      <c r="AH155" s="52">
        <v>20</v>
      </c>
      <c r="AI155" s="52">
        <v>30</v>
      </c>
      <c r="AK155" s="25" t="s">
        <v>856</v>
      </c>
      <c r="AL155">
        <v>9.19</v>
      </c>
      <c r="AM155" s="87">
        <v>39.75</v>
      </c>
      <c r="AN155">
        <v>48.94</v>
      </c>
      <c r="AO155" s="52">
        <v>13.9</v>
      </c>
      <c r="AP155" s="87">
        <v>4.3600000000000003</v>
      </c>
      <c r="AQ155" s="123"/>
      <c r="AR155" s="87">
        <v>10.68</v>
      </c>
      <c r="AS155" s="135">
        <v>2.3199999999999998</v>
      </c>
      <c r="AT155" s="127"/>
      <c r="AU155" s="135">
        <v>1.05</v>
      </c>
      <c r="AX155" s="183"/>
      <c r="AY155" s="183"/>
      <c r="BB155" s="135">
        <v>0.21</v>
      </c>
      <c r="BD155" s="183"/>
      <c r="BG155" s="135">
        <v>1.23</v>
      </c>
      <c r="BJ155" s="183"/>
      <c r="BK155" s="183"/>
      <c r="BN155" s="135">
        <v>0.27</v>
      </c>
      <c r="BP155" s="7"/>
      <c r="BS155" s="135">
        <f t="shared" si="20"/>
        <v>1.05</v>
      </c>
      <c r="BT155" s="135">
        <f t="shared" si="17"/>
        <v>0.21</v>
      </c>
      <c r="BU155" s="135">
        <f t="shared" si="18"/>
        <v>1.23</v>
      </c>
      <c r="BV155" s="135">
        <f t="shared" si="19"/>
        <v>0.27</v>
      </c>
      <c r="BW155" s="84">
        <f t="shared" si="21"/>
        <v>24.58</v>
      </c>
      <c r="BX155" s="84">
        <f>IF(ISBLANK(AO155),"",IF(ISBLANK(AL156),"",IFERROR(((AO155-AL156)/0.36/R155),"")))</f>
        <v>0.24722222222222223</v>
      </c>
      <c r="BY155" s="84">
        <f>IF(ISBLANK(AO155),"",IF(ISBLANK(AO156),"",IFERROR(((AO155-AO156)/0.36/R155),"")))</f>
        <v>0.16706349206349208</v>
      </c>
      <c r="BZ155" s="84">
        <f>IF(ISBLANK(AR155),"",IF(ISBLANK(AM156),"",IFERROR(((AR155-AM156)/0.36/R155),"")))</f>
        <v>-1.9123015873015874</v>
      </c>
      <c r="CA155" s="84">
        <f>IF(ISBLANK(AR155),"",IF(ISBLANK(AR155),"",IFERROR(((AR155-AR156)/0.36/R155),"")))</f>
        <v>-0.37896825396825401</v>
      </c>
      <c r="CB155" s="84">
        <f>IF(ISBLANK(BW155),"",IF(ISBLANK(AN156),"",IFERROR(((BW155-AN156)/0.36/R155),"")))</f>
        <v>-1.6650793650793649</v>
      </c>
      <c r="CC155" s="84">
        <f>IF(ISBLANK(BW156),"",IF(ISBLANK(BW155),"",IFERROR(((BW155-BW156)/0.36/R155),"")))</f>
        <v>-0.21190476190476204</v>
      </c>
    </row>
    <row r="156" spans="1:81" x14ac:dyDescent="0.25">
      <c r="A156" s="12" t="s">
        <v>316</v>
      </c>
      <c r="B156" s="4" t="s">
        <v>512</v>
      </c>
      <c r="C156" s="4" t="s">
        <v>546</v>
      </c>
      <c r="D156" s="4" t="s">
        <v>716</v>
      </c>
      <c r="E156" s="4"/>
      <c r="F156" s="4" t="s">
        <v>135</v>
      </c>
      <c r="G156" s="12" t="s">
        <v>546</v>
      </c>
      <c r="H156" s="12" t="s">
        <v>539</v>
      </c>
      <c r="I156" s="22">
        <v>1</v>
      </c>
      <c r="J156" s="22"/>
      <c r="K156" s="12" t="s">
        <v>542</v>
      </c>
      <c r="L156" s="12" t="s">
        <v>548</v>
      </c>
      <c r="M156" s="22">
        <v>1023</v>
      </c>
      <c r="N156" s="75">
        <v>-2.4377470369999998</v>
      </c>
      <c r="O156" s="75">
        <v>34.855161979999998</v>
      </c>
      <c r="P156" s="16">
        <v>42872</v>
      </c>
      <c r="Q156" s="19">
        <v>42942</v>
      </c>
      <c r="R156" s="21">
        <f t="shared" si="22"/>
        <v>70</v>
      </c>
      <c r="S156" s="54">
        <f>INDEX([1]Sheet1!$J:$J,MATCH(A156,[1]Sheet1!$A:$A,0))</f>
        <v>65.344653491999992</v>
      </c>
      <c r="T156">
        <v>862.42445879700006</v>
      </c>
      <c r="U156" s="52">
        <v>855.62</v>
      </c>
      <c r="V156" s="52">
        <v>53.59</v>
      </c>
      <c r="W156" s="244">
        <v>0.113</v>
      </c>
      <c r="X156" s="52"/>
      <c r="Y156" s="68" t="s">
        <v>76</v>
      </c>
      <c r="Z156" s="62">
        <v>5</v>
      </c>
      <c r="AA156" s="62">
        <v>18.399999999999999</v>
      </c>
      <c r="AB156" s="23">
        <v>15</v>
      </c>
      <c r="AC156" s="23">
        <v>60</v>
      </c>
      <c r="AF156" s="158">
        <v>3.5</v>
      </c>
      <c r="AG156" s="52">
        <v>4.4000000000000004</v>
      </c>
      <c r="AH156" s="52">
        <v>20</v>
      </c>
      <c r="AI156" s="52">
        <v>30</v>
      </c>
      <c r="AK156" s="25" t="s">
        <v>856</v>
      </c>
      <c r="AL156">
        <v>7.67</v>
      </c>
      <c r="AM156" s="87">
        <v>58.87</v>
      </c>
      <c r="AN156">
        <v>66.539999999999992</v>
      </c>
      <c r="AO156" s="52">
        <v>9.69</v>
      </c>
      <c r="AP156" s="87">
        <v>4.84</v>
      </c>
      <c r="AQ156" s="123"/>
      <c r="AR156" s="87">
        <v>20.23</v>
      </c>
      <c r="AS156" s="135">
        <v>5.65</v>
      </c>
      <c r="AT156" s="127"/>
      <c r="AU156" s="148"/>
      <c r="AV156" s="148"/>
      <c r="AW156" s="148"/>
      <c r="AX156" s="183"/>
      <c r="AY156" s="183"/>
      <c r="BB156" s="148"/>
      <c r="BC156" s="148"/>
      <c r="BD156" s="183"/>
      <c r="BG156" s="135">
        <v>1.02</v>
      </c>
      <c r="BJ156" s="183"/>
      <c r="BK156" s="183"/>
      <c r="BN156" s="135">
        <v>0.18</v>
      </c>
      <c r="BP156" s="7"/>
      <c r="BS156" s="135" t="str">
        <f t="shared" si="20"/>
        <v/>
      </c>
      <c r="BT156" s="135" t="str">
        <f t="shared" si="17"/>
        <v/>
      </c>
      <c r="BU156" s="135">
        <f t="shared" si="18"/>
        <v>1.02</v>
      </c>
      <c r="BV156" s="135">
        <f t="shared" si="19"/>
        <v>0.18</v>
      </c>
      <c r="BW156" s="84">
        <f t="shared" si="21"/>
        <v>29.92</v>
      </c>
      <c r="BX156" s="84">
        <f>IF(ISBLANK(AO156),"",IF(ISBLANK(AL156),"",IFERROR(((AO156-AL156)/0.36/R156),"")))</f>
        <v>8.0158730158730138E-2</v>
      </c>
      <c r="BZ156" s="84">
        <f>IF(ISBLANK(AR156),"",IF(ISBLANK(AM156),"",IFERROR(((AR156-AM156)/0.36/R156),"")))</f>
        <v>-1.5333333333333334</v>
      </c>
      <c r="CB156" s="84">
        <f>IF(ISBLANK(BW156),"",IF(ISBLANK(AN156),"",IFERROR(((BW156-AN156)/0.36/R156),"")))</f>
        <v>-1.4531746031746029</v>
      </c>
    </row>
    <row r="157" spans="1:81" x14ac:dyDescent="0.25">
      <c r="A157" s="12" t="s">
        <v>317</v>
      </c>
      <c r="B157" s="4" t="s">
        <v>513</v>
      </c>
      <c r="C157" s="4" t="s">
        <v>546</v>
      </c>
      <c r="D157" s="4" t="s">
        <v>717</v>
      </c>
      <c r="E157" s="4"/>
      <c r="F157" s="4" t="s">
        <v>135</v>
      </c>
      <c r="G157" s="12" t="s">
        <v>546</v>
      </c>
      <c r="H157" s="12" t="s">
        <v>539</v>
      </c>
      <c r="I157" s="22">
        <v>2</v>
      </c>
      <c r="J157" s="22"/>
      <c r="K157" s="12" t="s">
        <v>540</v>
      </c>
      <c r="L157" s="12" t="s">
        <v>548</v>
      </c>
      <c r="M157" s="22">
        <v>1025</v>
      </c>
      <c r="N157" s="75">
        <v>-2.43776598</v>
      </c>
      <c r="O157" s="75">
        <v>34.855393991</v>
      </c>
      <c r="P157" s="16">
        <v>42872</v>
      </c>
      <c r="Q157" s="19">
        <v>42942</v>
      </c>
      <c r="R157" s="21">
        <f t="shared" si="22"/>
        <v>70</v>
      </c>
      <c r="S157" s="54">
        <f>INDEX([1]Sheet1!$J:$J,MATCH(A157,[1]Sheet1!$A:$A,0))</f>
        <v>65.344653491999992</v>
      </c>
      <c r="T157">
        <v>731.73515181300002</v>
      </c>
      <c r="U157" s="163">
        <v>855.62</v>
      </c>
      <c r="V157" s="52">
        <v>63.33</v>
      </c>
      <c r="W157" s="244">
        <v>0.13</v>
      </c>
      <c r="X157" s="52">
        <v>1.3049999999999999</v>
      </c>
      <c r="Y157" s="68" t="s">
        <v>76</v>
      </c>
      <c r="Z157" s="62">
        <v>4</v>
      </c>
      <c r="AA157" s="62">
        <v>10</v>
      </c>
      <c r="AB157" s="23">
        <v>25</v>
      </c>
      <c r="AC157" s="23">
        <v>50</v>
      </c>
      <c r="AF157" s="158">
        <v>2.5</v>
      </c>
      <c r="AG157" s="52">
        <v>3.8</v>
      </c>
      <c r="AH157" s="52">
        <v>12</v>
      </c>
      <c r="AI157" s="52">
        <v>20</v>
      </c>
      <c r="AK157" s="25" t="s">
        <v>856</v>
      </c>
      <c r="AL157">
        <v>32.450000000000003</v>
      </c>
      <c r="AM157" s="87">
        <v>53.54</v>
      </c>
      <c r="AN157">
        <v>85.990000000000009</v>
      </c>
      <c r="AO157" s="52">
        <v>7.72</v>
      </c>
      <c r="AP157" s="87">
        <v>4.22</v>
      </c>
      <c r="AQ157" s="123"/>
      <c r="AR157" s="87">
        <v>15.37</v>
      </c>
      <c r="AS157" s="135">
        <v>4.51</v>
      </c>
      <c r="AT157" s="127"/>
      <c r="AU157" s="148"/>
      <c r="AV157" s="148"/>
      <c r="AW157" s="148"/>
      <c r="AX157" s="183"/>
      <c r="AY157" s="183"/>
      <c r="BB157" s="148"/>
      <c r="BC157" s="148"/>
      <c r="BD157" s="183"/>
      <c r="BG157" s="135">
        <v>1.26</v>
      </c>
      <c r="BJ157" s="183"/>
      <c r="BK157" s="183"/>
      <c r="BN157" s="135">
        <v>0.22</v>
      </c>
      <c r="BP157" s="7"/>
      <c r="BS157" s="135" t="str">
        <f t="shared" si="20"/>
        <v/>
      </c>
      <c r="BT157" s="135" t="str">
        <f t="shared" si="17"/>
        <v/>
      </c>
      <c r="BU157" s="135">
        <f t="shared" si="18"/>
        <v>1.26</v>
      </c>
      <c r="BV157" s="135">
        <f t="shared" si="19"/>
        <v>0.22</v>
      </c>
      <c r="BW157" s="84">
        <f t="shared" si="21"/>
        <v>23.09</v>
      </c>
      <c r="BX157" s="84" t="str">
        <f>IF(ISBLANK(AO157),"",IF(ISBLANK(AL159),"",IFERROR(((AO157-AL159)/0.36/R157),"")))</f>
        <v/>
      </c>
      <c r="BY157" s="84">
        <f>IF(ISBLANK(AO157),"",IF(ISBLANK(AO159),"",IFERROR(((AO157-AO159)/0.36/R157),"")))</f>
        <v>-0.37420634920634921</v>
      </c>
      <c r="BZ157" s="84">
        <f>IF(ISBLANK(AR157),"",IF(ISBLANK(AM159),"",IFERROR(((AR157-AM159)/0.36/R157),"")))</f>
        <v>0.2075396825396825</v>
      </c>
      <c r="CA157" s="84">
        <f>IF(ISBLANK(AR157),"",IF(ISBLANK(AR157),"",IFERROR(((AR157-AR159)/0.36/R157),"")))</f>
        <v>-4.8412698412698435E-2</v>
      </c>
      <c r="CB157" s="84">
        <f>IF(ISBLANK(BW157),"",IF(ISBLANK(AN159),"",IFERROR(((BW157-AN159)/0.36/R157),"")))</f>
        <v>0.51388888888888884</v>
      </c>
      <c r="CC157" s="84">
        <f>IF(ISBLANK(BW159),"",IF(ISBLANK(BW157),"",IFERROR(((BW157-BW159)/0.36/R157),"")))</f>
        <v>-0.42261904761904745</v>
      </c>
    </row>
    <row r="158" spans="1:81" x14ac:dyDescent="0.25">
      <c r="A158" s="12" t="s">
        <v>318</v>
      </c>
      <c r="B158" s="4" t="s">
        <v>513</v>
      </c>
      <c r="C158" s="4" t="s">
        <v>546</v>
      </c>
      <c r="D158" s="4" t="s">
        <v>717</v>
      </c>
      <c r="E158" s="4"/>
      <c r="F158" s="4" t="s">
        <v>135</v>
      </c>
      <c r="G158" s="12" t="s">
        <v>546</v>
      </c>
      <c r="H158" s="12" t="s">
        <v>539</v>
      </c>
      <c r="I158" s="22">
        <v>2</v>
      </c>
      <c r="J158" s="22"/>
      <c r="K158" s="12" t="s">
        <v>545</v>
      </c>
      <c r="L158" s="12" t="s">
        <v>548</v>
      </c>
      <c r="M158" s="22">
        <v>1025</v>
      </c>
      <c r="N158" s="75">
        <v>-2.43776598</v>
      </c>
      <c r="O158" s="75">
        <v>34.855393991</v>
      </c>
      <c r="P158" s="16">
        <v>42872</v>
      </c>
      <c r="Q158" s="19">
        <v>42942</v>
      </c>
      <c r="R158" s="21">
        <f t="shared" si="22"/>
        <v>70</v>
      </c>
      <c r="S158" s="54">
        <f>INDEX([1]Sheet1!$J:$J,MATCH(A158,[1]Sheet1!$A:$A,0))</f>
        <v>65.344653491999992</v>
      </c>
      <c r="T158">
        <v>797.07980530500004</v>
      </c>
      <c r="U158" s="52">
        <v>855.62</v>
      </c>
      <c r="V158" s="52">
        <v>63.33</v>
      </c>
      <c r="W158" s="244">
        <v>0.13</v>
      </c>
      <c r="X158" s="52">
        <v>1.3049999999999999</v>
      </c>
      <c r="Y158" s="68" t="s">
        <v>76</v>
      </c>
      <c r="Z158" s="62">
        <v>2.5</v>
      </c>
      <c r="AA158" s="62">
        <v>18.2</v>
      </c>
      <c r="AB158" s="23">
        <v>15</v>
      </c>
      <c r="AC158" s="23">
        <v>65</v>
      </c>
      <c r="AF158" s="158">
        <v>2.1</v>
      </c>
      <c r="AG158" s="52">
        <v>9.6</v>
      </c>
      <c r="AH158" s="52">
        <v>10</v>
      </c>
      <c r="AI158" s="52">
        <v>40</v>
      </c>
      <c r="AK158" s="25" t="s">
        <v>856</v>
      </c>
      <c r="AL158">
        <v>5.81</v>
      </c>
      <c r="AM158" s="87">
        <v>56.07</v>
      </c>
      <c r="AN158">
        <v>61.88</v>
      </c>
      <c r="AO158" s="52">
        <v>29.3</v>
      </c>
      <c r="AP158" s="87">
        <v>2.38</v>
      </c>
      <c r="AQ158" s="123"/>
      <c r="AR158" s="87">
        <v>31.02</v>
      </c>
      <c r="AS158" s="135">
        <v>11.73</v>
      </c>
      <c r="AT158" s="127"/>
      <c r="AU158" s="148"/>
      <c r="AV158" s="148"/>
      <c r="AW158" s="148"/>
      <c r="AX158" s="183"/>
      <c r="AY158" s="183"/>
      <c r="BB158" s="148"/>
      <c r="BC158" s="148"/>
      <c r="BD158" s="183"/>
      <c r="BG158" s="135">
        <v>1.05</v>
      </c>
      <c r="BJ158" s="183"/>
      <c r="BK158" s="183"/>
      <c r="BN158" s="135">
        <v>0.28000000000000003</v>
      </c>
      <c r="BP158" s="7"/>
      <c r="BS158" s="135" t="str">
        <f t="shared" si="20"/>
        <v/>
      </c>
      <c r="BT158" s="135" t="str">
        <f t="shared" si="17"/>
        <v/>
      </c>
      <c r="BU158" s="135">
        <f t="shared" si="18"/>
        <v>1.05</v>
      </c>
      <c r="BV158" s="135">
        <f t="shared" si="19"/>
        <v>0.28000000000000003</v>
      </c>
      <c r="BW158" s="84">
        <f t="shared" si="21"/>
        <v>60.32</v>
      </c>
      <c r="BX158" s="84" t="str">
        <f>IF(ISBLANK(AO158),"",IF(ISBLANK(AL159),"",IFERROR(((AO158-AL159)/0.36/R158),"")))</f>
        <v/>
      </c>
      <c r="BY158" s="84">
        <f>IF(ISBLANK(AO158),"",IF(ISBLANK(AO159),"",IFERROR(((AO158-AO159)/0.36/R158),"")))</f>
        <v>0.48214285714285726</v>
      </c>
      <c r="BZ158" s="84">
        <f>IF(ISBLANK(AR158),"",IF(ISBLANK(AM159),"",IFERROR(((AR158-AM159)/0.36/R158),"")))</f>
        <v>0.82857142857142863</v>
      </c>
      <c r="CA158" s="84">
        <f>IF(ISBLANK(AR158),"",IF(ISBLANK(AR158),"",IFERROR(((AR158-AR159)/0.36/R158),"")))</f>
        <v>0.57261904761904769</v>
      </c>
      <c r="CB158" s="84">
        <f>IF(ISBLANK(BW158),"",IF(ISBLANK(AN159),"",IFERROR(((BW158-AN159)/0.36/R158),"")))</f>
        <v>1.9912698412698413</v>
      </c>
      <c r="CC158" s="84">
        <f>IF(ISBLANK(BW159),"",IF(ISBLANK(BW158),"",IFERROR(((BW158-BW159)/0.36/R158),"")))</f>
        <v>1.054761904761905</v>
      </c>
    </row>
    <row r="159" spans="1:81" x14ac:dyDescent="0.25">
      <c r="A159" s="12" t="s">
        <v>319</v>
      </c>
      <c r="B159" s="4" t="s">
        <v>513</v>
      </c>
      <c r="C159" s="4" t="s">
        <v>546</v>
      </c>
      <c r="D159" s="4" t="s">
        <v>717</v>
      </c>
      <c r="E159" s="4"/>
      <c r="F159" s="4" t="s">
        <v>135</v>
      </c>
      <c r="G159" s="12" t="s">
        <v>546</v>
      </c>
      <c r="H159" s="12" t="s">
        <v>539</v>
      </c>
      <c r="I159" s="22">
        <v>2</v>
      </c>
      <c r="J159" s="22"/>
      <c r="K159" s="12" t="s">
        <v>542</v>
      </c>
      <c r="L159" s="12" t="s">
        <v>548</v>
      </c>
      <c r="M159" s="22">
        <v>1025</v>
      </c>
      <c r="N159" s="75">
        <v>-2.43776598</v>
      </c>
      <c r="O159" s="75">
        <v>34.855393991</v>
      </c>
      <c r="P159" s="16">
        <v>42872</v>
      </c>
      <c r="Q159" s="19">
        <v>42942</v>
      </c>
      <c r="R159" s="21">
        <f t="shared" si="22"/>
        <v>70</v>
      </c>
      <c r="S159" s="54">
        <f>INDEX([1]Sheet1!$J:$J,MATCH(A159,[1]Sheet1!$A:$A,0))</f>
        <v>65.344653491999992</v>
      </c>
      <c r="T159">
        <v>862.42445879700006</v>
      </c>
      <c r="U159" s="163">
        <v>855.62</v>
      </c>
      <c r="V159" s="52">
        <v>63.33</v>
      </c>
      <c r="W159" s="244">
        <v>0.13</v>
      </c>
      <c r="X159" s="52">
        <v>1.3049999999999999</v>
      </c>
      <c r="Y159" s="68" t="s">
        <v>76</v>
      </c>
      <c r="Z159" s="62">
        <v>3.5</v>
      </c>
      <c r="AA159" s="62">
        <v>10.4</v>
      </c>
      <c r="AB159" s="23">
        <v>30</v>
      </c>
      <c r="AC159" s="23">
        <v>50</v>
      </c>
      <c r="AF159" s="158">
        <v>2.2000000000000002</v>
      </c>
      <c r="AG159" s="52">
        <v>5.4</v>
      </c>
      <c r="AH159" s="52">
        <v>18</v>
      </c>
      <c r="AI159" s="52">
        <v>25</v>
      </c>
      <c r="AK159" s="25" t="s">
        <v>856</v>
      </c>
      <c r="AM159" s="87">
        <v>10.14</v>
      </c>
      <c r="AN159">
        <v>10.14</v>
      </c>
      <c r="AO159" s="52">
        <v>17.149999999999999</v>
      </c>
      <c r="AP159" s="87">
        <v>3.25</v>
      </c>
      <c r="AQ159" s="123"/>
      <c r="AR159" s="87">
        <v>16.59</v>
      </c>
      <c r="AS159" s="135">
        <v>6.1</v>
      </c>
      <c r="AT159" s="127"/>
      <c r="AU159" s="135">
        <v>0.81</v>
      </c>
      <c r="AX159" s="183"/>
      <c r="AY159" s="183"/>
      <c r="BB159" s="135">
        <v>0.24</v>
      </c>
      <c r="BD159" s="183"/>
      <c r="BG159" s="148"/>
      <c r="BH159" s="148"/>
      <c r="BI159" s="148"/>
      <c r="BJ159" s="183"/>
      <c r="BK159" s="183"/>
      <c r="BN159" s="148"/>
      <c r="BO159" s="148"/>
      <c r="BP159" s="7"/>
      <c r="BS159" s="135">
        <f t="shared" si="20"/>
        <v>0.81</v>
      </c>
      <c r="BT159" s="135">
        <f t="shared" si="17"/>
        <v>0.24</v>
      </c>
      <c r="BU159" s="135" t="str">
        <f t="shared" si="18"/>
        <v/>
      </c>
      <c r="BV159" s="135" t="str">
        <f t="shared" si="19"/>
        <v/>
      </c>
      <c r="BW159" s="84">
        <f t="shared" si="21"/>
        <v>33.739999999999995</v>
      </c>
      <c r="BX159" s="84" t="str">
        <f>IF(ISBLANK(AO159),"",IF(ISBLANK(AL159),"",IFERROR(((AO159-AL159)/0.36/R159),"")))</f>
        <v/>
      </c>
      <c r="BZ159" s="84">
        <f>IF(ISBLANK(AR159),"",IF(ISBLANK(AM159),"",IFERROR(((AR159-AM159)/0.36/R159),"")))</f>
        <v>0.25595238095238093</v>
      </c>
      <c r="CB159" s="84">
        <f>IF(ISBLANK(BW159),"",IF(ISBLANK(AN159),"",IFERROR(((BW159-AN159)/0.36/R159),"")))</f>
        <v>0.93650793650793629</v>
      </c>
    </row>
    <row r="160" spans="1:81" x14ac:dyDescent="0.25">
      <c r="A160" s="12" t="s">
        <v>320</v>
      </c>
      <c r="B160" s="4" t="s">
        <v>514</v>
      </c>
      <c r="C160" s="4" t="s">
        <v>546</v>
      </c>
      <c r="D160" s="4" t="s">
        <v>718</v>
      </c>
      <c r="E160" s="4"/>
      <c r="F160" s="4" t="s">
        <v>135</v>
      </c>
      <c r="G160" s="12" t="s">
        <v>546</v>
      </c>
      <c r="H160" s="12" t="s">
        <v>539</v>
      </c>
      <c r="I160" s="22">
        <v>3</v>
      </c>
      <c r="J160" s="22"/>
      <c r="K160" s="12" t="s">
        <v>540</v>
      </c>
      <c r="L160" s="12" t="s">
        <v>548</v>
      </c>
      <c r="M160" s="22">
        <v>1027</v>
      </c>
      <c r="N160" s="75">
        <v>-2.4379910339999999</v>
      </c>
      <c r="O160" s="75">
        <v>34.855417963000001</v>
      </c>
      <c r="P160" s="16">
        <v>42872</v>
      </c>
      <c r="Q160" s="19">
        <v>42942</v>
      </c>
      <c r="R160" s="21">
        <f t="shared" si="22"/>
        <v>70</v>
      </c>
      <c r="S160" s="54">
        <f>INDEX([1]Sheet1!$J:$J,MATCH(A160,[1]Sheet1!$A:$A,0))</f>
        <v>65.344653491999992</v>
      </c>
      <c r="T160">
        <v>731.73515181300002</v>
      </c>
      <c r="U160" s="52">
        <v>855.62</v>
      </c>
      <c r="V160" s="52">
        <v>64.45</v>
      </c>
      <c r="W160" s="244">
        <v>0.129</v>
      </c>
      <c r="X160" s="52"/>
      <c r="Y160" s="68" t="s">
        <v>76</v>
      </c>
      <c r="Z160" s="62">
        <v>4</v>
      </c>
      <c r="AA160" s="62">
        <v>7.4</v>
      </c>
      <c r="AC160" s="23">
        <v>45</v>
      </c>
      <c r="AF160" s="158">
        <v>2.2000000000000002</v>
      </c>
      <c r="AG160" s="52">
        <v>9.1999999999999993</v>
      </c>
      <c r="AH160" s="52">
        <v>12</v>
      </c>
      <c r="AI160" s="52">
        <v>23</v>
      </c>
      <c r="AK160" s="25" t="s">
        <v>856</v>
      </c>
      <c r="AL160">
        <v>7.99</v>
      </c>
      <c r="AM160" s="87">
        <v>43.38</v>
      </c>
      <c r="AN160">
        <v>51.370000000000005</v>
      </c>
      <c r="AO160" s="52">
        <v>12.5</v>
      </c>
      <c r="AP160" s="87">
        <v>4.99</v>
      </c>
      <c r="AQ160" s="123"/>
      <c r="AR160" s="87">
        <v>5.92</v>
      </c>
      <c r="AS160" s="135">
        <v>2.48</v>
      </c>
      <c r="AT160" s="127"/>
      <c r="AU160" s="148"/>
      <c r="AV160" s="148"/>
      <c r="AW160" s="148"/>
      <c r="AX160" s="183"/>
      <c r="AY160" s="183"/>
      <c r="BB160" s="148"/>
      <c r="BC160" s="148"/>
      <c r="BD160" s="183"/>
      <c r="BG160" s="148"/>
      <c r="BH160" s="148"/>
      <c r="BI160" s="148"/>
      <c r="BJ160" s="183"/>
      <c r="BK160" s="183"/>
      <c r="BN160" s="148"/>
      <c r="BO160" s="148"/>
      <c r="BP160" s="7"/>
      <c r="BS160" s="135" t="str">
        <f t="shared" si="20"/>
        <v/>
      </c>
      <c r="BT160" s="135" t="str">
        <f t="shared" si="17"/>
        <v/>
      </c>
      <c r="BU160" s="135" t="str">
        <f t="shared" si="18"/>
        <v/>
      </c>
      <c r="BV160" s="135" t="str">
        <f t="shared" si="19"/>
        <v/>
      </c>
      <c r="BW160" s="84">
        <f t="shared" si="21"/>
        <v>18.420000000000002</v>
      </c>
      <c r="BX160" s="84">
        <f>IF(ISBLANK(AO160),"",IF(ISBLANK(AL162),"",IFERROR(((AO160-AL162)/0.36/R160),"")))</f>
        <v>-0.35912698412698418</v>
      </c>
      <c r="BY160" s="84">
        <f>IF(ISBLANK(AO160),"",IF(ISBLANK(AO162),"",IFERROR(((AO160-AO162)/0.36/R160),"")))</f>
        <v>0.22579365079365082</v>
      </c>
      <c r="BZ160" s="84">
        <f>IF(ISBLANK(AR160),"",IF(ISBLANK(AM162),"",IFERROR(((AR160-AM162)/0.36/R160),"")))</f>
        <v>-1.0753968253968256</v>
      </c>
      <c r="CA160" s="84">
        <f>IF(ISBLANK(AR160),"",IF(ISBLANK(AR160),"",IFERROR(((AR160-AR162)/0.36/R160),"")))</f>
        <v>-0.65039682539682542</v>
      </c>
      <c r="CB160" s="84">
        <f>IF(ISBLANK(BW160),"",IF(ISBLANK(AN162),"",IFERROR(((BW160-AN162)/0.36/R160),"")))</f>
        <v>-1.4345238095238098</v>
      </c>
      <c r="CC160" s="84">
        <f>IF(ISBLANK(BW162),"",IF(ISBLANK(BW160),"",IFERROR(((BW160-BW162)/0.36/R160),"")))</f>
        <v>-0.42460317460317443</v>
      </c>
    </row>
    <row r="161" spans="1:81" x14ac:dyDescent="0.25">
      <c r="A161" s="12" t="s">
        <v>321</v>
      </c>
      <c r="B161" s="4" t="s">
        <v>514</v>
      </c>
      <c r="C161" s="4" t="s">
        <v>546</v>
      </c>
      <c r="D161" s="4" t="s">
        <v>718</v>
      </c>
      <c r="E161" s="4"/>
      <c r="F161" s="4" t="s">
        <v>135</v>
      </c>
      <c r="G161" s="12" t="s">
        <v>546</v>
      </c>
      <c r="H161" s="12" t="s">
        <v>539</v>
      </c>
      <c r="I161" s="22">
        <v>3</v>
      </c>
      <c r="J161" s="22"/>
      <c r="K161" s="12" t="s">
        <v>545</v>
      </c>
      <c r="L161" s="12" t="s">
        <v>548</v>
      </c>
      <c r="M161" s="22">
        <v>1027</v>
      </c>
      <c r="N161" s="75">
        <v>-2.4379910339999999</v>
      </c>
      <c r="O161" s="75">
        <v>34.855417963000001</v>
      </c>
      <c r="P161" s="16">
        <v>42872</v>
      </c>
      <c r="Q161" s="19">
        <v>42942</v>
      </c>
      <c r="R161" s="21">
        <f t="shared" si="22"/>
        <v>70</v>
      </c>
      <c r="S161" s="54">
        <f>INDEX([1]Sheet1!$J:$J,MATCH(A161,[1]Sheet1!$A:$A,0))</f>
        <v>65.344653491999992</v>
      </c>
      <c r="T161">
        <v>797.07980530500004</v>
      </c>
      <c r="U161" s="163">
        <v>855.62</v>
      </c>
      <c r="V161" s="52">
        <v>64.45</v>
      </c>
      <c r="W161" s="244">
        <v>0.129</v>
      </c>
      <c r="X161" s="52"/>
      <c r="Y161" s="68" t="s">
        <v>76</v>
      </c>
      <c r="Z161" s="62">
        <v>2.5</v>
      </c>
      <c r="AA161" s="62">
        <v>15.4</v>
      </c>
      <c r="AB161" s="23">
        <v>15</v>
      </c>
      <c r="AC161" s="23">
        <v>45</v>
      </c>
      <c r="AF161" s="158">
        <v>2.2000000000000002</v>
      </c>
      <c r="AG161" s="52">
        <v>6.6</v>
      </c>
      <c r="AH161" s="52">
        <v>10</v>
      </c>
      <c r="AI161" s="52">
        <v>35</v>
      </c>
      <c r="AK161" s="25" t="s">
        <v>856</v>
      </c>
      <c r="AL161">
        <v>5.26</v>
      </c>
      <c r="AM161" s="87">
        <v>58.58</v>
      </c>
      <c r="AN161">
        <v>63.839999999999996</v>
      </c>
      <c r="AO161" s="52">
        <v>10.119999999999999</v>
      </c>
      <c r="AP161" s="87">
        <v>3.7</v>
      </c>
      <c r="AQ161" s="123"/>
      <c r="AR161" s="87">
        <v>19.71</v>
      </c>
      <c r="AS161" s="135">
        <v>4.7699999999999996</v>
      </c>
      <c r="AT161" s="127"/>
      <c r="AU161" s="148"/>
      <c r="AV161" s="148"/>
      <c r="AW161" s="148"/>
      <c r="AX161" s="183"/>
      <c r="AY161" s="183"/>
      <c r="BB161" s="148"/>
      <c r="BC161" s="148"/>
      <c r="BD161" s="183"/>
      <c r="BG161" s="135">
        <v>1.0900000000000001</v>
      </c>
      <c r="BJ161" s="183"/>
      <c r="BK161" s="183"/>
      <c r="BN161" s="135">
        <v>0.26</v>
      </c>
      <c r="BP161" s="7"/>
      <c r="BS161" s="135" t="str">
        <f t="shared" ref="BS161:BS187" si="23">IF(BA161="",IF(AZ161="",IF(AU161="",IF(AX161="","",AX161),AU161),AZ161),BA161)</f>
        <v/>
      </c>
      <c r="BT161" s="135" t="str">
        <f t="shared" ref="BT161:BT224" si="24">IF(BE161="",IF(BF161="",IF(BB161="",IF(BD161="","",BD161),BB161),BF161),BE161)</f>
        <v/>
      </c>
      <c r="BU161" s="135">
        <f t="shared" ref="BU161:BU224" si="25">IF(BL161="",IF(BM161="",IF(BG161="",IF(BJ161="","",BJ161),BG161),BM161),BL161)</f>
        <v>1.0900000000000001</v>
      </c>
      <c r="BV161" s="135">
        <f t="shared" ref="BV161:BV224" si="26">IF(BQ161="",IF(BR161="",IF(BN161="",IF(BP161="","",BP161),BN161),BR161),BQ161)</f>
        <v>0.26</v>
      </c>
      <c r="BW161" s="84">
        <f t="shared" si="21"/>
        <v>29.83</v>
      </c>
      <c r="BX161" s="84">
        <f>IF(ISBLANK(AO161),"",IF(ISBLANK(AL162),"",IFERROR(((AO161-AL162)/0.36/R161),"")))</f>
        <v>-0.45357142857142863</v>
      </c>
      <c r="BY161" s="84">
        <f>IF(ISBLANK(AO161),"",IF(ISBLANK(AO162),"",IFERROR(((AO161-AO162)/0.36/R161),"")))</f>
        <v>0.13134920634920633</v>
      </c>
      <c r="BZ161" s="84">
        <f>IF(ISBLANK(AR161),"",IF(ISBLANK(AM162),"",IFERROR(((AR161-AM162)/0.36/R161),"")))</f>
        <v>-0.5281746031746033</v>
      </c>
      <c r="CA161" s="84">
        <f>IF(ISBLANK(AR161),"",IF(ISBLANK(AR161),"",IFERROR(((AR161-AR162)/0.36/R161),"")))</f>
        <v>-0.1031746031746031</v>
      </c>
      <c r="CB161" s="84">
        <f>IF(ISBLANK(BW161),"",IF(ISBLANK(AN162),"",IFERROR(((BW161-AN162)/0.36/R161),"")))</f>
        <v>-0.98174603174603225</v>
      </c>
      <c r="CC161" s="84">
        <f>IF(ISBLANK(BW162),"",IF(ISBLANK(BW161),"",IFERROR(((BW161-BW162)/0.36/R161),"")))</f>
        <v>2.817460317460321E-2</v>
      </c>
    </row>
    <row r="162" spans="1:81" x14ac:dyDescent="0.25">
      <c r="A162" s="12" t="s">
        <v>322</v>
      </c>
      <c r="B162" s="4" t="s">
        <v>514</v>
      </c>
      <c r="C162" s="4" t="s">
        <v>546</v>
      </c>
      <c r="D162" s="4" t="s">
        <v>718</v>
      </c>
      <c r="E162" s="4"/>
      <c r="F162" s="4" t="s">
        <v>135</v>
      </c>
      <c r="G162" s="12" t="s">
        <v>546</v>
      </c>
      <c r="H162" s="12" t="s">
        <v>539</v>
      </c>
      <c r="I162" s="22">
        <v>3</v>
      </c>
      <c r="J162" s="22"/>
      <c r="K162" s="12" t="s">
        <v>542</v>
      </c>
      <c r="L162" s="12" t="s">
        <v>548</v>
      </c>
      <c r="M162" s="22">
        <v>1027</v>
      </c>
      <c r="N162" s="75">
        <v>-2.4379910339999999</v>
      </c>
      <c r="O162" s="75">
        <v>34.855417963000001</v>
      </c>
      <c r="P162" s="16">
        <v>42872</v>
      </c>
      <c r="Q162" s="19">
        <v>42942</v>
      </c>
      <c r="R162" s="21">
        <f t="shared" si="22"/>
        <v>70</v>
      </c>
      <c r="S162" s="54">
        <f>INDEX([1]Sheet1!$J:$J,MATCH(A162,[1]Sheet1!$A:$A,0))</f>
        <v>65.344653491999992</v>
      </c>
      <c r="T162">
        <v>862.42445879700006</v>
      </c>
      <c r="U162" s="52">
        <v>855.62</v>
      </c>
      <c r="V162" s="52">
        <v>64.45</v>
      </c>
      <c r="W162" s="244">
        <v>0.129</v>
      </c>
      <c r="X162" s="52"/>
      <c r="Y162" s="68" t="s">
        <v>76</v>
      </c>
      <c r="Z162" s="62">
        <v>5.5</v>
      </c>
      <c r="AA162" s="62">
        <v>24.8</v>
      </c>
      <c r="AB162" s="23">
        <v>18</v>
      </c>
      <c r="AC162" s="23">
        <v>55</v>
      </c>
      <c r="AF162" s="158">
        <v>2.5</v>
      </c>
      <c r="AG162" s="52">
        <v>5.4</v>
      </c>
      <c r="AH162" s="52">
        <v>8</v>
      </c>
      <c r="AI162" s="52">
        <v>25</v>
      </c>
      <c r="AK162" s="25" t="s">
        <v>856</v>
      </c>
      <c r="AL162">
        <v>21.55</v>
      </c>
      <c r="AM162" s="87">
        <v>33.020000000000003</v>
      </c>
      <c r="AN162">
        <v>54.570000000000007</v>
      </c>
      <c r="AO162" s="52">
        <v>6.81</v>
      </c>
      <c r="AP162" s="87">
        <v>3.7</v>
      </c>
      <c r="AQ162" s="123"/>
      <c r="AR162" s="87">
        <v>22.31</v>
      </c>
      <c r="AS162" s="135">
        <v>4.26</v>
      </c>
      <c r="AT162" s="127"/>
      <c r="AU162" s="148"/>
      <c r="AV162" s="148"/>
      <c r="AW162" s="148"/>
      <c r="AX162" s="183"/>
      <c r="AY162" s="183"/>
      <c r="BB162" s="148"/>
      <c r="BC162" s="148"/>
      <c r="BD162" s="183"/>
      <c r="BG162" s="135">
        <v>1.89</v>
      </c>
      <c r="BJ162" s="183"/>
      <c r="BK162" s="183"/>
      <c r="BN162" s="135">
        <v>0.22</v>
      </c>
      <c r="BP162" s="7"/>
      <c r="BS162" s="135" t="str">
        <f t="shared" si="23"/>
        <v/>
      </c>
      <c r="BT162" s="135" t="str">
        <f t="shared" si="24"/>
        <v/>
      </c>
      <c r="BU162" s="135">
        <f t="shared" si="25"/>
        <v>1.89</v>
      </c>
      <c r="BV162" s="135">
        <f t="shared" si="26"/>
        <v>0.22</v>
      </c>
      <c r="BW162" s="84">
        <f t="shared" si="21"/>
        <v>29.119999999999997</v>
      </c>
      <c r="BX162" s="84">
        <f>IF(ISBLANK(AO162),"",IF(ISBLANK(AL162),"",IFERROR(((AO162-AL162)/0.36/R162),"")))</f>
        <v>-0.58492063492063495</v>
      </c>
      <c r="BZ162" s="84">
        <f>IF(ISBLANK(AR162),"",IF(ISBLANK(AM162),"",IFERROR(((AR162-AM162)/0.36/R162),"")))</f>
        <v>-0.42500000000000021</v>
      </c>
      <c r="CB162" s="84">
        <f>IF(ISBLANK(BW162),"",IF(ISBLANK(AN162),"",IFERROR(((BW162-AN162)/0.36/R162),"")))</f>
        <v>-1.0099206349206353</v>
      </c>
    </row>
    <row r="163" spans="1:81" x14ac:dyDescent="0.25">
      <c r="A163" s="12" t="s">
        <v>323</v>
      </c>
      <c r="B163" s="4" t="s">
        <v>515</v>
      </c>
      <c r="C163" s="4" t="s">
        <v>546</v>
      </c>
      <c r="D163" s="4" t="s">
        <v>719</v>
      </c>
      <c r="E163" s="4"/>
      <c r="F163" s="4" t="s">
        <v>135</v>
      </c>
      <c r="G163" s="12" t="s">
        <v>546</v>
      </c>
      <c r="H163" s="12" t="s">
        <v>539</v>
      </c>
      <c r="I163" s="22">
        <v>4</v>
      </c>
      <c r="J163" s="22"/>
      <c r="K163" s="12" t="s">
        <v>540</v>
      </c>
      <c r="L163" s="12" t="s">
        <v>548</v>
      </c>
      <c r="M163" s="79">
        <v>1026</v>
      </c>
      <c r="N163" s="77">
        <v>-2.4380789599999999</v>
      </c>
      <c r="O163" s="77">
        <v>34.854988976999998</v>
      </c>
      <c r="P163" s="16">
        <v>42872</v>
      </c>
      <c r="Q163" s="19">
        <v>42942</v>
      </c>
      <c r="R163" s="21">
        <f t="shared" si="22"/>
        <v>70</v>
      </c>
      <c r="S163" s="54">
        <f>INDEX([1]Sheet1!$J:$J,MATCH(A163,[1]Sheet1!$A:$A,0))</f>
        <v>65.344653491999992</v>
      </c>
      <c r="T163">
        <v>731.73515181300002</v>
      </c>
      <c r="U163" s="163">
        <v>855.62</v>
      </c>
      <c r="V163" s="163">
        <v>65.67</v>
      </c>
      <c r="W163" s="246">
        <v>0.14299999999999999</v>
      </c>
      <c r="X163" s="163">
        <v>1.5</v>
      </c>
      <c r="Y163" s="68" t="s">
        <v>76</v>
      </c>
      <c r="Z163" s="62">
        <v>6.5</v>
      </c>
      <c r="AA163" s="62">
        <v>18.2</v>
      </c>
      <c r="AB163" s="23">
        <v>35</v>
      </c>
      <c r="AC163" s="23">
        <v>70</v>
      </c>
      <c r="AF163" s="158">
        <v>3.5</v>
      </c>
      <c r="AG163" s="52">
        <v>7.4</v>
      </c>
      <c r="AH163" s="52">
        <v>25</v>
      </c>
      <c r="AI163" s="52">
        <v>35</v>
      </c>
      <c r="AK163" s="25" t="s">
        <v>856</v>
      </c>
      <c r="AL163">
        <v>8.14</v>
      </c>
      <c r="AM163" s="87">
        <v>53.85</v>
      </c>
      <c r="AN163">
        <v>61.99</v>
      </c>
      <c r="AO163" s="52">
        <v>16.55</v>
      </c>
      <c r="AP163" s="87">
        <v>4.63</v>
      </c>
      <c r="AQ163" s="123"/>
      <c r="AR163" s="87">
        <v>24.26</v>
      </c>
      <c r="AS163" s="135">
        <v>10.15</v>
      </c>
      <c r="AT163" s="127"/>
      <c r="AU163" s="135">
        <v>0.88</v>
      </c>
      <c r="AX163" s="183"/>
      <c r="AY163" s="183"/>
      <c r="BB163" s="135">
        <v>0.44</v>
      </c>
      <c r="BD163" s="183"/>
      <c r="BG163" s="135">
        <v>0.98</v>
      </c>
      <c r="BJ163" s="183"/>
      <c r="BK163" s="183"/>
      <c r="BN163" s="135">
        <v>0.23</v>
      </c>
      <c r="BP163" s="7"/>
      <c r="BS163" s="135">
        <f t="shared" si="23"/>
        <v>0.88</v>
      </c>
      <c r="BT163" s="135">
        <f t="shared" si="24"/>
        <v>0.44</v>
      </c>
      <c r="BU163" s="135">
        <f t="shared" si="25"/>
        <v>0.98</v>
      </c>
      <c r="BV163" s="135">
        <f t="shared" si="26"/>
        <v>0.23</v>
      </c>
      <c r="BW163" s="84">
        <f t="shared" si="21"/>
        <v>40.81</v>
      </c>
      <c r="BX163" s="84">
        <f>IF(ISBLANK(AO163),"",IF(ISBLANK(AL165),"",IFERROR(((AO163-AL165)/0.36/R163),"")))</f>
        <v>0.46349206349206346</v>
      </c>
      <c r="BY163" s="84">
        <f>IF(ISBLANK(AO163),"",IF(ISBLANK(AO165),"",IFERROR(((AO163-AO165)/0.36/R163),"")))</f>
        <v>0.38690476190476192</v>
      </c>
      <c r="BZ163" s="84">
        <f>IF(ISBLANK(AR163),"",IF(ISBLANK(AM165),"",IFERROR(((AR163-AM165)/0.36/R163),"")))</f>
        <v>-0.80793650793650773</v>
      </c>
      <c r="CA163" s="84">
        <f>IF(ISBLANK(AR163),"",IF(ISBLANK(AR163),"",IFERROR(((AR163-AR165)/0.36/R163),"")))</f>
        <v>0.69404761904761914</v>
      </c>
      <c r="CB163" s="84">
        <f>IF(ISBLANK(BW163),"",IF(ISBLANK(AN165),"",IFERROR(((BW163-AN165)/0.36/R163),"")))</f>
        <v>-0.34444444444444416</v>
      </c>
      <c r="CC163" s="84">
        <f>IF(ISBLANK(BW165),"",IF(ISBLANK(BW163),"",IFERROR(((BW163-BW165)/0.36/R163),"")))</f>
        <v>1.0809523809523811</v>
      </c>
    </row>
    <row r="164" spans="1:81" x14ac:dyDescent="0.25">
      <c r="A164" s="12" t="s">
        <v>324</v>
      </c>
      <c r="B164" s="4" t="s">
        <v>515</v>
      </c>
      <c r="C164" s="4" t="s">
        <v>546</v>
      </c>
      <c r="D164" s="4" t="s">
        <v>719</v>
      </c>
      <c r="E164" s="4"/>
      <c r="F164" s="4" t="s">
        <v>135</v>
      </c>
      <c r="G164" s="12" t="s">
        <v>546</v>
      </c>
      <c r="H164" s="12" t="s">
        <v>539</v>
      </c>
      <c r="I164" s="22">
        <v>4</v>
      </c>
      <c r="J164" s="22"/>
      <c r="K164" s="12" t="s">
        <v>545</v>
      </c>
      <c r="L164" s="12" t="s">
        <v>548</v>
      </c>
      <c r="M164" s="79">
        <v>1026</v>
      </c>
      <c r="N164" s="77">
        <v>-2.4380789599999999</v>
      </c>
      <c r="O164" s="77">
        <v>34.854988976999998</v>
      </c>
      <c r="P164" s="16">
        <v>42872</v>
      </c>
      <c r="Q164" s="19">
        <v>42942</v>
      </c>
      <c r="R164" s="21">
        <f t="shared" si="22"/>
        <v>70</v>
      </c>
      <c r="S164" s="54">
        <f>INDEX([1]Sheet1!$J:$J,MATCH(A164,[1]Sheet1!$A:$A,0))</f>
        <v>65.344653491999992</v>
      </c>
      <c r="T164">
        <v>797.07980530500004</v>
      </c>
      <c r="U164" s="52">
        <v>855.62</v>
      </c>
      <c r="V164" s="163">
        <v>65.67</v>
      </c>
      <c r="W164" s="246">
        <v>0.14299999999999999</v>
      </c>
      <c r="X164" s="163">
        <v>1.5</v>
      </c>
      <c r="Y164" s="68" t="s">
        <v>76</v>
      </c>
      <c r="Z164" s="62">
        <v>2.5</v>
      </c>
      <c r="AA164" s="62">
        <v>19.2</v>
      </c>
      <c r="AB164" s="23">
        <v>20</v>
      </c>
      <c r="AC164" s="23">
        <v>60</v>
      </c>
      <c r="AF164" s="158">
        <v>1</v>
      </c>
      <c r="AG164" s="52">
        <v>6</v>
      </c>
      <c r="AH164" s="52">
        <v>12</v>
      </c>
      <c r="AI164" s="52">
        <v>27</v>
      </c>
      <c r="AK164" s="25" t="s">
        <v>856</v>
      </c>
      <c r="AL164">
        <v>21.61</v>
      </c>
      <c r="AM164" s="87">
        <v>66.91</v>
      </c>
      <c r="AN164">
        <v>88.52</v>
      </c>
      <c r="AO164" s="52">
        <v>5.67</v>
      </c>
      <c r="AP164" s="87">
        <v>2.1800000000000002</v>
      </c>
      <c r="AQ164" s="123"/>
      <c r="AR164" s="87">
        <v>19.72</v>
      </c>
      <c r="AS164" s="135">
        <v>8.6300000000000008</v>
      </c>
      <c r="AT164" s="127"/>
      <c r="AU164" s="148"/>
      <c r="AV164" s="148"/>
      <c r="AW164" s="148"/>
      <c r="AX164" s="183"/>
      <c r="AY164" s="183"/>
      <c r="BB164" s="148"/>
      <c r="BC164" s="148"/>
      <c r="BD164" s="183"/>
      <c r="BG164" s="148"/>
      <c r="BH164" s="148"/>
      <c r="BI164" s="148"/>
      <c r="BJ164" s="183"/>
      <c r="BK164" s="183"/>
      <c r="BN164" s="148"/>
      <c r="BO164" s="148"/>
      <c r="BP164" s="7"/>
      <c r="BS164" s="135" t="str">
        <f t="shared" si="23"/>
        <v/>
      </c>
      <c r="BT164" s="135" t="str">
        <f t="shared" si="24"/>
        <v/>
      </c>
      <c r="BU164" s="135" t="str">
        <f t="shared" si="25"/>
        <v/>
      </c>
      <c r="BV164" s="135" t="str">
        <f t="shared" si="26"/>
        <v/>
      </c>
      <c r="BW164" s="84">
        <f t="shared" si="21"/>
        <v>25.39</v>
      </c>
      <c r="BX164" s="84">
        <f>IF(ISBLANK(AO164),"",IF(ISBLANK(AL165),"",IFERROR(((AO164-AL165)/0.36/R164),"")))</f>
        <v>3.1746031746031744E-2</v>
      </c>
      <c r="BY164" s="84">
        <f>IF(ISBLANK(AO164),"",IF(ISBLANK(AO165),"",IFERROR(((AO164-AO165)/0.36/R164),"")))</f>
        <v>-4.4841269841269842E-2</v>
      </c>
      <c r="BZ164" s="84">
        <f>IF(ISBLANK(AR164),"",IF(ISBLANK(AM165),"",IFERROR(((AR164-AM165)/0.36/R164),"")))</f>
        <v>-0.98809523809523814</v>
      </c>
      <c r="CA164" s="84">
        <f>IF(ISBLANK(AR164),"",IF(ISBLANK(AR164),"",IFERROR(((AR164-AR165)/0.36/R164),"")))</f>
        <v>0.51388888888888884</v>
      </c>
      <c r="CB164" s="84">
        <f>IF(ISBLANK(BW164),"",IF(ISBLANK(AN165),"",IFERROR(((BW164-AN165)/0.36/R164),"")))</f>
        <v>-0.95634920634920617</v>
      </c>
      <c r="CC164" s="84">
        <f>IF(ISBLANK(BW165),"",IF(ISBLANK(BW164),"",IFERROR(((BW164-BW165)/0.36/R164),"")))</f>
        <v>0.4690476190476191</v>
      </c>
    </row>
    <row r="165" spans="1:81" s="34" customFormat="1" x14ac:dyDescent="0.25">
      <c r="A165" s="33" t="s">
        <v>325</v>
      </c>
      <c r="B165" s="35" t="s">
        <v>515</v>
      </c>
      <c r="C165" s="35" t="s">
        <v>546</v>
      </c>
      <c r="D165" s="35" t="s">
        <v>719</v>
      </c>
      <c r="E165" s="35"/>
      <c r="F165" s="35" t="s">
        <v>135</v>
      </c>
      <c r="G165" s="33" t="s">
        <v>546</v>
      </c>
      <c r="H165" s="33" t="s">
        <v>539</v>
      </c>
      <c r="I165" s="47">
        <v>4</v>
      </c>
      <c r="J165" s="47"/>
      <c r="K165" s="33" t="s">
        <v>542</v>
      </c>
      <c r="L165" s="33" t="s">
        <v>548</v>
      </c>
      <c r="M165" s="47">
        <v>1026</v>
      </c>
      <c r="N165" s="76">
        <v>-2.4380789599999999</v>
      </c>
      <c r="O165" s="76">
        <v>34.854988976999998</v>
      </c>
      <c r="P165" s="40">
        <v>42872</v>
      </c>
      <c r="Q165" s="36">
        <v>42942</v>
      </c>
      <c r="R165" s="41">
        <f t="shared" si="22"/>
        <v>70</v>
      </c>
      <c r="S165" s="55">
        <f>INDEX([1]Sheet1!$J:$J,MATCH(A165,[1]Sheet1!$A:$A,0))</f>
        <v>65.344653491999992</v>
      </c>
      <c r="T165" s="34">
        <v>862.42445879700006</v>
      </c>
      <c r="U165" s="53">
        <v>855.62</v>
      </c>
      <c r="V165" s="53">
        <v>65.67</v>
      </c>
      <c r="W165" s="245">
        <v>0.14299999999999999</v>
      </c>
      <c r="X165" s="53">
        <v>1.5</v>
      </c>
      <c r="Y165" s="69" t="s">
        <v>76</v>
      </c>
      <c r="Z165" s="63">
        <v>4.5</v>
      </c>
      <c r="AA165" s="63">
        <v>8.8000000000000007</v>
      </c>
      <c r="AB165" s="82">
        <v>20</v>
      </c>
      <c r="AC165" s="82">
        <v>45</v>
      </c>
      <c r="AD165" s="108"/>
      <c r="AE165" s="108"/>
      <c r="AF165" s="159">
        <v>2.5</v>
      </c>
      <c r="AG165" s="53">
        <v>2.2000000000000002</v>
      </c>
      <c r="AH165" s="53">
        <v>10</v>
      </c>
      <c r="AI165" s="53">
        <v>17</v>
      </c>
      <c r="AJ165" s="108"/>
      <c r="AK165" s="38" t="s">
        <v>856</v>
      </c>
      <c r="AL165" s="34">
        <v>4.87</v>
      </c>
      <c r="AM165" s="88">
        <v>44.62</v>
      </c>
      <c r="AN165" s="34">
        <v>49.489999999999995</v>
      </c>
      <c r="AO165" s="53">
        <v>6.8</v>
      </c>
      <c r="AP165" s="88">
        <v>4.05</v>
      </c>
      <c r="AQ165" s="129"/>
      <c r="AR165" s="88">
        <v>6.77</v>
      </c>
      <c r="AS165" s="136">
        <v>3.34</v>
      </c>
      <c r="AT165" s="128"/>
      <c r="AU165" s="214"/>
      <c r="AV165" s="214"/>
      <c r="AW165" s="214"/>
      <c r="AX165" s="216"/>
      <c r="AY165" s="216"/>
      <c r="AZ165" s="126"/>
      <c r="BA165" s="126"/>
      <c r="BB165" s="214"/>
      <c r="BC165" s="214"/>
      <c r="BD165" s="216"/>
      <c r="BE165" s="126"/>
      <c r="BF165" s="126"/>
      <c r="BG165" s="214"/>
      <c r="BH165" s="214"/>
      <c r="BI165" s="214"/>
      <c r="BJ165" s="216"/>
      <c r="BK165" s="216"/>
      <c r="BL165" s="126"/>
      <c r="BM165" s="126"/>
      <c r="BN165" s="214"/>
      <c r="BO165" s="214"/>
      <c r="BP165" s="44"/>
      <c r="BQ165" s="136"/>
      <c r="BR165" s="136"/>
      <c r="BS165" s="136" t="str">
        <f t="shared" si="23"/>
        <v/>
      </c>
      <c r="BT165" s="136" t="str">
        <f t="shared" si="24"/>
        <v/>
      </c>
      <c r="BU165" s="136" t="str">
        <f t="shared" si="25"/>
        <v/>
      </c>
      <c r="BV165" s="136" t="str">
        <f t="shared" si="26"/>
        <v/>
      </c>
      <c r="BW165" s="86">
        <f t="shared" si="21"/>
        <v>13.57</v>
      </c>
      <c r="BX165" s="86">
        <f>IF(ISBLANK(AO165),"",IF(ISBLANK(AL165),"",IFERROR(((AO165-AL165)/0.36/R165),"")))</f>
        <v>7.6587301587301579E-2</v>
      </c>
      <c r="BY165" s="86"/>
      <c r="BZ165" s="86">
        <f>IF(ISBLANK(AR165),"",IF(ISBLANK(AM165),"",IFERROR(((AR165-AM165)/0.36/R165),"")))</f>
        <v>-1.5019841269841268</v>
      </c>
      <c r="CA165" s="86"/>
      <c r="CB165" s="86">
        <f>IF(ISBLANK(BW165),"",IF(ISBLANK(AN165),"",IFERROR(((BW165-AN165)/0.36/R165),"")))</f>
        <v>-1.4253968253968252</v>
      </c>
      <c r="CC165" s="86"/>
    </row>
    <row r="166" spans="1:81" x14ac:dyDescent="0.25">
      <c r="A166" s="12" t="s">
        <v>327</v>
      </c>
      <c r="B166" s="4" t="s">
        <v>516</v>
      </c>
      <c r="C166" s="4" t="s">
        <v>630</v>
      </c>
      <c r="D166" s="4" t="s">
        <v>699</v>
      </c>
      <c r="E166" s="4" t="s">
        <v>701</v>
      </c>
      <c r="F166" s="4" t="s">
        <v>14</v>
      </c>
      <c r="G166" s="12" t="s">
        <v>538</v>
      </c>
      <c r="H166" s="12" t="s">
        <v>539</v>
      </c>
      <c r="I166" s="22">
        <v>1</v>
      </c>
      <c r="J166" s="22">
        <v>3</v>
      </c>
      <c r="K166" s="12" t="s">
        <v>540</v>
      </c>
      <c r="L166" s="12" t="s">
        <v>549</v>
      </c>
      <c r="M166" s="21">
        <v>954</v>
      </c>
      <c r="N166" s="75">
        <v>-2.2724839860000001</v>
      </c>
      <c r="O166" s="75">
        <v>34.023325982999999</v>
      </c>
      <c r="P166" s="19">
        <v>42940</v>
      </c>
      <c r="Q166" s="19">
        <v>43009</v>
      </c>
      <c r="R166" s="21">
        <f t="shared" si="22"/>
        <v>69</v>
      </c>
      <c r="S166" s="54">
        <f>INDEX([1]Sheet1!$J:$J,MATCH(A166,[1]Sheet1!$A:$A,0))</f>
        <v>162.634207253</v>
      </c>
      <c r="T166">
        <v>1081.5301097250001</v>
      </c>
      <c r="U166">
        <v>1279.26</v>
      </c>
      <c r="V166">
        <v>64.67</v>
      </c>
      <c r="W166" s="243">
        <v>0.10199999999999999</v>
      </c>
      <c r="X166">
        <v>1.385</v>
      </c>
      <c r="Y166" s="68" t="s">
        <v>39</v>
      </c>
      <c r="Z166" s="62">
        <v>4</v>
      </c>
      <c r="AA166" s="62">
        <v>29.4</v>
      </c>
      <c r="AB166" s="23">
        <v>10</v>
      </c>
      <c r="AC166" s="23">
        <v>35</v>
      </c>
      <c r="AF166" s="158">
        <v>5.5</v>
      </c>
      <c r="AG166" s="158">
        <v>19.600000000000001</v>
      </c>
      <c r="AH166" s="52">
        <v>17</v>
      </c>
      <c r="AI166" s="52">
        <v>50</v>
      </c>
      <c r="AJ166" s="3" t="s">
        <v>786</v>
      </c>
      <c r="AK166" s="25" t="s">
        <v>857</v>
      </c>
      <c r="AL166">
        <v>8.41</v>
      </c>
      <c r="AM166" s="87">
        <v>14.08</v>
      </c>
      <c r="AN166">
        <v>22.490000000000002</v>
      </c>
      <c r="AO166" s="52">
        <v>10.26</v>
      </c>
      <c r="AP166" s="131">
        <v>5.07</v>
      </c>
      <c r="AQ166" s="130">
        <v>5.28</v>
      </c>
      <c r="AR166" s="87">
        <v>46.51</v>
      </c>
      <c r="AS166" s="131">
        <v>5.35</v>
      </c>
      <c r="AT166" s="130">
        <v>4.8499999999999996</v>
      </c>
      <c r="AU166" s="135">
        <v>2.87</v>
      </c>
      <c r="AX166" s="183"/>
      <c r="AY166" s="183"/>
      <c r="BB166" s="135">
        <v>0.09</v>
      </c>
      <c r="BD166" s="183"/>
      <c r="BG166" s="135">
        <v>2.91</v>
      </c>
      <c r="BJ166" s="183"/>
      <c r="BK166" s="183"/>
      <c r="BN166" s="135">
        <v>0.08</v>
      </c>
      <c r="BP166" s="7"/>
      <c r="BS166" s="135">
        <f t="shared" si="23"/>
        <v>2.87</v>
      </c>
      <c r="BT166" s="135">
        <f t="shared" si="24"/>
        <v>0.09</v>
      </c>
      <c r="BU166" s="135">
        <f t="shared" si="25"/>
        <v>2.91</v>
      </c>
      <c r="BV166" s="135">
        <f t="shared" si="26"/>
        <v>0.08</v>
      </c>
      <c r="BW166" s="84">
        <f t="shared" si="21"/>
        <v>56.769999999999996</v>
      </c>
      <c r="BX166" s="84">
        <f>IF(ISBLANK(AO166),"",IF(ISBLANK(AL167),"",IFERROR(((AO166-AL167)/0.36/R166),"")))</f>
        <v>0.28421900161030594</v>
      </c>
      <c r="BY166" s="84">
        <f>IF(ISBLANK(AO166),"",IF(ISBLANK(AO166),"",IFERROR(((AO166-AO167)/0.36/R166),"")))</f>
        <v>5.958132045088569E-2</v>
      </c>
      <c r="BZ166" s="84">
        <f>IF(ISBLANK(AR166),"",IF(ISBLANK(AM167),"",IFERROR(((AR166-AM167)/0.36/R166),"")))</f>
        <v>1.2230273752012881</v>
      </c>
      <c r="CA166" s="84">
        <f>IF(ISBLANK(AR166),"",IF(ISBLANK(AR166),"",IFERROR(((AR166-AR167)/0.36/R166),"")))</f>
        <v>0.38647342995169087</v>
      </c>
      <c r="CB166" s="84">
        <f>IF(ISBLANK(AN167),"",IF(ISBLANK(BW166),"",IFERROR(((BW166-AN167)/0.36/R166),"")))</f>
        <v>1.5072463768115942</v>
      </c>
      <c r="CC166" s="84">
        <f>IF(ISBLANK(BW167),"",IF(ISBLANK(BW166),"",IFERROR(((BW166-BW167)/0.36/R166),"")))</f>
        <v>0.44605475040257647</v>
      </c>
    </row>
    <row r="167" spans="1:81" x14ac:dyDescent="0.25">
      <c r="A167" s="12" t="s">
        <v>328</v>
      </c>
      <c r="B167" s="4" t="s">
        <v>516</v>
      </c>
      <c r="C167" s="4" t="s">
        <v>630</v>
      </c>
      <c r="D167" s="4" t="s">
        <v>699</v>
      </c>
      <c r="E167" s="4" t="s">
        <v>701</v>
      </c>
      <c r="F167" s="4" t="s">
        <v>14</v>
      </c>
      <c r="G167" s="12" t="s">
        <v>538</v>
      </c>
      <c r="H167" s="12" t="s">
        <v>539</v>
      </c>
      <c r="I167" s="22">
        <v>1</v>
      </c>
      <c r="J167" s="22">
        <v>3</v>
      </c>
      <c r="K167" s="12" t="s">
        <v>542</v>
      </c>
      <c r="L167" s="12" t="s">
        <v>549</v>
      </c>
      <c r="M167" s="21">
        <v>954</v>
      </c>
      <c r="N167" s="75">
        <v>-2.2724839860000001</v>
      </c>
      <c r="O167" s="75">
        <v>34.023325982999999</v>
      </c>
      <c r="P167" s="19">
        <v>42940</v>
      </c>
      <c r="Q167" s="19">
        <v>43009</v>
      </c>
      <c r="R167" s="21">
        <f t="shared" si="22"/>
        <v>69</v>
      </c>
      <c r="S167" s="54">
        <f>INDEX([1]Sheet1!$J:$J,MATCH(A167,[1]Sheet1!$A:$A,0))</f>
        <v>162.634207253</v>
      </c>
      <c r="T167">
        <v>1244.164316978</v>
      </c>
      <c r="U167">
        <v>1279.26</v>
      </c>
      <c r="V167">
        <v>64.67</v>
      </c>
      <c r="W167" s="243">
        <v>0.10199999999999999</v>
      </c>
      <c r="X167">
        <v>1.385</v>
      </c>
      <c r="Y167" s="68" t="s">
        <v>39</v>
      </c>
      <c r="Z167" s="62">
        <v>3.2</v>
      </c>
      <c r="AA167" s="62">
        <v>11.4</v>
      </c>
      <c r="AB167" s="23">
        <v>12</v>
      </c>
      <c r="AC167" s="23">
        <v>30</v>
      </c>
      <c r="AF167" s="158">
        <v>4</v>
      </c>
      <c r="AG167" s="158">
        <v>7.4</v>
      </c>
      <c r="AH167" s="52">
        <v>10</v>
      </c>
      <c r="AI167" s="52">
        <v>36</v>
      </c>
      <c r="AJ167" s="3" t="s">
        <v>778</v>
      </c>
      <c r="AK167" s="25" t="s">
        <v>857</v>
      </c>
      <c r="AL167">
        <v>3.2</v>
      </c>
      <c r="AM167" s="87">
        <v>16.13</v>
      </c>
      <c r="AN167">
        <v>19.329999999999998</v>
      </c>
      <c r="AO167" s="52">
        <v>8.7799999999999994</v>
      </c>
      <c r="AP167" s="131">
        <v>4.92</v>
      </c>
      <c r="AQ167" s="130">
        <v>3.13</v>
      </c>
      <c r="AR167" s="87">
        <v>36.909999999999997</v>
      </c>
      <c r="AS167" s="137">
        <v>5.26</v>
      </c>
      <c r="AT167" s="127">
        <v>5.0199999999999996</v>
      </c>
      <c r="AU167" s="135">
        <v>2.73</v>
      </c>
      <c r="AX167" s="183"/>
      <c r="AY167" s="183"/>
      <c r="BB167" s="135">
        <v>0.08</v>
      </c>
      <c r="BD167" s="183"/>
      <c r="BG167" s="135">
        <v>3.99</v>
      </c>
      <c r="BJ167" s="183"/>
      <c r="BK167" s="183"/>
      <c r="BN167" s="135">
        <v>0.1</v>
      </c>
      <c r="BP167" s="7"/>
      <c r="BS167" s="135">
        <f t="shared" si="23"/>
        <v>2.73</v>
      </c>
      <c r="BT167" s="135">
        <f t="shared" si="24"/>
        <v>0.08</v>
      </c>
      <c r="BU167" s="135">
        <f t="shared" si="25"/>
        <v>3.99</v>
      </c>
      <c r="BV167" s="135">
        <f t="shared" si="26"/>
        <v>0.1</v>
      </c>
      <c r="BW167" s="84">
        <f t="shared" si="21"/>
        <v>45.69</v>
      </c>
      <c r="BX167" s="84">
        <f>IF(ISBLANK(AO167),"",IF(ISBLANK(AL167),"",IFERROR(((AO167-AL167)/0.36/R167),"")))</f>
        <v>0.22463768115942026</v>
      </c>
      <c r="BZ167" s="84">
        <f>IF(ISBLANK(AR167),"",IF(ISBLANK(AM167),"",IFERROR(((AR167-AM167)/0.36/R167),"")))</f>
        <v>0.83655394524959736</v>
      </c>
      <c r="CB167" s="84">
        <f>IF(ISBLANK(BW167),"",IF(ISBLANK(AN167),"",IFERROR(((BW167-AN167)/0.36/R167),"")))</f>
        <v>1.0611916264090178</v>
      </c>
    </row>
    <row r="168" spans="1:81" x14ac:dyDescent="0.25">
      <c r="A168" s="12" t="s">
        <v>329</v>
      </c>
      <c r="B168" s="4" t="s">
        <v>517</v>
      </c>
      <c r="C168" s="4" t="s">
        <v>630</v>
      </c>
      <c r="D168" s="4" t="s">
        <v>700</v>
      </c>
      <c r="E168" s="4" t="s">
        <v>702</v>
      </c>
      <c r="F168" s="4" t="s">
        <v>14</v>
      </c>
      <c r="G168" s="12" t="s">
        <v>538</v>
      </c>
      <c r="H168" s="12" t="s">
        <v>539</v>
      </c>
      <c r="I168" s="22">
        <v>2</v>
      </c>
      <c r="J168" s="22">
        <v>4</v>
      </c>
      <c r="K168" s="12" t="s">
        <v>540</v>
      </c>
      <c r="L168" s="12" t="s">
        <v>549</v>
      </c>
      <c r="M168" s="21">
        <v>953</v>
      </c>
      <c r="N168" s="75">
        <v>-2.2783000210000002</v>
      </c>
      <c r="O168" s="75">
        <v>34.024458965000001</v>
      </c>
      <c r="P168" s="19">
        <v>42940</v>
      </c>
      <c r="Q168" s="19">
        <v>43009</v>
      </c>
      <c r="R168" s="21">
        <f t="shared" si="22"/>
        <v>69</v>
      </c>
      <c r="S168" s="54">
        <f>INDEX([1]Sheet1!$J:$J,MATCH(A168,[1]Sheet1!$A:$A,0))</f>
        <v>162.634207253</v>
      </c>
      <c r="T168">
        <v>1081.5301097250001</v>
      </c>
      <c r="U168">
        <v>1279.26</v>
      </c>
      <c r="V168">
        <v>62.05</v>
      </c>
      <c r="W168" s="243">
        <v>0.113</v>
      </c>
      <c r="X168"/>
      <c r="Y168" s="68" t="s">
        <v>39</v>
      </c>
      <c r="Z168" s="62">
        <v>1.2</v>
      </c>
      <c r="AA168" s="62">
        <v>12.4</v>
      </c>
      <c r="AB168" s="23">
        <v>25</v>
      </c>
      <c r="AC168" s="23">
        <v>40</v>
      </c>
      <c r="AF168" s="158">
        <v>3.5</v>
      </c>
      <c r="AG168" s="158">
        <v>6.2</v>
      </c>
      <c r="AH168" s="52">
        <v>5</v>
      </c>
      <c r="AI168" s="52">
        <v>45</v>
      </c>
      <c r="AJ168" s="3" t="s">
        <v>787</v>
      </c>
      <c r="AK168" s="25" t="s">
        <v>857</v>
      </c>
      <c r="AL168">
        <v>7.67</v>
      </c>
      <c r="AM168" s="87">
        <v>23.28</v>
      </c>
      <c r="AN168">
        <v>30.950000000000003</v>
      </c>
      <c r="AO168" s="52">
        <v>7.72</v>
      </c>
      <c r="AP168" s="131"/>
      <c r="AQ168" s="123">
        <v>3.7</v>
      </c>
      <c r="AR168" s="87">
        <v>20.03</v>
      </c>
      <c r="AS168" s="135">
        <v>5.08</v>
      </c>
      <c r="AT168" s="122">
        <v>4.96</v>
      </c>
      <c r="AX168" s="183"/>
      <c r="AY168" s="183"/>
      <c r="BA168" s="122">
        <v>0.75</v>
      </c>
      <c r="BD168" s="183"/>
      <c r="BE168" s="122">
        <v>0.19</v>
      </c>
      <c r="BG168" s="135">
        <v>2.56</v>
      </c>
      <c r="BJ168" s="183"/>
      <c r="BK168" s="183"/>
      <c r="BN168" s="135">
        <v>0.18</v>
      </c>
      <c r="BP168" s="7"/>
      <c r="BS168" s="135">
        <f t="shared" si="23"/>
        <v>0.75</v>
      </c>
      <c r="BT168" s="135">
        <f t="shared" si="24"/>
        <v>0.19</v>
      </c>
      <c r="BU168" s="135">
        <f t="shared" si="25"/>
        <v>2.56</v>
      </c>
      <c r="BV168" s="135">
        <f t="shared" si="26"/>
        <v>0.18</v>
      </c>
      <c r="BW168" s="84">
        <f t="shared" si="21"/>
        <v>27.75</v>
      </c>
      <c r="BX168" s="84">
        <f>IF(ISBLANK(AO168),"",IF(ISBLANK(AL169),"",IFERROR(((AO168-AL169)/0.36/R168),"")))</f>
        <v>0.1388888888888889</v>
      </c>
      <c r="BY168" s="84">
        <f>IF(ISBLANK(AO168),"",IF(ISBLANK(AO168),"",IFERROR(((AO168-AO169)/0.36/R168),"")))</f>
        <v>-1.4090177133655417E-2</v>
      </c>
      <c r="BZ168" s="84">
        <f>IF(ISBLANK(AR168),"",IF(ISBLANK(AM169),"",IFERROR(((AR168-AM169)/0.36/R168),"")))</f>
        <v>0.31602254428341392</v>
      </c>
      <c r="CA168" s="84">
        <f>IF(ISBLANK(AR168),"",IF(ISBLANK(AR168),"",IFERROR(((AR168-AR169)/0.36/R168),"")))</f>
        <v>-7.1658615136875908E-2</v>
      </c>
      <c r="CB168" s="84">
        <f>IF(ISBLANK(AN169),"",IF(ISBLANK(BW168),"",IFERROR(((BW168-AN169)/0.36/R168),"")))</f>
        <v>0.45491143317230281</v>
      </c>
      <c r="CC168" s="84">
        <f>IF(ISBLANK(BW169),"",IF(ISBLANK(BW168),"",IFERROR(((BW168-BW169)/0.36/R168),"")))</f>
        <v>-8.5748792270531365E-2</v>
      </c>
    </row>
    <row r="169" spans="1:81" x14ac:dyDescent="0.25">
      <c r="A169" s="12" t="s">
        <v>330</v>
      </c>
      <c r="B169" s="4" t="s">
        <v>517</v>
      </c>
      <c r="C169" s="4" t="s">
        <v>630</v>
      </c>
      <c r="D169" s="4" t="s">
        <v>700</v>
      </c>
      <c r="E169" s="4" t="s">
        <v>702</v>
      </c>
      <c r="F169" s="4" t="s">
        <v>14</v>
      </c>
      <c r="G169" s="12" t="s">
        <v>538</v>
      </c>
      <c r="H169" s="12" t="s">
        <v>539</v>
      </c>
      <c r="I169" s="22">
        <v>2</v>
      </c>
      <c r="J169" s="22">
        <v>4</v>
      </c>
      <c r="K169" s="12" t="s">
        <v>542</v>
      </c>
      <c r="L169" s="12" t="s">
        <v>549</v>
      </c>
      <c r="M169" s="21">
        <v>953</v>
      </c>
      <c r="N169" s="75">
        <v>-2.2783000210000002</v>
      </c>
      <c r="O169" s="75">
        <v>34.024458965000001</v>
      </c>
      <c r="P169" s="19">
        <v>42940</v>
      </c>
      <c r="Q169" s="19">
        <v>43009</v>
      </c>
      <c r="R169" s="21">
        <f t="shared" si="22"/>
        <v>69</v>
      </c>
      <c r="S169" s="54">
        <f>INDEX([1]Sheet1!$J:$J,MATCH(A169,[1]Sheet1!$A:$A,0))</f>
        <v>162.634207253</v>
      </c>
      <c r="T169">
        <v>1244.164316978</v>
      </c>
      <c r="U169">
        <v>1279.26</v>
      </c>
      <c r="V169">
        <v>62.05</v>
      </c>
      <c r="W169" s="243">
        <v>0.113</v>
      </c>
      <c r="X169"/>
      <c r="Y169" s="68" t="s">
        <v>39</v>
      </c>
      <c r="Z169" s="62">
        <v>2.2999999999999998</v>
      </c>
      <c r="AA169" s="62">
        <v>10.8</v>
      </c>
      <c r="AB169" s="23">
        <v>15</v>
      </c>
      <c r="AC169" s="23">
        <v>38</v>
      </c>
      <c r="AF169" s="158">
        <v>3.3</v>
      </c>
      <c r="AG169" s="158">
        <v>4.5</v>
      </c>
      <c r="AH169" s="52">
        <v>17</v>
      </c>
      <c r="AI169" s="52">
        <v>35</v>
      </c>
      <c r="AK169" s="25" t="s">
        <v>857</v>
      </c>
      <c r="AL169">
        <v>4.2699999999999996</v>
      </c>
      <c r="AM169" s="87">
        <v>12.18</v>
      </c>
      <c r="AN169">
        <v>16.45</v>
      </c>
      <c r="AO169" s="52">
        <v>8.07</v>
      </c>
      <c r="AP169" s="131">
        <v>5.08</v>
      </c>
      <c r="AQ169" s="123">
        <v>3.18</v>
      </c>
      <c r="AR169" s="87">
        <v>21.81</v>
      </c>
      <c r="AS169" s="135">
        <v>5.14</v>
      </c>
      <c r="AT169" s="122">
        <v>4.97</v>
      </c>
      <c r="AU169" s="135">
        <v>2.1</v>
      </c>
      <c r="AX169" s="183"/>
      <c r="AY169" s="183"/>
      <c r="BA169" s="122">
        <v>0.83</v>
      </c>
      <c r="BB169" s="135">
        <v>0.1</v>
      </c>
      <c r="BD169" s="183"/>
      <c r="BE169" s="122">
        <v>0.14000000000000001</v>
      </c>
      <c r="BG169" s="135">
        <v>3.01</v>
      </c>
      <c r="BJ169" s="183"/>
      <c r="BK169" s="183"/>
      <c r="BN169" s="135">
        <v>0.17</v>
      </c>
      <c r="BP169" s="7"/>
      <c r="BS169" s="135">
        <f t="shared" si="23"/>
        <v>0.83</v>
      </c>
      <c r="BT169" s="135">
        <f t="shared" si="24"/>
        <v>0.14000000000000001</v>
      </c>
      <c r="BU169" s="135">
        <f t="shared" si="25"/>
        <v>3.01</v>
      </c>
      <c r="BV169" s="135">
        <f t="shared" si="26"/>
        <v>0.17</v>
      </c>
      <c r="BW169" s="84">
        <f t="shared" si="21"/>
        <v>29.88</v>
      </c>
      <c r="BX169" s="84">
        <f>IF(ISBLANK(AO169),"",IF(ISBLANK(AL169),"",IFERROR(((AO169-AL169)/0.36/R169),"")))</f>
        <v>0.1529790660225443</v>
      </c>
      <c r="BZ169" s="84">
        <f>IF(ISBLANK(AR169),"",IF(ISBLANK(AM169),"",IFERROR(((AR169-AM169)/0.36/R169),"")))</f>
        <v>0.38768115942028986</v>
      </c>
      <c r="CB169" s="84">
        <f>IF(ISBLANK(BW169),"",IF(ISBLANK(AN169),"",IFERROR(((BW169-AN169)/0.36/R169),"")))</f>
        <v>0.54066022544283421</v>
      </c>
    </row>
    <row r="170" spans="1:81" x14ac:dyDescent="0.25">
      <c r="A170" s="12" t="s">
        <v>331</v>
      </c>
      <c r="B170" s="4" t="s">
        <v>518</v>
      </c>
      <c r="C170" s="4" t="s">
        <v>630</v>
      </c>
      <c r="D170" s="4" t="s">
        <v>701</v>
      </c>
      <c r="E170" s="4" t="s">
        <v>699</v>
      </c>
      <c r="F170" s="4" t="s">
        <v>14</v>
      </c>
      <c r="G170" s="12" t="s">
        <v>538</v>
      </c>
      <c r="H170" s="12" t="s">
        <v>539</v>
      </c>
      <c r="I170" s="22">
        <v>3</v>
      </c>
      <c r="J170" s="22">
        <v>1</v>
      </c>
      <c r="K170" s="12" t="s">
        <v>540</v>
      </c>
      <c r="L170" s="12" t="s">
        <v>549</v>
      </c>
      <c r="M170" s="21">
        <v>951</v>
      </c>
      <c r="N170" s="75">
        <v>-2.2779990269999999</v>
      </c>
      <c r="O170" s="75">
        <v>34.027678035000001</v>
      </c>
      <c r="P170" s="19">
        <v>42940</v>
      </c>
      <c r="Q170" s="19">
        <v>43009</v>
      </c>
      <c r="R170" s="21">
        <f t="shared" si="22"/>
        <v>69</v>
      </c>
      <c r="S170" s="54">
        <f>INDEX([1]Sheet1!$J:$J,MATCH(A170,[1]Sheet1!$A:$A,0))</f>
        <v>162.634207253</v>
      </c>
      <c r="T170">
        <v>1087.2216809609999</v>
      </c>
      <c r="U170">
        <v>1279.26</v>
      </c>
      <c r="V170">
        <v>59.67</v>
      </c>
      <c r="W170" s="243">
        <v>0.108</v>
      </c>
      <c r="X170">
        <v>1.45</v>
      </c>
      <c r="Y170" s="68" t="s">
        <v>39</v>
      </c>
      <c r="Z170" s="62">
        <v>2</v>
      </c>
      <c r="AA170" s="62">
        <v>7.4</v>
      </c>
      <c r="AB170" s="23">
        <v>6</v>
      </c>
      <c r="AC170" s="23">
        <v>30</v>
      </c>
      <c r="AF170" s="158">
        <v>2</v>
      </c>
      <c r="AG170" s="158">
        <v>8.6</v>
      </c>
      <c r="AH170" s="52">
        <v>8</v>
      </c>
      <c r="AI170" s="52">
        <v>30</v>
      </c>
      <c r="AK170" s="25" t="s">
        <v>857</v>
      </c>
      <c r="AL170">
        <v>21.13</v>
      </c>
      <c r="AM170" s="87">
        <v>20.079999999999998</v>
      </c>
      <c r="AN170">
        <v>41.209999999999994</v>
      </c>
      <c r="AO170" s="52">
        <v>10.83</v>
      </c>
      <c r="AP170" s="131">
        <v>5.07</v>
      </c>
      <c r="AQ170" s="123">
        <v>4.6100000000000003</v>
      </c>
      <c r="AR170" s="87">
        <v>28.21</v>
      </c>
      <c r="AS170" s="135">
        <v>5.1100000000000003</v>
      </c>
      <c r="AT170" s="122">
        <v>4.93</v>
      </c>
      <c r="AU170" s="135">
        <v>0.88</v>
      </c>
      <c r="AX170" s="183"/>
      <c r="AY170" s="183"/>
      <c r="BA170" s="122">
        <v>0.57999999999999996</v>
      </c>
      <c r="BB170" s="135">
        <v>0.05</v>
      </c>
      <c r="BD170" s="183"/>
      <c r="BE170" s="122">
        <v>0.18</v>
      </c>
      <c r="BG170" s="135">
        <v>2.2799999999999998</v>
      </c>
      <c r="BJ170" s="183"/>
      <c r="BK170" s="183"/>
      <c r="BN170" s="135">
        <v>0.12</v>
      </c>
      <c r="BP170" s="7"/>
      <c r="BS170" s="135">
        <f t="shared" si="23"/>
        <v>0.57999999999999996</v>
      </c>
      <c r="BT170" s="135">
        <f t="shared" si="24"/>
        <v>0.18</v>
      </c>
      <c r="BU170" s="135">
        <f t="shared" si="25"/>
        <v>2.2799999999999998</v>
      </c>
      <c r="BV170" s="135">
        <f t="shared" si="26"/>
        <v>0.12</v>
      </c>
      <c r="BW170" s="84">
        <f t="shared" si="21"/>
        <v>39.04</v>
      </c>
      <c r="BX170" s="84">
        <f>IF(ISBLANK(AO170),"",IF(ISBLANK(AL171),"",IFERROR(((AO170-AL171)/0.36/R170),"")))</f>
        <v>9.9838969404186809E-2</v>
      </c>
      <c r="BY170" s="84">
        <f>IF(ISBLANK(AO170),"",IF(ISBLANK(AO170),"",IFERROR(((AO170-AO171)/0.36/R170),"")))</f>
        <v>-0.11755233494363929</v>
      </c>
      <c r="BZ170" s="84">
        <f>IF(ISBLANK(AR170),"",IF(ISBLANK(AM171),"",IFERROR(((AR170-AM171)/0.36/R170),"")))</f>
        <v>0.70974235104669892</v>
      </c>
      <c r="CA170" s="84">
        <f>IF(ISBLANK(AR170),"",IF(ISBLANK(AR170),"",IFERROR(((AR170-AR171)/0.36/R170),"")))</f>
        <v>-2.2717391304347827</v>
      </c>
      <c r="CB170" s="84">
        <f>IF(ISBLANK(AN171),"",IF(ISBLANK(BW170),"",IFERROR(((BW170-AN171)/0.36/R170),"")))</f>
        <v>0.80958132045088571</v>
      </c>
      <c r="CC170" s="84">
        <f>IF(ISBLANK(BW171),"",IF(ISBLANK(BW170),"",IFERROR(((BW170-BW171)/0.36/R170),"")))</f>
        <v>-2.3892914653784221</v>
      </c>
    </row>
    <row r="171" spans="1:81" x14ac:dyDescent="0.25">
      <c r="A171" s="12" t="s">
        <v>332</v>
      </c>
      <c r="B171" s="4" t="s">
        <v>518</v>
      </c>
      <c r="C171" s="4" t="s">
        <v>630</v>
      </c>
      <c r="D171" s="4" t="s">
        <v>701</v>
      </c>
      <c r="E171" s="4" t="s">
        <v>699</v>
      </c>
      <c r="F171" s="4" t="s">
        <v>14</v>
      </c>
      <c r="G171" s="12" t="s">
        <v>538</v>
      </c>
      <c r="H171" s="12" t="s">
        <v>539</v>
      </c>
      <c r="I171" s="22">
        <v>3</v>
      </c>
      <c r="J171" s="22">
        <v>1</v>
      </c>
      <c r="K171" s="12" t="s">
        <v>542</v>
      </c>
      <c r="L171" s="12" t="s">
        <v>549</v>
      </c>
      <c r="M171" s="21">
        <v>951</v>
      </c>
      <c r="N171" s="75">
        <v>-2.2779990269999999</v>
      </c>
      <c r="O171" s="75">
        <v>34.027678035000001</v>
      </c>
      <c r="P171" s="19">
        <v>42940</v>
      </c>
      <c r="Q171" s="19">
        <v>43009</v>
      </c>
      <c r="R171" s="21">
        <f t="shared" si="22"/>
        <v>69</v>
      </c>
      <c r="S171" s="54">
        <f>INDEX([1]Sheet1!$J:$J,MATCH(A171,[1]Sheet1!$A:$A,0))</f>
        <v>162.634207253</v>
      </c>
      <c r="T171">
        <v>1249.8558882140001</v>
      </c>
      <c r="U171">
        <v>1279.26</v>
      </c>
      <c r="V171">
        <v>59.67</v>
      </c>
      <c r="W171" s="243">
        <v>0.108</v>
      </c>
      <c r="X171">
        <v>1.45</v>
      </c>
      <c r="Y171" s="68" t="s">
        <v>39</v>
      </c>
      <c r="Z171" s="62">
        <v>9.5</v>
      </c>
      <c r="AA171" s="62">
        <v>15.8</v>
      </c>
      <c r="AB171" s="23">
        <v>16</v>
      </c>
      <c r="AC171" s="23">
        <v>60</v>
      </c>
      <c r="AF171" s="158">
        <v>9.6999999999999993</v>
      </c>
      <c r="AG171" s="158">
        <v>12.9</v>
      </c>
      <c r="AH171" s="52">
        <v>10</v>
      </c>
      <c r="AI171" s="52">
        <v>50</v>
      </c>
      <c r="AJ171" s="3" t="s">
        <v>784</v>
      </c>
      <c r="AK171" s="25" t="s">
        <v>857</v>
      </c>
      <c r="AL171">
        <v>8.35</v>
      </c>
      <c r="AM171" s="87">
        <v>10.58</v>
      </c>
      <c r="AN171">
        <v>18.93</v>
      </c>
      <c r="AO171" s="52">
        <v>13.75</v>
      </c>
      <c r="AP171" s="131">
        <v>5.1100000000000003</v>
      </c>
      <c r="AQ171" s="123">
        <v>4.9800000000000004</v>
      </c>
      <c r="AR171" s="87">
        <v>84.64</v>
      </c>
      <c r="AS171" s="135">
        <v>5.38</v>
      </c>
      <c r="AT171" s="122">
        <v>5.05</v>
      </c>
      <c r="AU171" s="135">
        <v>1.75</v>
      </c>
      <c r="AX171" s="183"/>
      <c r="AY171" s="183"/>
      <c r="BB171" s="135">
        <v>0.13</v>
      </c>
      <c r="BD171" s="183"/>
      <c r="BG171" s="135">
        <v>2.2400000000000002</v>
      </c>
      <c r="BJ171" s="183"/>
      <c r="BK171" s="183"/>
      <c r="BM171" s="122">
        <v>0.68</v>
      </c>
      <c r="BN171" s="135">
        <v>0.97</v>
      </c>
      <c r="BP171" s="7"/>
      <c r="BQ171" s="135">
        <v>0.17</v>
      </c>
      <c r="BS171" s="135">
        <f t="shared" si="23"/>
        <v>1.75</v>
      </c>
      <c r="BT171" s="135">
        <f t="shared" si="24"/>
        <v>0.13</v>
      </c>
      <c r="BU171" s="135">
        <f t="shared" si="25"/>
        <v>0.68</v>
      </c>
      <c r="BV171" s="135">
        <f t="shared" si="26"/>
        <v>0.17</v>
      </c>
      <c r="BW171" s="84">
        <f t="shared" si="21"/>
        <v>98.39</v>
      </c>
      <c r="BX171" s="84">
        <f>IF(ISBLANK(AO171),"",IF(ISBLANK(AL171),"",IFERROR(((AO171-AL171)/0.36/R171),"")))</f>
        <v>0.21739130434782611</v>
      </c>
      <c r="BZ171" s="84">
        <f>IF(ISBLANK(AR171),"",IF(ISBLANK(AM171),"",IFERROR(((AR171-AM171)/0.36/R171),"")))</f>
        <v>2.9814814814814814</v>
      </c>
      <c r="CB171" s="84">
        <f>IF(ISBLANK(BW171),"",IF(ISBLANK(AN171),"",IFERROR(((BW171-AN171)/0.36/R171),"")))</f>
        <v>3.198872785829308</v>
      </c>
    </row>
    <row r="172" spans="1:81" x14ac:dyDescent="0.25">
      <c r="A172" s="12" t="s">
        <v>333</v>
      </c>
      <c r="B172" s="4" t="s">
        <v>519</v>
      </c>
      <c r="C172" s="4" t="s">
        <v>630</v>
      </c>
      <c r="D172" s="4" t="s">
        <v>702</v>
      </c>
      <c r="E172" s="4" t="s">
        <v>700</v>
      </c>
      <c r="F172" s="4" t="s">
        <v>14</v>
      </c>
      <c r="G172" s="12" t="s">
        <v>538</v>
      </c>
      <c r="H172" s="12" t="s">
        <v>539</v>
      </c>
      <c r="I172" s="22">
        <v>4</v>
      </c>
      <c r="J172" s="22">
        <v>2</v>
      </c>
      <c r="K172" s="12" t="s">
        <v>540</v>
      </c>
      <c r="L172" s="12" t="s">
        <v>549</v>
      </c>
      <c r="M172" s="21">
        <v>950</v>
      </c>
      <c r="N172" s="75">
        <v>-2.2788369660000001</v>
      </c>
      <c r="O172" s="75">
        <v>34.031883989999997</v>
      </c>
      <c r="P172" s="19">
        <v>42940</v>
      </c>
      <c r="Q172" s="19">
        <v>43009</v>
      </c>
      <c r="R172" s="21">
        <f t="shared" si="22"/>
        <v>69</v>
      </c>
      <c r="S172" s="54">
        <f>INDEX([1]Sheet1!$J:$J,MATCH(A172,[1]Sheet1!$A:$A,0))</f>
        <v>162.634207253</v>
      </c>
      <c r="T172">
        <v>1087.2216809609999</v>
      </c>
      <c r="U172">
        <v>1279.26</v>
      </c>
      <c r="V172">
        <v>55.57</v>
      </c>
      <c r="W172" s="243">
        <v>0.13100000000000001</v>
      </c>
      <c r="X172"/>
      <c r="Y172" s="68" t="s">
        <v>39</v>
      </c>
      <c r="Z172" s="62">
        <v>4.2</v>
      </c>
      <c r="AA172" s="62">
        <v>16</v>
      </c>
      <c r="AB172" s="23">
        <v>35</v>
      </c>
      <c r="AC172" s="23">
        <v>55</v>
      </c>
      <c r="AF172" s="158">
        <v>6.1</v>
      </c>
      <c r="AG172" s="158">
        <v>16.2</v>
      </c>
      <c r="AH172" s="52">
        <v>44</v>
      </c>
      <c r="AI172" s="52">
        <v>50</v>
      </c>
      <c r="AK172" s="25" t="s">
        <v>857</v>
      </c>
      <c r="AL172">
        <v>26.72</v>
      </c>
      <c r="AM172" s="87">
        <v>4.92</v>
      </c>
      <c r="AN172">
        <v>31.64</v>
      </c>
      <c r="AO172" s="52">
        <v>51.26</v>
      </c>
      <c r="AP172" s="131">
        <v>5.04</v>
      </c>
      <c r="AQ172" s="123">
        <v>4.9800000000000004</v>
      </c>
      <c r="AR172" s="87">
        <v>7.37</v>
      </c>
      <c r="AS172" s="135">
        <v>4.76</v>
      </c>
      <c r="AT172" s="122">
        <v>2.62</v>
      </c>
      <c r="AU172" s="135">
        <v>2.2400000000000002</v>
      </c>
      <c r="AX172" s="183"/>
      <c r="AY172" s="183"/>
      <c r="BB172" s="135">
        <v>0.04</v>
      </c>
      <c r="BD172" s="183"/>
      <c r="BG172" s="135">
        <v>3.08</v>
      </c>
      <c r="BJ172" s="183"/>
      <c r="BK172" s="183"/>
      <c r="BN172" s="135">
        <v>0.12</v>
      </c>
      <c r="BP172" s="7"/>
      <c r="BS172" s="135">
        <f t="shared" si="23"/>
        <v>2.2400000000000002</v>
      </c>
      <c r="BT172" s="135">
        <f t="shared" si="24"/>
        <v>0.04</v>
      </c>
      <c r="BU172" s="135">
        <f t="shared" si="25"/>
        <v>3.08</v>
      </c>
      <c r="BV172" s="135">
        <f t="shared" si="26"/>
        <v>0.12</v>
      </c>
      <c r="BW172" s="84">
        <f t="shared" si="21"/>
        <v>58.629999999999995</v>
      </c>
      <c r="BX172" s="84">
        <f>IF(ISBLANK(AO172),"",IF(ISBLANK(AL173),"",IFERROR(((AO172-AL173)/0.36/R172),"")))</f>
        <v>1.5974235104669887</v>
      </c>
      <c r="BY172" s="84">
        <f>IF(ISBLANK(AO172),"",IF(ISBLANK(AO172),"",IFERROR(((AO172-AO173)/0.36/R172),"")))</f>
        <v>1.718599033816425</v>
      </c>
      <c r="BZ172" s="84">
        <f>IF(ISBLANK(AR172),"",IF(ISBLANK(AM173),"",IFERROR(((AR172-AM173)/0.36/R172),"")))</f>
        <v>-0.90700483091787432</v>
      </c>
      <c r="CA172" s="84">
        <f>IF(ISBLANK(AR172),"",IF(ISBLANK(AR172),"",IFERROR(((AR172-AR173)/0.36/R172),"")))</f>
        <v>-0.76529790660225439</v>
      </c>
      <c r="CB172" s="84">
        <f>IF(ISBLANK(AN173),"",IF(ISBLANK(BW172),"",IFERROR(((BW172-AN173)/0.36/R172),"")))</f>
        <v>0.69041867954911429</v>
      </c>
      <c r="CC172" s="84">
        <f>IF(ISBLANK(BW173),"",IF(ISBLANK(BW172),"",IFERROR(((BW172-BW173)/0.36/R172),"")))</f>
        <v>0.95330112721417037</v>
      </c>
    </row>
    <row r="173" spans="1:81" x14ac:dyDescent="0.25">
      <c r="A173" s="12" t="s">
        <v>334</v>
      </c>
      <c r="B173" s="4" t="s">
        <v>519</v>
      </c>
      <c r="C173" s="4" t="s">
        <v>630</v>
      </c>
      <c r="D173" s="4" t="s">
        <v>702</v>
      </c>
      <c r="E173" s="4" t="s">
        <v>700</v>
      </c>
      <c r="F173" s="4" t="s">
        <v>14</v>
      </c>
      <c r="G173" s="12" t="s">
        <v>538</v>
      </c>
      <c r="H173" s="12" t="s">
        <v>539</v>
      </c>
      <c r="I173" s="22">
        <v>4</v>
      </c>
      <c r="J173" s="22">
        <v>2</v>
      </c>
      <c r="K173" s="12" t="s">
        <v>542</v>
      </c>
      <c r="L173" s="12" t="s">
        <v>549</v>
      </c>
      <c r="M173" s="21">
        <v>950</v>
      </c>
      <c r="N173" s="75">
        <v>-2.2788369660000001</v>
      </c>
      <c r="O173" s="75">
        <v>34.031883989999997</v>
      </c>
      <c r="P173" s="19">
        <v>42940</v>
      </c>
      <c r="Q173" s="19">
        <v>43009</v>
      </c>
      <c r="R173" s="21">
        <f t="shared" si="22"/>
        <v>69</v>
      </c>
      <c r="S173" s="54">
        <f>INDEX([1]Sheet1!$J:$J,MATCH(A173,[1]Sheet1!$A:$A,0))</f>
        <v>162.634207253</v>
      </c>
      <c r="T173">
        <v>1249.8558882140001</v>
      </c>
      <c r="U173">
        <v>1279.26</v>
      </c>
      <c r="V173">
        <v>55.57</v>
      </c>
      <c r="W173" s="243">
        <v>0.13100000000000001</v>
      </c>
      <c r="X173"/>
      <c r="Y173" s="68" t="s">
        <v>39</v>
      </c>
      <c r="Z173" s="62">
        <v>2.5</v>
      </c>
      <c r="AA173" s="62">
        <v>18.399999999999999</v>
      </c>
      <c r="AB173" s="23">
        <v>20</v>
      </c>
      <c r="AC173" s="23">
        <v>40</v>
      </c>
      <c r="AF173" s="158">
        <v>2.1</v>
      </c>
      <c r="AG173" s="158">
        <v>3.8</v>
      </c>
      <c r="AH173" s="52">
        <v>5</v>
      </c>
      <c r="AI173" s="52">
        <v>30</v>
      </c>
      <c r="AK173" s="25" t="s">
        <v>857</v>
      </c>
      <c r="AL173">
        <v>11.58</v>
      </c>
      <c r="AM173" s="87">
        <v>29.9</v>
      </c>
      <c r="AN173">
        <v>41.48</v>
      </c>
      <c r="AO173" s="52">
        <v>8.57</v>
      </c>
      <c r="AP173" s="131">
        <v>4.93</v>
      </c>
      <c r="AQ173" s="123">
        <v>3.71</v>
      </c>
      <c r="AR173" s="87">
        <v>26.38</v>
      </c>
      <c r="AS173" s="135">
        <v>5.05</v>
      </c>
      <c r="AT173" s="122">
        <v>4.8099999999999996</v>
      </c>
      <c r="AU173" s="135">
        <v>1.3</v>
      </c>
      <c r="AX173" s="183"/>
      <c r="AY173" s="183"/>
      <c r="BB173" s="135">
        <v>0.09</v>
      </c>
      <c r="BD173" s="183"/>
      <c r="BG173" s="135">
        <v>2.63</v>
      </c>
      <c r="BJ173" s="183"/>
      <c r="BK173" s="183"/>
      <c r="BN173" s="135">
        <v>0.06</v>
      </c>
      <c r="BP173" s="7"/>
      <c r="BS173" s="135">
        <f t="shared" si="23"/>
        <v>1.3</v>
      </c>
      <c r="BT173" s="135">
        <f t="shared" si="24"/>
        <v>0.09</v>
      </c>
      <c r="BU173" s="135">
        <f t="shared" si="25"/>
        <v>2.63</v>
      </c>
      <c r="BV173" s="135">
        <f t="shared" si="26"/>
        <v>0.06</v>
      </c>
      <c r="BW173" s="84">
        <f t="shared" si="21"/>
        <v>34.950000000000003</v>
      </c>
      <c r="BX173" s="84">
        <f>IF(ISBLANK(AO173),"",IF(ISBLANK(AL173),"",IFERROR(((AO173-AL173)/0.36/R173),"")))</f>
        <v>-0.12117552334943639</v>
      </c>
      <c r="BZ173" s="84">
        <f>IF(ISBLANK(AR173),"",IF(ISBLANK(AM173),"",IFERROR(((AR173-AM173)/0.36/R173),"")))</f>
        <v>-0.14170692431561996</v>
      </c>
      <c r="CB173" s="84">
        <f>IF(ISBLANK(BW173),"",IF(ISBLANK(AN173),"",IFERROR(((BW173-AN173)/0.36/R173),"")))</f>
        <v>-0.26288244766505608</v>
      </c>
    </row>
    <row r="174" spans="1:81" x14ac:dyDescent="0.25">
      <c r="A174" s="12" t="s">
        <v>335</v>
      </c>
      <c r="B174" s="4" t="s">
        <v>520</v>
      </c>
      <c r="C174" s="4" t="s">
        <v>631</v>
      </c>
      <c r="D174" s="4" t="s">
        <v>703</v>
      </c>
      <c r="E174" s="4" t="s">
        <v>703</v>
      </c>
      <c r="F174" s="4" t="s">
        <v>15</v>
      </c>
      <c r="G174" s="12" t="s">
        <v>538</v>
      </c>
      <c r="H174" s="12" t="s">
        <v>543</v>
      </c>
      <c r="I174" s="22">
        <v>1</v>
      </c>
      <c r="J174" s="22">
        <v>1</v>
      </c>
      <c r="K174" s="12" t="s">
        <v>540</v>
      </c>
      <c r="L174" s="12" t="s">
        <v>549</v>
      </c>
      <c r="M174" s="21">
        <v>957</v>
      </c>
      <c r="N174" s="75">
        <v>-2.3500519620000002</v>
      </c>
      <c r="O174" s="75">
        <v>34.049975992999997</v>
      </c>
      <c r="P174" s="19">
        <v>42939</v>
      </c>
      <c r="Q174" s="19">
        <v>43008</v>
      </c>
      <c r="R174" s="21">
        <f t="shared" si="22"/>
        <v>69</v>
      </c>
      <c r="S174" s="54">
        <f>INDEX([1]Sheet1!$J:$J,MATCH(A174,[1]Sheet1!$A:$A,0))</f>
        <v>136.27214243</v>
      </c>
      <c r="T174">
        <v>1048.7094903459999</v>
      </c>
      <c r="U174" s="52">
        <v>1295.06</v>
      </c>
      <c r="V174" s="52">
        <v>45</v>
      </c>
      <c r="W174" s="244">
        <v>0.13500000000000001</v>
      </c>
      <c r="X174" s="52">
        <v>1.17</v>
      </c>
      <c r="Y174" s="68" t="s">
        <v>23</v>
      </c>
      <c r="Z174" s="62">
        <v>1.6</v>
      </c>
      <c r="AA174" s="62">
        <v>2</v>
      </c>
      <c r="AB174" s="23">
        <v>35</v>
      </c>
      <c r="AC174" s="23">
        <v>45</v>
      </c>
      <c r="AD174" s="3" t="s">
        <v>773</v>
      </c>
      <c r="AF174" s="158">
        <v>0.25</v>
      </c>
      <c r="AG174" s="158">
        <v>1.7</v>
      </c>
      <c r="AH174" s="52">
        <v>34</v>
      </c>
      <c r="AI174" s="52">
        <v>37</v>
      </c>
      <c r="AJ174" s="3" t="s">
        <v>778</v>
      </c>
      <c r="AK174" s="25" t="s">
        <v>857</v>
      </c>
      <c r="AL174">
        <v>38.76</v>
      </c>
      <c r="AM174" s="87">
        <v>11.19</v>
      </c>
      <c r="AN174">
        <v>49.949999999999996</v>
      </c>
      <c r="AO174" s="52">
        <v>22.77</v>
      </c>
      <c r="AP174" s="131">
        <v>5.68</v>
      </c>
      <c r="AQ174" s="123">
        <v>5.0199999999999996</v>
      </c>
      <c r="AR174" s="87">
        <v>1.19</v>
      </c>
      <c r="AS174" s="135"/>
      <c r="AT174" s="122">
        <v>1.19</v>
      </c>
      <c r="AU174" s="135">
        <v>4.03</v>
      </c>
      <c r="AX174" s="183"/>
      <c r="AY174" s="183"/>
      <c r="BA174" s="122">
        <v>1.9</v>
      </c>
      <c r="BB174" s="135">
        <v>0.15</v>
      </c>
      <c r="BD174" s="183"/>
      <c r="BE174" s="122">
        <v>0.17</v>
      </c>
      <c r="BJ174" s="183"/>
      <c r="BK174" s="183"/>
      <c r="BM174" s="122">
        <v>1.56</v>
      </c>
      <c r="BP174" s="7"/>
      <c r="BQ174" s="135">
        <v>0.14000000000000001</v>
      </c>
      <c r="BS174" s="135">
        <f t="shared" si="23"/>
        <v>1.9</v>
      </c>
      <c r="BT174" s="135">
        <f t="shared" si="24"/>
        <v>0.17</v>
      </c>
      <c r="BU174" s="135">
        <f t="shared" si="25"/>
        <v>1.56</v>
      </c>
      <c r="BV174" s="135">
        <f t="shared" si="26"/>
        <v>0.14000000000000001</v>
      </c>
      <c r="BW174" s="84">
        <f t="shared" si="21"/>
        <v>23.96</v>
      </c>
      <c r="BX174" s="84">
        <f>IF(ISBLANK(AO174),"",IF(ISBLANK(AL175),"",IFERROR(((AO174-AL175)/0.36/R174),"")))</f>
        <v>-0.56038647342995163</v>
      </c>
      <c r="BY174" s="84">
        <f>IF(ISBLANK(AO174),"",IF(ISBLANK(AO174),"",IFERROR(((AO174-AO175)/0.36/R174),"")))</f>
        <v>-0.47222222222222227</v>
      </c>
      <c r="BZ174" s="84">
        <f>IF(ISBLANK(AR174),"",IF(ISBLANK(AM175),"",IFERROR(((AR174-AM175)/0.36/R174),"")))</f>
        <v>-1.6103059581320466E-3</v>
      </c>
      <c r="CA174" s="84">
        <f>IF(ISBLANK(AR174),"",IF(ISBLANK(AR174),"",IFERROR(((AR174-AR175)/0.36/R174),"")))</f>
        <v>1.0064412238325281E-2</v>
      </c>
      <c r="CB174" s="84">
        <f>IF(ISBLANK(AN175),"",IF(ISBLANK(BW174),"",IFERROR(((BW174-AN175)/0.36/R174),"")))</f>
        <v>-0.56199677938808357</v>
      </c>
      <c r="CC174" s="84">
        <f>IF(ISBLANK(BW175),"",IF(ISBLANK(BW174),"",IFERROR(((BW174-BW175)/0.36/R174),"")))</f>
        <v>-0.46215780998389683</v>
      </c>
    </row>
    <row r="175" spans="1:81" x14ac:dyDescent="0.25">
      <c r="A175" s="12" t="s">
        <v>336</v>
      </c>
      <c r="B175" s="4" t="s">
        <v>520</v>
      </c>
      <c r="C175" s="4" t="s">
        <v>631</v>
      </c>
      <c r="D175" s="4" t="s">
        <v>703</v>
      </c>
      <c r="E175" s="4" t="s">
        <v>703</v>
      </c>
      <c r="F175" s="4" t="s">
        <v>15</v>
      </c>
      <c r="G175" s="12" t="s">
        <v>538</v>
      </c>
      <c r="H175" s="12" t="s">
        <v>543</v>
      </c>
      <c r="I175" s="22">
        <v>1</v>
      </c>
      <c r="J175" s="22">
        <v>1</v>
      </c>
      <c r="K175" s="12" t="s">
        <v>542</v>
      </c>
      <c r="L175" s="12" t="s">
        <v>549</v>
      </c>
      <c r="M175" s="21">
        <v>957</v>
      </c>
      <c r="N175" s="75">
        <v>-2.3500519620000002</v>
      </c>
      <c r="O175" s="75">
        <v>34.049975992999997</v>
      </c>
      <c r="P175" s="19">
        <v>42939</v>
      </c>
      <c r="Q175" s="19">
        <v>43008</v>
      </c>
      <c r="R175" s="21">
        <f t="shared" si="22"/>
        <v>69</v>
      </c>
      <c r="S175" s="54">
        <f>INDEX([1]Sheet1!$J:$J,MATCH(A175,[1]Sheet1!$A:$A,0))</f>
        <v>136.27214243</v>
      </c>
      <c r="T175">
        <v>1184.981632776</v>
      </c>
      <c r="U175" s="52">
        <v>1295.06</v>
      </c>
      <c r="V175" s="52">
        <v>45</v>
      </c>
      <c r="W175" s="244">
        <v>0.13500000000000001</v>
      </c>
      <c r="X175" s="52">
        <v>1.17</v>
      </c>
      <c r="Y175" s="68" t="s">
        <v>23</v>
      </c>
      <c r="Z175" s="62">
        <v>1.3</v>
      </c>
      <c r="AA175" s="62">
        <v>1.2</v>
      </c>
      <c r="AB175" s="23">
        <v>35</v>
      </c>
      <c r="AC175" s="23">
        <v>40</v>
      </c>
      <c r="AF175" s="158">
        <v>0</v>
      </c>
      <c r="AG175" s="158">
        <v>1.7</v>
      </c>
      <c r="AH175" s="52">
        <v>28</v>
      </c>
      <c r="AI175" s="52">
        <v>30</v>
      </c>
      <c r="AJ175" s="3" t="s">
        <v>778</v>
      </c>
      <c r="AK175" s="25" t="s">
        <v>857</v>
      </c>
      <c r="AL175">
        <v>36.69</v>
      </c>
      <c r="AM175" s="87">
        <v>1.23</v>
      </c>
      <c r="AN175">
        <v>37.919999999999995</v>
      </c>
      <c r="AO175" s="52">
        <v>34.5</v>
      </c>
      <c r="AP175" s="131">
        <v>5.46</v>
      </c>
      <c r="AQ175" s="123">
        <v>5.0599999999999996</v>
      </c>
      <c r="AR175" s="87">
        <v>0.94</v>
      </c>
      <c r="AS175" s="135"/>
      <c r="AT175" s="123">
        <v>0.94</v>
      </c>
      <c r="AU175" s="135">
        <v>4.0599999999999996</v>
      </c>
      <c r="AX175" s="183"/>
      <c r="AY175" s="183"/>
      <c r="BB175" s="135">
        <v>0.08</v>
      </c>
      <c r="BD175" s="183"/>
      <c r="BJ175" s="183"/>
      <c r="BK175" s="183"/>
      <c r="BM175" s="122">
        <v>0.67</v>
      </c>
      <c r="BP175" s="7"/>
      <c r="BQ175" s="135">
        <v>0.12</v>
      </c>
      <c r="BS175" s="135">
        <f t="shared" si="23"/>
        <v>4.0599999999999996</v>
      </c>
      <c r="BT175" s="135">
        <f t="shared" si="24"/>
        <v>0.08</v>
      </c>
      <c r="BU175" s="135">
        <f t="shared" si="25"/>
        <v>0.67</v>
      </c>
      <c r="BV175" s="135">
        <f t="shared" si="26"/>
        <v>0.12</v>
      </c>
      <c r="BW175" s="84">
        <f t="shared" si="21"/>
        <v>35.44</v>
      </c>
      <c r="BX175" s="84">
        <f>IF(ISBLANK(AO175),"",IF(ISBLANK(AL175),"",IFERROR(((AO175-AL175)/0.36/R175),"")))</f>
        <v>-8.8164251207729374E-2</v>
      </c>
      <c r="BZ175" s="84">
        <f>IF(ISBLANK(AR175),"",IF(ISBLANK(AM175),"",IFERROR(((AR175-AM175)/0.36/R175),"")))</f>
        <v>-1.1674718196457328E-2</v>
      </c>
      <c r="CB175" s="84">
        <f>IF(ISBLANK(BW175),"",IF(ISBLANK(AN175),"",IFERROR(((BW175-AN175)/0.36/R175),"")))</f>
        <v>-9.983896940418667E-2</v>
      </c>
    </row>
    <row r="176" spans="1:81" x14ac:dyDescent="0.25">
      <c r="A176" s="12" t="s">
        <v>337</v>
      </c>
      <c r="B176" s="4" t="s">
        <v>521</v>
      </c>
      <c r="C176" s="4" t="s">
        <v>631</v>
      </c>
      <c r="D176" s="4" t="s">
        <v>704</v>
      </c>
      <c r="E176" s="4" t="s">
        <v>704</v>
      </c>
      <c r="F176" s="4" t="s">
        <v>15</v>
      </c>
      <c r="G176" s="12" t="s">
        <v>538</v>
      </c>
      <c r="H176" s="12" t="s">
        <v>543</v>
      </c>
      <c r="I176" s="22">
        <v>2</v>
      </c>
      <c r="J176" s="22">
        <v>2</v>
      </c>
      <c r="K176" s="12" t="s">
        <v>540</v>
      </c>
      <c r="L176" s="12" t="s">
        <v>549</v>
      </c>
      <c r="M176" s="21">
        <v>959</v>
      </c>
      <c r="N176" s="75">
        <v>-2.3484879830000001</v>
      </c>
      <c r="O176" s="75">
        <v>34.050110019999998</v>
      </c>
      <c r="P176" s="19">
        <v>42939</v>
      </c>
      <c r="Q176" s="19">
        <v>43008</v>
      </c>
      <c r="R176" s="21">
        <f t="shared" si="22"/>
        <v>69</v>
      </c>
      <c r="S176" s="54">
        <f>INDEX([1]Sheet1!$J:$J,MATCH(A176,[1]Sheet1!$A:$A,0))</f>
        <v>136.27214243</v>
      </c>
      <c r="T176">
        <v>1048.7094903459999</v>
      </c>
      <c r="U176" s="52">
        <v>1295.06</v>
      </c>
      <c r="V176" s="52">
        <v>45.98</v>
      </c>
      <c r="W176" s="244">
        <v>0.11899999999999999</v>
      </c>
      <c r="X176" s="52"/>
      <c r="Y176" s="68" t="s">
        <v>23</v>
      </c>
      <c r="Z176" s="62">
        <v>1.7</v>
      </c>
      <c r="AA176" s="62">
        <v>3</v>
      </c>
      <c r="AB176" s="23">
        <v>30</v>
      </c>
      <c r="AC176" s="23">
        <v>40</v>
      </c>
      <c r="AF176" s="158">
        <v>2</v>
      </c>
      <c r="AG176" s="158">
        <v>2.2999999999999998</v>
      </c>
      <c r="AH176" s="52">
        <v>43</v>
      </c>
      <c r="AI176" s="52">
        <v>55</v>
      </c>
      <c r="AK176" s="25" t="s">
        <v>857</v>
      </c>
      <c r="AL176">
        <v>30.58</v>
      </c>
      <c r="AM176" s="87">
        <v>10.29</v>
      </c>
      <c r="AN176">
        <v>40.869999999999997</v>
      </c>
      <c r="AO176" s="52">
        <v>20.96</v>
      </c>
      <c r="AP176" s="131">
        <v>5.19</v>
      </c>
      <c r="AQ176" s="123">
        <v>4.95</v>
      </c>
      <c r="AR176" s="87">
        <v>5.82</v>
      </c>
      <c r="AS176" s="135"/>
      <c r="AT176" s="122">
        <v>5.82</v>
      </c>
      <c r="AX176" s="183"/>
      <c r="AY176" s="183"/>
      <c r="BA176" s="122">
        <v>2.23</v>
      </c>
      <c r="BD176" s="183"/>
      <c r="BE176" s="122">
        <v>0.2</v>
      </c>
      <c r="BJ176" s="183"/>
      <c r="BK176" s="183"/>
      <c r="BM176" s="122">
        <v>2.14</v>
      </c>
      <c r="BP176" s="7"/>
      <c r="BQ176" s="135">
        <v>0.24</v>
      </c>
      <c r="BS176" s="135">
        <f t="shared" si="23"/>
        <v>2.23</v>
      </c>
      <c r="BT176" s="135">
        <f t="shared" si="24"/>
        <v>0.2</v>
      </c>
      <c r="BU176" s="135">
        <f t="shared" si="25"/>
        <v>2.14</v>
      </c>
      <c r="BV176" s="135">
        <f t="shared" si="26"/>
        <v>0.24</v>
      </c>
      <c r="BW176" s="84">
        <f t="shared" si="21"/>
        <v>26.78</v>
      </c>
      <c r="BX176" s="84">
        <f>IF(ISBLANK(AO176),"",IF(ISBLANK(AL177),"",IFERROR(((AO176-AL177)/0.36/R176),"")))</f>
        <v>-0.27133655394524953</v>
      </c>
      <c r="BY176" s="84">
        <f>IF(ISBLANK(AO176),"",IF(ISBLANK(AO176),"",IFERROR(((AO176-AO177)/0.36/R176),"")))</f>
        <v>0.12318840579710155</v>
      </c>
      <c r="BZ176" s="84">
        <f>IF(ISBLANK(AR176),"",IF(ISBLANK(AM177),"",IFERROR(((AR176-AM177)/0.36/R176),"")))</f>
        <v>0.10869565217391305</v>
      </c>
      <c r="CA176" s="84">
        <f>IF(ISBLANK(AR176),"",IF(ISBLANK(AR176),"",IFERROR(((AR176-AR177)/0.36/R176),"")))</f>
        <v>0.18961352657004832</v>
      </c>
      <c r="CB176" s="84">
        <f>IF(ISBLANK(AN177),"",IF(ISBLANK(BW176),"",IFERROR(((BW176-AN177)/0.36/R176),"")))</f>
        <v>-0.16264090177133653</v>
      </c>
      <c r="CC176" s="84">
        <f>IF(ISBLANK(BW177),"",IF(ISBLANK(BW176),"",IFERROR(((BW176-BW177)/0.36/R176),"")))</f>
        <v>0.31280193236714987</v>
      </c>
    </row>
    <row r="177" spans="1:81" x14ac:dyDescent="0.25">
      <c r="A177" s="12" t="s">
        <v>338</v>
      </c>
      <c r="B177" s="4" t="s">
        <v>521</v>
      </c>
      <c r="C177" s="4" t="s">
        <v>631</v>
      </c>
      <c r="D177" s="4" t="s">
        <v>704</v>
      </c>
      <c r="E177" s="4" t="s">
        <v>704</v>
      </c>
      <c r="F177" s="4" t="s">
        <v>15</v>
      </c>
      <c r="G177" s="12" t="s">
        <v>538</v>
      </c>
      <c r="H177" s="12" t="s">
        <v>543</v>
      </c>
      <c r="I177" s="22">
        <v>2</v>
      </c>
      <c r="J177" s="22">
        <v>2</v>
      </c>
      <c r="K177" s="12" t="s">
        <v>542</v>
      </c>
      <c r="L177" s="12" t="s">
        <v>549</v>
      </c>
      <c r="M177" s="21">
        <v>959</v>
      </c>
      <c r="N177" s="75">
        <v>-2.3484879830000001</v>
      </c>
      <c r="O177" s="75">
        <v>34.050110019999998</v>
      </c>
      <c r="P177" s="19">
        <v>42939</v>
      </c>
      <c r="Q177" s="19">
        <v>43008</v>
      </c>
      <c r="R177" s="21">
        <f t="shared" si="22"/>
        <v>69</v>
      </c>
      <c r="S177" s="54">
        <f>INDEX([1]Sheet1!$J:$J,MATCH(A177,[1]Sheet1!$A:$A,0))</f>
        <v>136.27214243</v>
      </c>
      <c r="T177">
        <v>1184.981632776</v>
      </c>
      <c r="U177" s="52">
        <v>1295.06</v>
      </c>
      <c r="V177" s="52">
        <v>45.98</v>
      </c>
      <c r="W177" s="244">
        <v>0.11899999999999999</v>
      </c>
      <c r="X177" s="52"/>
      <c r="Y177" s="68" t="s">
        <v>23</v>
      </c>
      <c r="Z177" s="62">
        <v>1.5</v>
      </c>
      <c r="AA177" s="62">
        <v>1.2</v>
      </c>
      <c r="AB177" s="23">
        <v>38</v>
      </c>
      <c r="AC177" s="23">
        <v>45</v>
      </c>
      <c r="AF177" s="158">
        <v>0</v>
      </c>
      <c r="AG177" s="158">
        <v>1.4</v>
      </c>
      <c r="AH177" s="52">
        <v>21</v>
      </c>
      <c r="AI177" s="52">
        <v>25</v>
      </c>
      <c r="AK177" s="25" t="s">
        <v>857</v>
      </c>
      <c r="AL177">
        <v>27.7</v>
      </c>
      <c r="AM177" s="87">
        <v>3.12</v>
      </c>
      <c r="AN177">
        <v>30.82</v>
      </c>
      <c r="AO177" s="52">
        <v>17.899999999999999</v>
      </c>
      <c r="AP177" s="131">
        <v>5.3</v>
      </c>
      <c r="AQ177" s="123">
        <v>4.83</v>
      </c>
      <c r="AR177" s="87">
        <v>1.1100000000000001</v>
      </c>
      <c r="AS177" s="135"/>
      <c r="AT177" s="122">
        <v>1.1100000000000001</v>
      </c>
      <c r="AU177" s="135">
        <v>3.75</v>
      </c>
      <c r="AX177" s="183"/>
      <c r="AY177" s="183"/>
      <c r="BB177" s="135">
        <v>0.14000000000000001</v>
      </c>
      <c r="BD177" s="183"/>
      <c r="BJ177" s="183"/>
      <c r="BK177" s="183"/>
      <c r="BM177" s="122">
        <v>2.4900000000000002</v>
      </c>
      <c r="BP177" s="7"/>
      <c r="BQ177" s="135">
        <v>0.16</v>
      </c>
      <c r="BS177" s="135">
        <f t="shared" si="23"/>
        <v>3.75</v>
      </c>
      <c r="BT177" s="135">
        <f t="shared" si="24"/>
        <v>0.14000000000000001</v>
      </c>
      <c r="BU177" s="135">
        <f t="shared" si="25"/>
        <v>2.4900000000000002</v>
      </c>
      <c r="BV177" s="135">
        <f t="shared" si="26"/>
        <v>0.16</v>
      </c>
      <c r="BW177" s="84">
        <f t="shared" si="21"/>
        <v>19.009999999999998</v>
      </c>
      <c r="BX177" s="84">
        <f>IF(ISBLANK(AO177),"",IF(ISBLANK(AL177),"",IFERROR(((AO177-AL177)/0.36/R177),"")))</f>
        <v>-0.39452495974235108</v>
      </c>
      <c r="BZ177" s="84">
        <f>IF(ISBLANK(AR177),"",IF(ISBLANK(AM177),"",IFERROR(((AR177-AM177)/0.36/R177),"")))</f>
        <v>-8.0917874396135264E-2</v>
      </c>
      <c r="CB177" s="84">
        <f>IF(ISBLANK(BW177),"",IF(ISBLANK(AN177),"",IFERROR(((BW177-AN177)/0.36/R177),"")))</f>
        <v>-0.47544283413848643</v>
      </c>
    </row>
    <row r="178" spans="1:81" x14ac:dyDescent="0.25">
      <c r="A178" s="12" t="s">
        <v>339</v>
      </c>
      <c r="B178" s="4" t="s">
        <v>522</v>
      </c>
      <c r="C178" s="4" t="s">
        <v>631</v>
      </c>
      <c r="D178" s="4" t="s">
        <v>705</v>
      </c>
      <c r="E178" s="4" t="s">
        <v>706</v>
      </c>
      <c r="F178" s="4" t="s">
        <v>15</v>
      </c>
      <c r="G178" s="12" t="s">
        <v>538</v>
      </c>
      <c r="H178" s="12" t="s">
        <v>543</v>
      </c>
      <c r="I178" s="22">
        <v>3</v>
      </c>
      <c r="J178" s="22">
        <v>4</v>
      </c>
      <c r="K178" s="12" t="s">
        <v>540</v>
      </c>
      <c r="L178" s="12" t="s">
        <v>549</v>
      </c>
      <c r="M178" s="21">
        <v>1022</v>
      </c>
      <c r="N178" s="75">
        <v>-2.3672930339999998</v>
      </c>
      <c r="O178" s="75">
        <v>34.062509034000001</v>
      </c>
      <c r="P178" s="19">
        <v>42939</v>
      </c>
      <c r="Q178" s="19">
        <v>43008</v>
      </c>
      <c r="R178" s="21">
        <f t="shared" si="22"/>
        <v>69</v>
      </c>
      <c r="S178" s="54">
        <f>INDEX([1]Sheet1!$J:$J,MATCH(A178,[1]Sheet1!$A:$A,0))</f>
        <v>136.27214243</v>
      </c>
      <c r="T178">
        <v>1048.7094903459999</v>
      </c>
      <c r="U178" s="52">
        <v>1295.06</v>
      </c>
      <c r="V178" s="52">
        <v>42.5</v>
      </c>
      <c r="W178" s="244">
        <v>0.17</v>
      </c>
      <c r="X178" s="52">
        <v>1.595</v>
      </c>
      <c r="Y178" s="68" t="s">
        <v>23</v>
      </c>
      <c r="Z178" s="62">
        <v>1.8</v>
      </c>
      <c r="AA178" s="62">
        <v>4.4000000000000004</v>
      </c>
      <c r="AB178" s="23">
        <v>25</v>
      </c>
      <c r="AC178" s="23">
        <v>60</v>
      </c>
      <c r="AF178" s="158">
        <v>1.5</v>
      </c>
      <c r="AG178" s="158">
        <v>2.6</v>
      </c>
      <c r="AH178" s="52">
        <v>27</v>
      </c>
      <c r="AI178" s="52">
        <v>48</v>
      </c>
      <c r="AJ178" s="3" t="s">
        <v>778</v>
      </c>
      <c r="AK178" s="25" t="s">
        <v>857</v>
      </c>
      <c r="AL178">
        <v>40.770000000000003</v>
      </c>
      <c r="AM178" s="87">
        <v>20.14</v>
      </c>
      <c r="AN178">
        <v>60.910000000000004</v>
      </c>
      <c r="AO178" s="52">
        <v>13.18</v>
      </c>
      <c r="AP178" s="131">
        <v>5.0599999999999996</v>
      </c>
      <c r="AQ178" s="123">
        <v>3.07</v>
      </c>
      <c r="AR178" s="87">
        <v>5.38</v>
      </c>
      <c r="AS178" s="135"/>
      <c r="AT178" s="122">
        <v>5.38</v>
      </c>
      <c r="AU178" s="135">
        <v>2.4900000000000002</v>
      </c>
      <c r="AX178" s="183"/>
      <c r="AY178" s="183"/>
      <c r="BB178" s="135">
        <v>0.18</v>
      </c>
      <c r="BD178" s="183"/>
      <c r="BJ178" s="183"/>
      <c r="BK178" s="183"/>
      <c r="BM178" s="122">
        <v>0.72</v>
      </c>
      <c r="BP178" s="7"/>
      <c r="BQ178" s="135">
        <v>0.18</v>
      </c>
      <c r="BS178" s="135">
        <f t="shared" si="23"/>
        <v>2.4900000000000002</v>
      </c>
      <c r="BT178" s="135">
        <f t="shared" si="24"/>
        <v>0.18</v>
      </c>
      <c r="BU178" s="135">
        <f t="shared" si="25"/>
        <v>0.72</v>
      </c>
      <c r="BV178" s="135">
        <f t="shared" si="26"/>
        <v>0.18</v>
      </c>
      <c r="BW178" s="84">
        <f t="shared" si="21"/>
        <v>18.559999999999999</v>
      </c>
      <c r="BX178" s="84">
        <f>IF(ISBLANK(AO178),"",IF(ISBLANK(AL179),"",IFERROR(((AO178-AL179)/0.36/R178),"")))</f>
        <v>-0.15901771336553944</v>
      </c>
      <c r="BY178" s="84">
        <f>IF(ISBLANK(AO178),"",IF(ISBLANK(AO178),"",IFERROR(((AO178-AO179)/0.36/R178),"")))</f>
        <v>2.1739130434782577E-2</v>
      </c>
      <c r="BZ178" s="84">
        <f>IF(ISBLANK(AR178),"",IF(ISBLANK(AM179),"",IFERROR(((AR178-AM179)/0.36/R178),"")))</f>
        <v>-7.0853462157809979E-2</v>
      </c>
      <c r="CA178" s="84">
        <f>IF(ISBLANK(AR178),"",IF(ISBLANK(AR178),"",IFERROR(((AR178-AR179)/0.36/R178),"")))</f>
        <v>0.1320450885668277</v>
      </c>
      <c r="CB178" s="84">
        <f>IF(ISBLANK(AN179),"",IF(ISBLANK(BW178),"",IFERROR(((BW178-AN179)/0.36/R178),"")))</f>
        <v>-0.22987117552334949</v>
      </c>
      <c r="CC178" s="84">
        <f>IF(ISBLANK(BW179),"",IF(ISBLANK(BW178),"",IFERROR(((BW178-BW179)/0.36/R178),"")))</f>
        <v>0.15378421900161024</v>
      </c>
    </row>
    <row r="179" spans="1:81" x14ac:dyDescent="0.25">
      <c r="A179" s="12" t="s">
        <v>340</v>
      </c>
      <c r="B179" s="4" t="s">
        <v>522</v>
      </c>
      <c r="C179" s="4" t="s">
        <v>631</v>
      </c>
      <c r="D179" s="4" t="s">
        <v>705</v>
      </c>
      <c r="E179" s="4" t="s">
        <v>706</v>
      </c>
      <c r="F179" s="4" t="s">
        <v>15</v>
      </c>
      <c r="G179" s="12" t="s">
        <v>538</v>
      </c>
      <c r="H179" s="12" t="s">
        <v>543</v>
      </c>
      <c r="I179" s="22">
        <v>3</v>
      </c>
      <c r="J179" s="22">
        <v>4</v>
      </c>
      <c r="K179" s="12" t="s">
        <v>542</v>
      </c>
      <c r="L179" s="12" t="s">
        <v>549</v>
      </c>
      <c r="M179" s="21">
        <v>1022</v>
      </c>
      <c r="N179" s="75">
        <v>-2.3672930339999998</v>
      </c>
      <c r="O179" s="75">
        <v>34.062509034000001</v>
      </c>
      <c r="P179" s="19">
        <v>42939</v>
      </c>
      <c r="Q179" s="19">
        <v>43008</v>
      </c>
      <c r="R179" s="21">
        <f t="shared" si="22"/>
        <v>69</v>
      </c>
      <c r="S179" s="54">
        <f>INDEX([1]Sheet1!$J:$J,MATCH(A179,[1]Sheet1!$A:$A,0))</f>
        <v>136.27214243</v>
      </c>
      <c r="T179">
        <v>1184.981632776</v>
      </c>
      <c r="U179" s="52">
        <v>1295.06</v>
      </c>
      <c r="V179" s="52">
        <v>42.5</v>
      </c>
      <c r="W179" s="244">
        <v>0.17</v>
      </c>
      <c r="X179" s="52">
        <v>1.595</v>
      </c>
      <c r="Y179" s="68" t="s">
        <v>23</v>
      </c>
      <c r="Z179" s="62">
        <v>2</v>
      </c>
      <c r="AA179" s="62">
        <v>14.8</v>
      </c>
      <c r="AB179" s="23">
        <v>30</v>
      </c>
      <c r="AC179" s="23">
        <v>45</v>
      </c>
      <c r="AF179" s="158">
        <v>1.25</v>
      </c>
      <c r="AG179" s="158">
        <v>1.9</v>
      </c>
      <c r="AH179" s="52">
        <v>22</v>
      </c>
      <c r="AI179" s="52">
        <v>25</v>
      </c>
      <c r="AJ179" s="3" t="s">
        <v>778</v>
      </c>
      <c r="AK179" s="25" t="s">
        <v>857</v>
      </c>
      <c r="AL179">
        <v>17.13</v>
      </c>
      <c r="AM179" s="87">
        <v>7.14</v>
      </c>
      <c r="AN179">
        <v>24.27</v>
      </c>
      <c r="AO179" s="52">
        <v>12.64</v>
      </c>
      <c r="AP179" s="131">
        <v>4.95</v>
      </c>
      <c r="AQ179" s="123">
        <v>4.01</v>
      </c>
      <c r="AR179" s="87">
        <v>2.1</v>
      </c>
      <c r="AS179" s="135"/>
      <c r="AT179" s="122">
        <v>2.1</v>
      </c>
      <c r="AU179" s="135">
        <v>3.19</v>
      </c>
      <c r="AX179" s="183"/>
      <c r="AY179" s="183"/>
      <c r="BB179" s="135">
        <v>0.06</v>
      </c>
      <c r="BD179" s="183"/>
      <c r="BJ179" s="183"/>
      <c r="BK179" s="183"/>
      <c r="BM179" s="122">
        <v>0.93</v>
      </c>
      <c r="BP179" s="7"/>
      <c r="BQ179" s="135">
        <v>0.11</v>
      </c>
      <c r="BS179" s="135">
        <f t="shared" si="23"/>
        <v>3.19</v>
      </c>
      <c r="BT179" s="135">
        <f t="shared" si="24"/>
        <v>0.06</v>
      </c>
      <c r="BU179" s="135">
        <f t="shared" si="25"/>
        <v>0.93</v>
      </c>
      <c r="BV179" s="135">
        <f t="shared" si="26"/>
        <v>0.11</v>
      </c>
      <c r="BW179" s="84">
        <f t="shared" si="21"/>
        <v>14.74</v>
      </c>
      <c r="BX179" s="84">
        <f>IF(ISBLANK(AO179),"",IF(ISBLANK(AL179),"",IFERROR(((AO179-AL179)/0.36/R179),"")))</f>
        <v>-0.180756843800322</v>
      </c>
      <c r="BZ179" s="84">
        <f>IF(ISBLANK(AR179),"",IF(ISBLANK(AM179),"",IFERROR(((AR179-AM179)/0.36/R179),"")))</f>
        <v>-0.20289855072463767</v>
      </c>
      <c r="CB179" s="84">
        <f>IF(ISBLANK(BW179),"",IF(ISBLANK(AN179),"",IFERROR(((BW179-AN179)/0.36/R179),"")))</f>
        <v>-0.38365539452495973</v>
      </c>
    </row>
    <row r="180" spans="1:81" x14ac:dyDescent="0.25">
      <c r="A180" s="12" t="s">
        <v>341</v>
      </c>
      <c r="B180" s="4" t="s">
        <v>523</v>
      </c>
      <c r="C180" s="4" t="s">
        <v>631</v>
      </c>
      <c r="D180" s="4" t="s">
        <v>706</v>
      </c>
      <c r="E180" s="4" t="s">
        <v>705</v>
      </c>
      <c r="F180" s="4" t="s">
        <v>15</v>
      </c>
      <c r="G180" s="12" t="s">
        <v>538</v>
      </c>
      <c r="H180" s="12" t="s">
        <v>543</v>
      </c>
      <c r="I180" s="22">
        <v>4</v>
      </c>
      <c r="J180" s="22">
        <v>3</v>
      </c>
      <c r="K180" s="12" t="s">
        <v>540</v>
      </c>
      <c r="L180" s="12" t="s">
        <v>549</v>
      </c>
      <c r="M180" s="21">
        <v>1020</v>
      </c>
      <c r="N180" s="75">
        <v>-2.3685700170000001</v>
      </c>
      <c r="O180" s="75">
        <v>34.062585980000001</v>
      </c>
      <c r="P180" s="19">
        <v>42939</v>
      </c>
      <c r="Q180" s="19">
        <v>43008</v>
      </c>
      <c r="R180" s="21">
        <f t="shared" si="22"/>
        <v>69</v>
      </c>
      <c r="S180" s="54">
        <f>INDEX([1]Sheet1!$J:$J,MATCH(A180,[1]Sheet1!$A:$A,0))</f>
        <v>136.27214243</v>
      </c>
      <c r="T180">
        <v>964.89375727000004</v>
      </c>
      <c r="U180" s="52">
        <v>1295.06</v>
      </c>
      <c r="V180" s="52">
        <v>57.26</v>
      </c>
      <c r="W180" s="244">
        <v>0.154</v>
      </c>
      <c r="X180" s="52"/>
      <c r="Y180" s="68" t="s">
        <v>23</v>
      </c>
      <c r="Z180" s="62">
        <v>2</v>
      </c>
      <c r="AA180" s="62">
        <v>3.6</v>
      </c>
      <c r="AB180" s="23">
        <v>20</v>
      </c>
      <c r="AC180" s="23">
        <v>40</v>
      </c>
      <c r="AF180" s="158">
        <v>1.4</v>
      </c>
      <c r="AG180" s="158">
        <v>2.8</v>
      </c>
      <c r="AH180" s="52">
        <v>20</v>
      </c>
      <c r="AI180" s="52">
        <v>35</v>
      </c>
      <c r="AJ180" s="3" t="s">
        <v>778</v>
      </c>
      <c r="AK180" s="25" t="s">
        <v>857</v>
      </c>
      <c r="AL180">
        <v>16.68</v>
      </c>
      <c r="AM180" s="87">
        <v>38.950000000000003</v>
      </c>
      <c r="AN180">
        <v>55.63</v>
      </c>
      <c r="AO180" s="52">
        <v>13.92</v>
      </c>
      <c r="AP180" s="131">
        <v>4.9800000000000004</v>
      </c>
      <c r="AQ180" s="123">
        <v>4.43</v>
      </c>
      <c r="AR180" s="87">
        <v>7.26</v>
      </c>
      <c r="AS180" s="135">
        <v>4.08</v>
      </c>
      <c r="AT180" s="122">
        <v>2.4</v>
      </c>
      <c r="AU180" s="135">
        <v>2.84</v>
      </c>
      <c r="AX180" s="183"/>
      <c r="AY180" s="183"/>
      <c r="BA180" s="122">
        <v>1.17</v>
      </c>
      <c r="BB180" s="135">
        <v>0.33</v>
      </c>
      <c r="BD180" s="183"/>
      <c r="BE180" s="122">
        <v>0.2</v>
      </c>
      <c r="BG180" s="135">
        <v>2.2400000000000002</v>
      </c>
      <c r="BJ180" s="183"/>
      <c r="BK180" s="183"/>
      <c r="BN180" s="135">
        <v>0.09</v>
      </c>
      <c r="BP180" s="7"/>
      <c r="BS180" s="135">
        <f t="shared" si="23"/>
        <v>1.17</v>
      </c>
      <c r="BT180" s="135">
        <f t="shared" si="24"/>
        <v>0.2</v>
      </c>
      <c r="BU180" s="135">
        <f t="shared" si="25"/>
        <v>2.2400000000000002</v>
      </c>
      <c r="BV180" s="135">
        <f t="shared" si="26"/>
        <v>0.09</v>
      </c>
      <c r="BW180" s="84">
        <f t="shared" si="21"/>
        <v>21.18</v>
      </c>
      <c r="BX180" s="84">
        <f>IF(ISBLANK(AO180),"",IF(ISBLANK(AL181),"",IFERROR(((AO180-AL181)/0.36/R180),"")))</f>
        <v>0.11070853462157811</v>
      </c>
      <c r="BY180" s="84">
        <f>IF(ISBLANK(AO180),"",IF(ISBLANK(AO180),"",IFERROR(((AO180-AO181)/0.36/R180),"")))</f>
        <v>-0.14935587761674715</v>
      </c>
      <c r="BZ180" s="84">
        <f>IF(ISBLANK(AR180),"",IF(ISBLANK(AM181),"",IFERROR(((AR180-AM181)/0.36/R180),"")))</f>
        <v>-0.72262479871175533</v>
      </c>
      <c r="CA180" s="84">
        <f>IF(ISBLANK(AR180),"",IF(ISBLANK(AR180),"",IFERROR(((AR180-AR181)/0.36/R180),"")))</f>
        <v>-0.20813204508856681</v>
      </c>
      <c r="CB180" s="84">
        <f>IF(ISBLANK(AN181),"",IF(ISBLANK(BW180),"",IFERROR(((BW180-AN181)/0.36/R180),"")))</f>
        <v>-0.61191626409017719</v>
      </c>
      <c r="CC180" s="84">
        <f>IF(ISBLANK(BW181),"",IF(ISBLANK(BW180),"",IFERROR(((BW180-BW181)/0.36/R180),"")))</f>
        <v>-0.35748792270531399</v>
      </c>
    </row>
    <row r="181" spans="1:81" x14ac:dyDescent="0.25">
      <c r="A181" s="12" t="s">
        <v>342</v>
      </c>
      <c r="B181" s="4" t="s">
        <v>523</v>
      </c>
      <c r="C181" s="4" t="s">
        <v>631</v>
      </c>
      <c r="D181" s="4" t="s">
        <v>706</v>
      </c>
      <c r="E181" s="4" t="s">
        <v>705</v>
      </c>
      <c r="F181" s="4" t="s">
        <v>15</v>
      </c>
      <c r="G181" s="12" t="s">
        <v>538</v>
      </c>
      <c r="H181" s="12" t="s">
        <v>543</v>
      </c>
      <c r="I181" s="22">
        <v>4</v>
      </c>
      <c r="J181" s="22">
        <v>3</v>
      </c>
      <c r="K181" s="12" t="s">
        <v>542</v>
      </c>
      <c r="L181" s="12" t="s">
        <v>549</v>
      </c>
      <c r="M181" s="21">
        <v>1020</v>
      </c>
      <c r="N181" s="75">
        <v>-2.3685700170000001</v>
      </c>
      <c r="O181" s="75">
        <v>34.062585980000001</v>
      </c>
      <c r="P181" s="19">
        <v>42939</v>
      </c>
      <c r="Q181" s="19">
        <v>43008</v>
      </c>
      <c r="R181" s="21">
        <f t="shared" si="22"/>
        <v>69</v>
      </c>
      <c r="S181" s="54">
        <f>INDEX([1]Sheet1!$J:$J,MATCH(A181,[1]Sheet1!$A:$A,0))</f>
        <v>136.27214243</v>
      </c>
      <c r="T181">
        <v>1101.1658997</v>
      </c>
      <c r="U181" s="52">
        <v>1295.06</v>
      </c>
      <c r="V181" s="52">
        <v>57.26</v>
      </c>
      <c r="W181" s="244">
        <v>0.154</v>
      </c>
      <c r="X181" s="52"/>
      <c r="Y181" s="68" t="s">
        <v>23</v>
      </c>
      <c r="Z181" s="62">
        <v>1.8</v>
      </c>
      <c r="AA181" s="62">
        <v>11.6</v>
      </c>
      <c r="AB181" s="23">
        <v>45</v>
      </c>
      <c r="AC181" s="23">
        <v>60</v>
      </c>
      <c r="AF181" s="158">
        <v>1.5</v>
      </c>
      <c r="AG181" s="158">
        <v>1.4</v>
      </c>
      <c r="AH181" s="52">
        <v>30</v>
      </c>
      <c r="AI181" s="52">
        <v>40</v>
      </c>
      <c r="AK181" s="25" t="s">
        <v>857</v>
      </c>
      <c r="AL181">
        <v>11.17</v>
      </c>
      <c r="AM181" s="87">
        <v>25.21</v>
      </c>
      <c r="AN181">
        <v>36.380000000000003</v>
      </c>
      <c r="AO181" s="52">
        <v>17.63</v>
      </c>
      <c r="AP181" s="131">
        <v>5.1100000000000003</v>
      </c>
      <c r="AQ181" s="123">
        <v>5.04</v>
      </c>
      <c r="AR181" s="87">
        <v>12.43</v>
      </c>
      <c r="AS181" s="135">
        <v>7.96</v>
      </c>
      <c r="AT181" s="122">
        <v>4.21</v>
      </c>
      <c r="AU181" s="135">
        <v>2.4900000000000002</v>
      </c>
      <c r="AX181" s="183"/>
      <c r="AY181" s="183"/>
      <c r="BB181" s="135">
        <v>0.06</v>
      </c>
      <c r="BD181" s="183"/>
      <c r="BG181" s="135">
        <v>2.0299999999999998</v>
      </c>
      <c r="BJ181" s="183"/>
      <c r="BK181" s="183"/>
      <c r="BN181" s="135">
        <v>0.1</v>
      </c>
      <c r="BP181" s="7"/>
      <c r="BS181" s="135">
        <f t="shared" si="23"/>
        <v>2.4900000000000002</v>
      </c>
      <c r="BT181" s="135">
        <f t="shared" si="24"/>
        <v>0.06</v>
      </c>
      <c r="BU181" s="135">
        <f t="shared" si="25"/>
        <v>2.0299999999999998</v>
      </c>
      <c r="BV181" s="135">
        <f t="shared" si="26"/>
        <v>0.1</v>
      </c>
      <c r="BW181" s="84">
        <f t="shared" si="21"/>
        <v>30.06</v>
      </c>
      <c r="BX181" s="84">
        <f>IF(ISBLANK(AO181),"",IF(ISBLANK(AL181),"",IFERROR(((AO181-AL181)/0.36/R181),"")))</f>
        <v>0.26006441223832527</v>
      </c>
      <c r="BZ181" s="84">
        <f>IF(ISBLANK(AR181),"",IF(ISBLANK(AM181),"",IFERROR(((AR181-AM181)/0.36/R181),"")))</f>
        <v>-0.51449275362318847</v>
      </c>
      <c r="CB181" s="84">
        <f>IF(ISBLANK(BW181),"",IF(ISBLANK(AN181),"",IFERROR(((BW181-AN181)/0.36/R181),"")))</f>
        <v>-0.25442834138486331</v>
      </c>
    </row>
    <row r="182" spans="1:81" x14ac:dyDescent="0.25">
      <c r="A182" s="12" t="s">
        <v>343</v>
      </c>
      <c r="B182" s="4" t="s">
        <v>524</v>
      </c>
      <c r="C182" s="4" t="s">
        <v>632</v>
      </c>
      <c r="D182" s="4" t="s">
        <v>707</v>
      </c>
      <c r="E182" s="4" t="s">
        <v>709</v>
      </c>
      <c r="F182" s="4" t="s">
        <v>31</v>
      </c>
      <c r="G182" s="12" t="s">
        <v>544</v>
      </c>
      <c r="H182" s="12" t="s">
        <v>539</v>
      </c>
      <c r="I182" s="22">
        <v>1</v>
      </c>
      <c r="J182" s="22">
        <v>3</v>
      </c>
      <c r="K182" s="12" t="s">
        <v>540</v>
      </c>
      <c r="L182" s="12" t="s">
        <v>549</v>
      </c>
      <c r="M182" s="21">
        <v>995</v>
      </c>
      <c r="N182" s="75">
        <v>-3.2993320000000002</v>
      </c>
      <c r="O182" s="75">
        <v>34.848457965999998</v>
      </c>
      <c r="P182" s="19">
        <v>42937</v>
      </c>
      <c r="Q182" s="19">
        <v>43006</v>
      </c>
      <c r="R182" s="21">
        <f t="shared" si="22"/>
        <v>69</v>
      </c>
      <c r="S182" s="54">
        <f>INDEX([1]Sheet1!$J:$J,MATCH(A182,[1]Sheet1!$A:$A,0))</f>
        <v>6.900000125</v>
      </c>
      <c r="T182">
        <v>879.34560026500003</v>
      </c>
      <c r="U182" s="52">
        <v>754.84</v>
      </c>
      <c r="V182" s="52">
        <v>12</v>
      </c>
      <c r="W182" s="244">
        <v>0.29399999999999998</v>
      </c>
      <c r="X182" s="52">
        <v>2.34</v>
      </c>
      <c r="Y182" s="68" t="s">
        <v>94</v>
      </c>
      <c r="Z182" s="62">
        <v>0.5</v>
      </c>
      <c r="AA182" s="62">
        <v>4.4000000000000004</v>
      </c>
      <c r="AB182" s="23">
        <v>4</v>
      </c>
      <c r="AC182" s="23">
        <v>10</v>
      </c>
      <c r="AF182" s="158">
        <v>2</v>
      </c>
      <c r="AG182" s="158">
        <v>5.4</v>
      </c>
      <c r="AH182" s="54">
        <v>4</v>
      </c>
      <c r="AI182" s="52">
        <v>22</v>
      </c>
      <c r="AJ182" s="3" t="s">
        <v>778</v>
      </c>
      <c r="AK182" s="25" t="s">
        <v>857</v>
      </c>
      <c r="AL182" s="193">
        <v>5.85</v>
      </c>
      <c r="AM182" s="85">
        <v>9</v>
      </c>
      <c r="AN182" s="193">
        <v>14.85</v>
      </c>
      <c r="AO182" s="52">
        <v>2.2799999999999998</v>
      </c>
      <c r="AP182" s="131"/>
      <c r="AQ182" s="123">
        <v>2.2799999999999998</v>
      </c>
      <c r="AR182" s="87">
        <v>7.37</v>
      </c>
      <c r="AS182" s="87">
        <v>4.28</v>
      </c>
      <c r="AT182" s="123">
        <v>2.35</v>
      </c>
      <c r="AX182" s="183"/>
      <c r="AY182" s="183"/>
      <c r="BA182" s="122">
        <v>1</v>
      </c>
      <c r="BD182" s="183"/>
      <c r="BE182" s="122">
        <v>0.11</v>
      </c>
      <c r="BG182" s="135">
        <v>2.66</v>
      </c>
      <c r="BJ182" s="183"/>
      <c r="BK182" s="183"/>
      <c r="BN182" s="135">
        <v>0.09</v>
      </c>
      <c r="BP182" s="7"/>
      <c r="BS182" s="135">
        <f t="shared" si="23"/>
        <v>1</v>
      </c>
      <c r="BT182" s="135">
        <f t="shared" si="24"/>
        <v>0.11</v>
      </c>
      <c r="BU182" s="135">
        <f t="shared" si="25"/>
        <v>2.66</v>
      </c>
      <c r="BV182" s="135">
        <f t="shared" si="26"/>
        <v>0.09</v>
      </c>
      <c r="BW182" s="84">
        <f t="shared" si="21"/>
        <v>9.65</v>
      </c>
      <c r="BX182" s="84">
        <f>IF(ISBLANK(AO182),"",IF(ISBLANK(AL190),"",IFERROR(((AO182-AL190)/0.36/R182),"")))</f>
        <v>-0.16908212560386476</v>
      </c>
      <c r="BY182" s="84">
        <f>IF(ISBLANK(AO182),"",IF(ISBLANK(AO184),"",IFERROR(((AO182-AO184)/0.36/R182),"")))</f>
        <v>-8.252818035426733E-2</v>
      </c>
      <c r="BZ182" s="84">
        <f>IF(ISBLANK(AR182),"",IF(ISBLANK(AM183),"",IFERROR(((AR182-AM183)/0.36/R182),"")))</f>
        <v>-0.58695652173913049</v>
      </c>
      <c r="CA182" s="84">
        <f>IF(ISBLANK(AR182),"",IF(ISBLANK(AR182),"",IFERROR(((AR182-AR184)/0.36/R182),"")))</f>
        <v>8.6956521739130446E-2</v>
      </c>
      <c r="CB182" s="84">
        <f>IF(ISBLANK(BW182),"",IF(ISBLANK(AN190),"",IFERROR(((BW182-AN190)/0.36/R182),"")))</f>
        <v>-2.375201288244766E-2</v>
      </c>
      <c r="CC182" s="84">
        <f>IF(ISBLANK(BW184),"",IF(ISBLANK(BW182),"",IFERROR(((BW182-BW184)/0.36/R182),"")))</f>
        <v>4.4283413848631723E-3</v>
      </c>
    </row>
    <row r="183" spans="1:81" x14ac:dyDescent="0.25">
      <c r="A183" s="12" t="s">
        <v>344</v>
      </c>
      <c r="B183" s="4" t="s">
        <v>524</v>
      </c>
      <c r="C183" s="4" t="s">
        <v>632</v>
      </c>
      <c r="D183" s="4" t="s">
        <v>707</v>
      </c>
      <c r="E183" s="4" t="s">
        <v>709</v>
      </c>
      <c r="F183" s="4" t="s">
        <v>31</v>
      </c>
      <c r="G183" s="12" t="s">
        <v>544</v>
      </c>
      <c r="H183" s="12" t="s">
        <v>539</v>
      </c>
      <c r="I183" s="22">
        <v>1</v>
      </c>
      <c r="J183" s="22">
        <v>3</v>
      </c>
      <c r="K183" s="12" t="s">
        <v>545</v>
      </c>
      <c r="L183" s="12" t="s">
        <v>549</v>
      </c>
      <c r="M183" s="21">
        <v>995</v>
      </c>
      <c r="N183" s="75">
        <v>-3.2993320000000002</v>
      </c>
      <c r="O183" s="75">
        <v>34.848457965999998</v>
      </c>
      <c r="P183" s="19">
        <v>42937</v>
      </c>
      <c r="Q183" s="19">
        <v>43006</v>
      </c>
      <c r="R183" s="21">
        <f t="shared" si="22"/>
        <v>69</v>
      </c>
      <c r="S183" s="54">
        <f>INDEX([1]Sheet1!$J:$J,MATCH(A183,[1]Sheet1!$A:$A,0))</f>
        <v>6.900000125</v>
      </c>
      <c r="T183">
        <v>886.24560039000005</v>
      </c>
      <c r="U183" s="52">
        <v>754.84</v>
      </c>
      <c r="V183" s="52">
        <v>12</v>
      </c>
      <c r="W183" s="244">
        <v>0.29399999999999998</v>
      </c>
      <c r="X183" s="52">
        <v>2.34</v>
      </c>
      <c r="Y183" s="68" t="s">
        <v>94</v>
      </c>
      <c r="Z183" s="62">
        <v>1.5</v>
      </c>
      <c r="AA183" s="62">
        <v>2</v>
      </c>
      <c r="AB183" s="23">
        <v>15</v>
      </c>
      <c r="AC183" s="23">
        <v>40</v>
      </c>
      <c r="AF183" s="158">
        <v>2</v>
      </c>
      <c r="AG183" s="158">
        <v>5</v>
      </c>
      <c r="AH183" s="54">
        <v>8</v>
      </c>
      <c r="AI183" s="52">
        <v>40</v>
      </c>
      <c r="AJ183" s="3" t="s">
        <v>778</v>
      </c>
      <c r="AK183" s="25" t="s">
        <v>857</v>
      </c>
      <c r="AL183" s="193">
        <v>6.88</v>
      </c>
      <c r="AM183" s="85">
        <v>21.95</v>
      </c>
      <c r="AN183" s="193">
        <v>28.83</v>
      </c>
      <c r="AO183" s="52">
        <v>5.32</v>
      </c>
      <c r="AP183" s="131"/>
      <c r="AQ183" s="123">
        <v>5.32</v>
      </c>
      <c r="AR183" s="87">
        <v>13.62</v>
      </c>
      <c r="AS183" s="135">
        <v>5.05</v>
      </c>
      <c r="AT183" s="123">
        <v>4.51</v>
      </c>
      <c r="AX183" s="183"/>
      <c r="AY183" s="183"/>
      <c r="BA183" s="122">
        <v>0.66</v>
      </c>
      <c r="BD183" s="183"/>
      <c r="BE183" s="122">
        <v>0.11</v>
      </c>
      <c r="BG183" s="135">
        <v>2.2799999999999998</v>
      </c>
      <c r="BJ183" s="183"/>
      <c r="BK183" s="183"/>
      <c r="BN183" s="135">
        <v>0.19</v>
      </c>
      <c r="BP183" s="7"/>
      <c r="BS183" s="135">
        <f t="shared" si="23"/>
        <v>0.66</v>
      </c>
      <c r="BT183" s="135">
        <f t="shared" si="24"/>
        <v>0.11</v>
      </c>
      <c r="BU183" s="135">
        <f t="shared" si="25"/>
        <v>2.2799999999999998</v>
      </c>
      <c r="BV183" s="135">
        <f t="shared" si="26"/>
        <v>0.19</v>
      </c>
      <c r="BW183" s="84">
        <f t="shared" si="21"/>
        <v>18.939999999999998</v>
      </c>
      <c r="BX183" s="84">
        <f>IF(ISBLANK(AO183),"",IF(ISBLANK(AL190),"",IFERROR(((AO183-AL190)/0.36/R183),"")))</f>
        <v>-4.6698872785829314E-2</v>
      </c>
      <c r="BY183" s="84">
        <f>IF(ISBLANK(AO183),"",IF(ISBLANK(AO184),"",IFERROR(((AO183-AO184)/0.36/R183),"")))</f>
        <v>3.9855072463768126E-2</v>
      </c>
      <c r="BZ183" s="84">
        <f>IF(ISBLANK(AR183),"",IF(ISBLANK(AM184),"",IFERROR(((AR183-AM184)/0.36/R183),"")))</f>
        <v>0.28623188405797101</v>
      </c>
      <c r="CA183" s="84">
        <f>IF(ISBLANK(AR183),"",IF(ISBLANK(AR183),"",IFERROR(((AR183-AR184)/0.36/R183),"")))</f>
        <v>0.33856682769726248</v>
      </c>
      <c r="CB183" s="84">
        <f>IF(ISBLANK(BW183),"",IF(ISBLANK(AN190),"",IFERROR(((BW183-AN190)/0.36/R183),"")))</f>
        <v>0.3502415458937197</v>
      </c>
      <c r="CC183" s="84">
        <f>IF(ISBLANK(BW184),"",IF(ISBLANK(BW183),"",IFERROR(((BW183-BW184)/0.36/R183),"")))</f>
        <v>0.37842190016103056</v>
      </c>
    </row>
    <row r="184" spans="1:81" x14ac:dyDescent="0.25">
      <c r="A184" s="12" t="s">
        <v>345</v>
      </c>
      <c r="B184" s="4" t="s">
        <v>524</v>
      </c>
      <c r="C184" s="4" t="s">
        <v>632</v>
      </c>
      <c r="D184" s="4" t="s">
        <v>707</v>
      </c>
      <c r="E184" s="4" t="s">
        <v>709</v>
      </c>
      <c r="F184" s="4" t="s">
        <v>31</v>
      </c>
      <c r="G184" s="12" t="s">
        <v>544</v>
      </c>
      <c r="H184" s="12" t="s">
        <v>539</v>
      </c>
      <c r="I184" s="22">
        <v>1</v>
      </c>
      <c r="J184" s="22">
        <v>3</v>
      </c>
      <c r="K184" s="12" t="s">
        <v>542</v>
      </c>
      <c r="L184" s="12" t="s">
        <v>549</v>
      </c>
      <c r="M184" s="21">
        <v>995</v>
      </c>
      <c r="N184" s="75">
        <v>-3.2993320000000002</v>
      </c>
      <c r="O184" s="75">
        <v>34.848457965999998</v>
      </c>
      <c r="P184" s="19">
        <v>42937</v>
      </c>
      <c r="Q184" s="19">
        <v>43006</v>
      </c>
      <c r="R184" s="21">
        <f t="shared" si="22"/>
        <v>69</v>
      </c>
      <c r="S184" s="54">
        <f>INDEX([1]Sheet1!$J:$J,MATCH(A184,[1]Sheet1!$A:$A,0))</f>
        <v>6.900000125</v>
      </c>
      <c r="T184">
        <v>893.14560051499996</v>
      </c>
      <c r="U184" s="52">
        <v>754.84</v>
      </c>
      <c r="V184" s="52">
        <v>12</v>
      </c>
      <c r="W184" s="244">
        <v>0.29399999999999998</v>
      </c>
      <c r="X184" s="52">
        <v>2.34</v>
      </c>
      <c r="Y184" s="68" t="s">
        <v>94</v>
      </c>
      <c r="Z184" s="62">
        <v>1.5</v>
      </c>
      <c r="AA184" s="62">
        <v>1.4</v>
      </c>
      <c r="AB184" s="23">
        <v>8</v>
      </c>
      <c r="AC184" s="23">
        <v>20</v>
      </c>
      <c r="AF184" s="158">
        <v>1</v>
      </c>
      <c r="AG184" s="158">
        <v>4</v>
      </c>
      <c r="AH184" s="54">
        <v>5</v>
      </c>
      <c r="AI184" s="52">
        <v>30</v>
      </c>
      <c r="AJ184" s="3" t="s">
        <v>778</v>
      </c>
      <c r="AK184" s="25" t="s">
        <v>857</v>
      </c>
      <c r="AL184" s="193">
        <v>4.74</v>
      </c>
      <c r="AM184" s="85">
        <v>6.51</v>
      </c>
      <c r="AN184" s="193">
        <v>11.25</v>
      </c>
      <c r="AO184" s="52">
        <v>4.33</v>
      </c>
      <c r="AP184" s="131"/>
      <c r="AQ184" s="123">
        <v>4.33</v>
      </c>
      <c r="AR184" s="87">
        <v>5.21</v>
      </c>
      <c r="AS184" s="135"/>
      <c r="AT184" s="123">
        <v>5.21</v>
      </c>
      <c r="AX184" s="183"/>
      <c r="AY184" s="183"/>
      <c r="BA184" s="122">
        <v>1.08</v>
      </c>
      <c r="BD184" s="183"/>
      <c r="BE184" s="122">
        <v>0.14000000000000001</v>
      </c>
      <c r="BJ184" s="183"/>
      <c r="BK184" s="183"/>
      <c r="BM184" s="122">
        <v>1.18</v>
      </c>
      <c r="BP184" s="7"/>
      <c r="BQ184" s="135">
        <v>0.23</v>
      </c>
      <c r="BS184" s="135">
        <f t="shared" si="23"/>
        <v>1.08</v>
      </c>
      <c r="BT184" s="135">
        <f t="shared" si="24"/>
        <v>0.14000000000000001</v>
      </c>
      <c r="BU184" s="135">
        <f t="shared" si="25"/>
        <v>1.18</v>
      </c>
      <c r="BV184" s="135">
        <f t="shared" si="26"/>
        <v>0.23</v>
      </c>
      <c r="BW184" s="84">
        <f t="shared" si="21"/>
        <v>9.5399999999999991</v>
      </c>
      <c r="BX184" s="84">
        <f>IF(ISBLANK(AO184),"",IF(ISBLANK(AL190),"",IFERROR(((AO184-AL190)/0.36/R184),"")))</f>
        <v>-8.6553945249597433E-2</v>
      </c>
      <c r="BZ184" s="84">
        <f>IF(ISBLANK(AR184),"",IF(ISBLANK(AM184),"",IFERROR(((AR184-AM184)/0.36/R184),"")))</f>
        <v>-5.2334943639291462E-2</v>
      </c>
      <c r="CB184" s="84">
        <f>IF(ISBLANK(BW184),"",IF(ISBLANK(AN190),"",IFERROR(((BW184-AN190)/0.36/R184),"")))</f>
        <v>-2.8180354267310834E-2</v>
      </c>
    </row>
    <row r="185" spans="1:81" x14ac:dyDescent="0.25">
      <c r="A185" s="12" t="s">
        <v>346</v>
      </c>
      <c r="B185" s="4" t="s">
        <v>525</v>
      </c>
      <c r="C185" s="4" t="s">
        <v>632</v>
      </c>
      <c r="D185" s="4" t="s">
        <v>708</v>
      </c>
      <c r="E185" s="4" t="s">
        <v>710</v>
      </c>
      <c r="F185" s="4" t="s">
        <v>31</v>
      </c>
      <c r="G185" s="12" t="s">
        <v>544</v>
      </c>
      <c r="H185" s="12" t="s">
        <v>539</v>
      </c>
      <c r="I185" s="22">
        <v>2</v>
      </c>
      <c r="J185" s="22">
        <v>4</v>
      </c>
      <c r="K185" s="12" t="s">
        <v>540</v>
      </c>
      <c r="L185" s="12" t="s">
        <v>549</v>
      </c>
      <c r="M185" s="21">
        <v>980</v>
      </c>
      <c r="N185" s="75">
        <v>-3.3032679740000002</v>
      </c>
      <c r="O185" s="75">
        <v>34.847795963000003</v>
      </c>
      <c r="P185" s="19">
        <v>42937</v>
      </c>
      <c r="Q185" s="19">
        <v>43006</v>
      </c>
      <c r="R185" s="21">
        <f t="shared" si="22"/>
        <v>69</v>
      </c>
      <c r="S185" s="54">
        <f>INDEX([1]Sheet1!$J:$J,MATCH(A185,[1]Sheet1!$A:$A,0))</f>
        <v>6.900000125</v>
      </c>
      <c r="T185">
        <v>879.34560026500003</v>
      </c>
      <c r="U185" s="52">
        <v>754.84</v>
      </c>
      <c r="V185" s="52">
        <v>17.39</v>
      </c>
      <c r="W185" s="244">
        <v>0.26400000000000001</v>
      </c>
      <c r="X185" s="52"/>
      <c r="Y185" s="68" t="s">
        <v>94</v>
      </c>
      <c r="Z185" s="62">
        <v>2.5</v>
      </c>
      <c r="AA185" s="62">
        <v>6.2</v>
      </c>
      <c r="AB185" s="23">
        <v>25</v>
      </c>
      <c r="AC185" s="23">
        <v>40</v>
      </c>
      <c r="AF185" s="158">
        <v>2.25</v>
      </c>
      <c r="AG185" s="158">
        <v>5</v>
      </c>
      <c r="AH185" s="54">
        <v>10</v>
      </c>
      <c r="AI185" s="52">
        <v>28</v>
      </c>
      <c r="AK185" s="25" t="s">
        <v>857</v>
      </c>
      <c r="AL185" s="193">
        <v>4.67</v>
      </c>
      <c r="AM185" s="85">
        <v>8.81</v>
      </c>
      <c r="AN185" s="193">
        <v>13.48</v>
      </c>
      <c r="AO185" s="52">
        <v>12.35</v>
      </c>
      <c r="AP185" s="131">
        <v>5.13</v>
      </c>
      <c r="AQ185" s="123">
        <v>3.57</v>
      </c>
      <c r="AR185" s="87">
        <v>3.41</v>
      </c>
      <c r="AS185" s="135"/>
      <c r="AT185" s="123">
        <v>3.41</v>
      </c>
      <c r="AU185" s="135">
        <v>2.52</v>
      </c>
      <c r="AX185" s="183"/>
      <c r="AY185" s="183"/>
      <c r="BB185" s="135">
        <v>0.13</v>
      </c>
      <c r="BD185" s="183"/>
      <c r="BJ185" s="183"/>
      <c r="BK185" s="183"/>
      <c r="BM185" s="122">
        <v>0.78</v>
      </c>
      <c r="BP185" s="7"/>
      <c r="BQ185" s="135">
        <v>0.19</v>
      </c>
      <c r="BS185" s="135">
        <f t="shared" si="23"/>
        <v>2.52</v>
      </c>
      <c r="BT185" s="135">
        <f t="shared" si="24"/>
        <v>0.13</v>
      </c>
      <c r="BU185" s="135">
        <f t="shared" si="25"/>
        <v>0.78</v>
      </c>
      <c r="BV185" s="135">
        <f t="shared" si="26"/>
        <v>0.19</v>
      </c>
      <c r="BW185" s="84">
        <f t="shared" si="21"/>
        <v>15.76</v>
      </c>
      <c r="BX185" s="84">
        <f>IF(ISBLANK(AO185),"",IF(ISBLANK(AL193),"",IFERROR(((AO185-AL193)/0.36/R185),"")))</f>
        <v>0.17512077294685988</v>
      </c>
      <c r="BY185" s="84">
        <f>IF(ISBLANK(AO185),"",IF(ISBLANK(AO187),"",IFERROR(((AO185-AO187)/0.36/R185),"")))</f>
        <v>0.39573268921095012</v>
      </c>
      <c r="BZ185" s="84">
        <f>IF(ISBLANK(AR185),"",IF(ISBLANK(AM187),"",IFERROR(((AR185-AM187)/0.36/R185),"")))</f>
        <v>-6.964573268921094E-2</v>
      </c>
      <c r="CA185" s="84">
        <f>IF(ISBLANK(AR185),"",IF(ISBLANK(AR185),"",IFERROR(((AR185-AR187)/0.36/R185),"")))</f>
        <v>5.4750402576489554E-2</v>
      </c>
      <c r="CB185" s="84">
        <f>IF(ISBLANK(BW185),"",IF(ISBLANK(AN193),"",IFERROR(((BW185-AN193)/0.36/R185),"")))</f>
        <v>8.8164251207729458E-2</v>
      </c>
      <c r="CC185" s="84">
        <f>IF(ISBLANK(BW187),"",IF(ISBLANK(BW185),"",IFERROR(((BW185-BW187)/0.36/R185),"")))</f>
        <v>0.45048309178743962</v>
      </c>
    </row>
    <row r="186" spans="1:81" x14ac:dyDescent="0.25">
      <c r="A186" s="12" t="s">
        <v>347</v>
      </c>
      <c r="B186" s="4" t="s">
        <v>525</v>
      </c>
      <c r="C186" s="4" t="s">
        <v>632</v>
      </c>
      <c r="D186" s="4" t="s">
        <v>708</v>
      </c>
      <c r="E186" s="4" t="s">
        <v>710</v>
      </c>
      <c r="F186" s="4" t="s">
        <v>31</v>
      </c>
      <c r="G186" s="12" t="s">
        <v>544</v>
      </c>
      <c r="H186" s="12" t="s">
        <v>539</v>
      </c>
      <c r="I186" s="22">
        <v>2</v>
      </c>
      <c r="J186" s="22">
        <v>4</v>
      </c>
      <c r="K186" s="12" t="s">
        <v>545</v>
      </c>
      <c r="L186" s="12" t="s">
        <v>549</v>
      </c>
      <c r="M186" s="21">
        <v>980</v>
      </c>
      <c r="N186" s="75">
        <v>-3.3032679740000002</v>
      </c>
      <c r="O186" s="75">
        <v>34.847795963000003</v>
      </c>
      <c r="P186" s="19">
        <v>42937</v>
      </c>
      <c r="Q186" s="19">
        <v>43006</v>
      </c>
      <c r="R186" s="21">
        <f t="shared" si="22"/>
        <v>69</v>
      </c>
      <c r="S186" s="54">
        <f>INDEX([1]Sheet1!$J:$J,MATCH(A186,[1]Sheet1!$A:$A,0))</f>
        <v>6.900000125</v>
      </c>
      <c r="T186">
        <v>886.24560039000005</v>
      </c>
      <c r="U186" s="52">
        <v>754.84</v>
      </c>
      <c r="V186" s="52">
        <v>17.39</v>
      </c>
      <c r="W186" s="244">
        <v>0.26400000000000001</v>
      </c>
      <c r="X186" s="52"/>
      <c r="Y186" s="68" t="s">
        <v>94</v>
      </c>
      <c r="Z186" s="62">
        <v>2.2000000000000002</v>
      </c>
      <c r="AA186" s="62">
        <v>1.8</v>
      </c>
      <c r="AB186" s="23">
        <v>12</v>
      </c>
      <c r="AC186" s="23">
        <v>17</v>
      </c>
      <c r="AF186" s="158">
        <v>1.5</v>
      </c>
      <c r="AG186" s="158">
        <v>2.2000000000000002</v>
      </c>
      <c r="AH186" s="54">
        <v>7</v>
      </c>
      <c r="AI186" s="52">
        <v>14</v>
      </c>
      <c r="AJ186" s="3" t="s">
        <v>778</v>
      </c>
      <c r="AK186" s="25" t="s">
        <v>857</v>
      </c>
      <c r="AL186" s="193">
        <v>3.6</v>
      </c>
      <c r="AM186" s="85">
        <v>14.01</v>
      </c>
      <c r="AN186" s="193">
        <v>17.61</v>
      </c>
      <c r="AO186" s="52">
        <v>3.87</v>
      </c>
      <c r="AP186" s="131"/>
      <c r="AQ186" s="123">
        <v>3.87</v>
      </c>
      <c r="AR186" s="87">
        <v>4.05</v>
      </c>
      <c r="AS186" s="135"/>
      <c r="AT186" s="123">
        <v>4.05</v>
      </c>
      <c r="AX186" s="183"/>
      <c r="AY186" s="183"/>
      <c r="BA186" s="122">
        <v>1.25</v>
      </c>
      <c r="BD186" s="183"/>
      <c r="BE186" s="122">
        <v>0.17</v>
      </c>
      <c r="BJ186" s="183"/>
      <c r="BK186" s="183"/>
      <c r="BM186" s="122">
        <v>1.76</v>
      </c>
      <c r="BP186" s="7"/>
      <c r="BQ186" s="135">
        <v>0.19</v>
      </c>
      <c r="BS186" s="135">
        <f t="shared" si="23"/>
        <v>1.25</v>
      </c>
      <c r="BT186" s="135">
        <f t="shared" si="24"/>
        <v>0.17</v>
      </c>
      <c r="BU186" s="135">
        <f t="shared" si="25"/>
        <v>1.76</v>
      </c>
      <c r="BV186" s="135">
        <f t="shared" si="26"/>
        <v>0.19</v>
      </c>
      <c r="BW186" s="84">
        <f t="shared" si="21"/>
        <v>7.92</v>
      </c>
      <c r="BX186" s="84">
        <f>IF(ISBLANK(AO186),"",IF(ISBLANK(AL193),"",IFERROR(((AO186-AL193)/0.36/R186),"")))</f>
        <v>-0.16626409017713367</v>
      </c>
      <c r="BY186" s="84">
        <f>IF(ISBLANK(AO186),"",IF(ISBLANK(AO187),"",IFERROR(((AO186-AO187)/0.36/R186),"")))</f>
        <v>5.4347826086956527E-2</v>
      </c>
      <c r="BZ186" s="84">
        <f>IF(ISBLANK(AR186),"",IF(ISBLANK(AM187),"",IFERROR(((AR186-AM187)/0.36/R186),"")))</f>
        <v>-4.3880837359098229E-2</v>
      </c>
      <c r="CA186" s="84">
        <f>IF(ISBLANK(AR186),"",IF(ISBLANK(AR186),"",IFERROR(((AR186-AR187)/0.36/R186),"")))</f>
        <v>8.0515297906602251E-2</v>
      </c>
      <c r="CB186" s="84">
        <f>IF(ISBLANK(BW186),"",IF(ISBLANK(AN193),"",IFERROR(((BW186-AN193)/0.36/R186),"")))</f>
        <v>-0.22745571658615141</v>
      </c>
      <c r="CC186" s="84">
        <f>IF(ISBLANK(BW187),"",IF(ISBLANK(BW186),"",IFERROR(((BW186-BW187)/0.36/R186),"")))</f>
        <v>0.13486312399355876</v>
      </c>
    </row>
    <row r="187" spans="1:81" x14ac:dyDescent="0.25">
      <c r="A187" s="12" t="s">
        <v>350</v>
      </c>
      <c r="B187" s="4" t="s">
        <v>525</v>
      </c>
      <c r="C187" s="4" t="s">
        <v>632</v>
      </c>
      <c r="D187" s="12" t="s">
        <v>708</v>
      </c>
      <c r="E187" s="12" t="s">
        <v>710</v>
      </c>
      <c r="F187" s="4" t="s">
        <v>31</v>
      </c>
      <c r="G187" s="12" t="s">
        <v>544</v>
      </c>
      <c r="H187" s="12" t="s">
        <v>539</v>
      </c>
      <c r="I187" s="22">
        <v>2</v>
      </c>
      <c r="J187" s="22">
        <v>4</v>
      </c>
      <c r="K187" s="12" t="s">
        <v>542</v>
      </c>
      <c r="L187" s="12" t="s">
        <v>549</v>
      </c>
      <c r="M187" s="22">
        <v>980</v>
      </c>
      <c r="N187" s="75">
        <v>-3.3032679740000002</v>
      </c>
      <c r="O187" s="75">
        <v>34.847795963000003</v>
      </c>
      <c r="P187" s="19">
        <v>42937</v>
      </c>
      <c r="Q187" s="19">
        <v>43006</v>
      </c>
      <c r="R187" s="21">
        <f t="shared" si="22"/>
        <v>69</v>
      </c>
      <c r="S187" s="54">
        <f>INDEX([1]Sheet1!$J:$J,MATCH(A187,[1]Sheet1!$A:$A,0))</f>
        <v>6.900000125</v>
      </c>
      <c r="T187">
        <v>893.14560051499996</v>
      </c>
      <c r="U187" s="52">
        <v>754.84</v>
      </c>
      <c r="V187" s="52">
        <v>17.39</v>
      </c>
      <c r="W187" s="244">
        <v>0.26400000000000001</v>
      </c>
      <c r="X187" s="52"/>
      <c r="Y187" s="68" t="s">
        <v>94</v>
      </c>
      <c r="Z187" s="62">
        <v>2</v>
      </c>
      <c r="AA187" s="62">
        <v>7</v>
      </c>
      <c r="AB187" s="23">
        <v>5</v>
      </c>
      <c r="AC187" s="23">
        <v>20</v>
      </c>
      <c r="AF187" s="158">
        <v>1</v>
      </c>
      <c r="AG187" s="158">
        <v>1.6</v>
      </c>
      <c r="AH187" s="54">
        <v>4</v>
      </c>
      <c r="AI187" s="52">
        <v>8</v>
      </c>
      <c r="AJ187" s="3" t="s">
        <v>778</v>
      </c>
      <c r="AK187" s="25" t="s">
        <v>857</v>
      </c>
      <c r="AL187" s="193">
        <v>3.46</v>
      </c>
      <c r="AM187" s="85">
        <v>5.14</v>
      </c>
      <c r="AN187" s="193">
        <v>8.6</v>
      </c>
      <c r="AO187" s="52">
        <v>2.52</v>
      </c>
      <c r="AP187" s="131"/>
      <c r="AQ187" s="123">
        <v>2.52</v>
      </c>
      <c r="AR187" s="87">
        <v>2.0499999999999998</v>
      </c>
      <c r="AS187" s="135"/>
      <c r="AT187" s="123">
        <v>2.0499999999999998</v>
      </c>
      <c r="AX187" s="183"/>
      <c r="AY187" s="183"/>
      <c r="BA187" s="122">
        <v>1.22</v>
      </c>
      <c r="BD187" s="183"/>
      <c r="BE187" s="122">
        <v>0.13</v>
      </c>
      <c r="BJ187" s="183"/>
      <c r="BK187" s="183"/>
      <c r="BM187" s="122">
        <v>1.21</v>
      </c>
      <c r="BP187" s="7"/>
      <c r="BQ187" s="135">
        <v>0.2</v>
      </c>
      <c r="BS187" s="135">
        <f t="shared" si="23"/>
        <v>1.22</v>
      </c>
      <c r="BT187" s="135">
        <f t="shared" si="24"/>
        <v>0.13</v>
      </c>
      <c r="BU187" s="135">
        <f t="shared" si="25"/>
        <v>1.21</v>
      </c>
      <c r="BV187" s="135">
        <f t="shared" si="26"/>
        <v>0.2</v>
      </c>
      <c r="BW187" s="84">
        <f t="shared" si="21"/>
        <v>4.57</v>
      </c>
      <c r="BX187" s="84">
        <f>IF(ISBLANK(AO187),"",IF(ISBLANK(AL193),"",IFERROR(((AO187-AL193)/0.36/R187),"")))</f>
        <v>-0.22061191626409019</v>
      </c>
      <c r="BZ187" s="84">
        <f>IF(ISBLANK(AR187),"",IF(ISBLANK(AM187),"",IFERROR(((AR187-AM187)/0.36/R187),"")))</f>
        <v>-0.12439613526570049</v>
      </c>
      <c r="CB187" s="84">
        <f>IF(ISBLANK(BW187),"",IF(ISBLANK(AN193),"",IFERROR(((BW187-AN193)/0.36/R187),"")))</f>
        <v>-0.36231884057971014</v>
      </c>
    </row>
    <row r="188" spans="1:81" x14ac:dyDescent="0.25">
      <c r="A188" s="12" t="s">
        <v>351</v>
      </c>
      <c r="B188" s="4" t="s">
        <v>526</v>
      </c>
      <c r="C188" s="4" t="s">
        <v>632</v>
      </c>
      <c r="D188" s="4" t="s">
        <v>709</v>
      </c>
      <c r="E188" s="4" t="s">
        <v>707</v>
      </c>
      <c r="F188" s="4" t="s">
        <v>31</v>
      </c>
      <c r="G188" s="12" t="s">
        <v>544</v>
      </c>
      <c r="H188" s="12" t="s">
        <v>539</v>
      </c>
      <c r="I188" s="22">
        <v>3</v>
      </c>
      <c r="J188" s="22">
        <v>1</v>
      </c>
      <c r="K188" s="12" t="s">
        <v>540</v>
      </c>
      <c r="L188" s="12" t="s">
        <v>549</v>
      </c>
      <c r="M188" s="21">
        <v>998</v>
      </c>
      <c r="N188" s="75">
        <v>-3.295644969</v>
      </c>
      <c r="O188" s="75">
        <v>34.852435010999997</v>
      </c>
      <c r="P188" s="19">
        <v>42937</v>
      </c>
      <c r="Q188" s="19">
        <v>43006</v>
      </c>
      <c r="R188" s="21">
        <f t="shared" si="22"/>
        <v>69</v>
      </c>
      <c r="S188" s="54">
        <f>INDEX([1]Sheet1!$J:$J,MATCH(A188,[1]Sheet1!$A:$A,0))</f>
        <v>6.900000125</v>
      </c>
      <c r="T188">
        <v>877.30814494599997</v>
      </c>
      <c r="U188" s="52">
        <v>717.36</v>
      </c>
      <c r="V188" s="52">
        <v>16.5</v>
      </c>
      <c r="W188" s="244">
        <v>0.22600000000000001</v>
      </c>
      <c r="X188" s="52">
        <v>1.97</v>
      </c>
      <c r="Y188" s="68" t="s">
        <v>94</v>
      </c>
      <c r="Z188" s="62">
        <v>2.5</v>
      </c>
      <c r="AA188" s="62">
        <v>7.6</v>
      </c>
      <c r="AB188" s="23">
        <v>13</v>
      </c>
      <c r="AC188" s="23">
        <v>30</v>
      </c>
      <c r="AF188" s="158">
        <v>2.5</v>
      </c>
      <c r="AG188" s="158">
        <v>2</v>
      </c>
      <c r="AH188" s="54">
        <v>8</v>
      </c>
      <c r="AI188" s="52">
        <v>15</v>
      </c>
      <c r="AJ188" s="3" t="s">
        <v>778</v>
      </c>
      <c r="AK188" s="25" t="s">
        <v>857</v>
      </c>
      <c r="AL188" s="193">
        <v>6.43</v>
      </c>
      <c r="AM188" s="85">
        <v>2.68</v>
      </c>
      <c r="AN188" s="193">
        <v>9.11</v>
      </c>
      <c r="AO188" s="52">
        <v>5.1100000000000003</v>
      </c>
      <c r="AP188" s="131"/>
      <c r="AQ188" s="123">
        <v>5.1100000000000003</v>
      </c>
      <c r="AR188" s="87">
        <v>5.46</v>
      </c>
      <c r="AS188" s="135"/>
      <c r="AT188" s="122">
        <v>5.46</v>
      </c>
      <c r="BA188" s="122">
        <v>0.91</v>
      </c>
      <c r="BD188" s="183"/>
      <c r="BE188" s="122">
        <v>0.14000000000000001</v>
      </c>
      <c r="BJ188" s="183"/>
      <c r="BK188" s="183"/>
      <c r="BM188" s="122">
        <v>0.8</v>
      </c>
      <c r="BP188" s="7"/>
      <c r="BQ188" s="135">
        <v>0.18</v>
      </c>
      <c r="BS188" s="135">
        <f>IF(BA188="",IF(#REF!="",IF(AU188="",IF(#REF!="","",#REF!),AU188),#REF!),BA188)</f>
        <v>0.91</v>
      </c>
      <c r="BT188" s="135">
        <f t="shared" si="24"/>
        <v>0.14000000000000001</v>
      </c>
      <c r="BU188" s="135">
        <f t="shared" si="25"/>
        <v>0.8</v>
      </c>
      <c r="BV188" s="135">
        <f t="shared" si="26"/>
        <v>0.18</v>
      </c>
      <c r="BW188" s="84">
        <f t="shared" si="21"/>
        <v>10.57</v>
      </c>
      <c r="BX188" s="84">
        <f>IF(ISBLANK(AO188),"",IF(ISBLANK(AL184),"",IFERROR(((AO188-AL184)/0.36/R188),"")))</f>
        <v>1.4895330112721423E-2</v>
      </c>
      <c r="BY188" s="84">
        <f>IF(ISBLANK(AO188),"",IF(ISBLANK(AO190),"",IFERROR(((AO188-AO190)/0.36/R188),"")))</f>
        <v>6.0789049919484715E-2</v>
      </c>
      <c r="BZ188" s="84">
        <f>IF(ISBLANK(AR188),"",IF(ISBLANK(AM190),"",IFERROR(((AR188-AM190)/0.36/R188),"")))</f>
        <v>6.8438003220611929E-2</v>
      </c>
      <c r="CA188" s="84">
        <f>IF(ISBLANK(AR188),"",IF(ISBLANK(AR188),"",IFERROR(((AR188-AR190)/0.36/R188),"")))</f>
        <v>8.7359098228663445E-2</v>
      </c>
      <c r="CB188" s="84">
        <f>IF(ISBLANK(BW188),"",IF(ISBLANK(AN184),"",IFERROR(((BW188-AN184)/0.36/R188),"")))</f>
        <v>-2.7375201288244756E-2</v>
      </c>
      <c r="CC188" s="84">
        <f>IF(ISBLANK(BW190),"",IF(ISBLANK(BW188),"",IFERROR(((BW188-BW190)/0.36/R188),"")))</f>
        <v>0.14814814814814814</v>
      </c>
    </row>
    <row r="189" spans="1:81" x14ac:dyDescent="0.25">
      <c r="A189" s="12" t="s">
        <v>352</v>
      </c>
      <c r="B189" s="4" t="s">
        <v>526</v>
      </c>
      <c r="C189" s="4" t="s">
        <v>632</v>
      </c>
      <c r="D189" s="4" t="s">
        <v>709</v>
      </c>
      <c r="E189" s="4" t="s">
        <v>707</v>
      </c>
      <c r="F189" s="4" t="s">
        <v>31</v>
      </c>
      <c r="G189" s="12" t="s">
        <v>544</v>
      </c>
      <c r="H189" s="12" t="s">
        <v>539</v>
      </c>
      <c r="I189" s="22">
        <v>3</v>
      </c>
      <c r="J189" s="22">
        <v>1</v>
      </c>
      <c r="K189" s="12" t="s">
        <v>545</v>
      </c>
      <c r="L189" s="12" t="s">
        <v>549</v>
      </c>
      <c r="M189" s="21">
        <v>998</v>
      </c>
      <c r="N189" s="75">
        <v>-3.295644969</v>
      </c>
      <c r="O189" s="75">
        <v>34.852435010999997</v>
      </c>
      <c r="P189" s="19">
        <v>42937</v>
      </c>
      <c r="Q189" s="19">
        <v>43006</v>
      </c>
      <c r="R189" s="21">
        <f t="shared" si="22"/>
        <v>69</v>
      </c>
      <c r="S189" s="54">
        <f>INDEX([1]Sheet1!$J:$J,MATCH(A189,[1]Sheet1!$A:$A,0))</f>
        <v>6.900000125</v>
      </c>
      <c r="T189">
        <v>884.20814507099999</v>
      </c>
      <c r="U189" s="52">
        <v>717.36</v>
      </c>
      <c r="V189" s="52">
        <v>16.5</v>
      </c>
      <c r="W189" s="244">
        <v>0.22600000000000001</v>
      </c>
      <c r="X189" s="52">
        <v>1.97</v>
      </c>
      <c r="Y189" s="68" t="s">
        <v>94</v>
      </c>
      <c r="AA189" s="62">
        <v>2</v>
      </c>
      <c r="AB189" s="23">
        <v>6</v>
      </c>
      <c r="AC189" s="23">
        <v>10</v>
      </c>
      <c r="AF189" s="158">
        <v>1</v>
      </c>
      <c r="AG189" s="158">
        <v>1</v>
      </c>
      <c r="AH189" s="54">
        <v>3</v>
      </c>
      <c r="AI189" s="52">
        <v>5</v>
      </c>
      <c r="AK189" s="25" t="s">
        <v>857</v>
      </c>
      <c r="AL189" s="193">
        <v>1.38</v>
      </c>
      <c r="AM189" s="85">
        <v>16.36</v>
      </c>
      <c r="AN189" s="193">
        <v>17.739999999999998</v>
      </c>
      <c r="AO189" s="52">
        <v>1.77</v>
      </c>
      <c r="AP189" s="131"/>
      <c r="AQ189" s="123">
        <v>1.77</v>
      </c>
      <c r="AR189" s="87">
        <v>3.15</v>
      </c>
      <c r="AS189" s="135"/>
      <c r="AT189" s="122">
        <v>3.15</v>
      </c>
      <c r="BA189" s="122">
        <v>1.31</v>
      </c>
      <c r="BD189" s="183"/>
      <c r="BE189" s="122">
        <v>0.16</v>
      </c>
      <c r="BJ189" s="183"/>
      <c r="BK189" s="183"/>
      <c r="BM189" s="122">
        <v>1.06</v>
      </c>
      <c r="BP189" s="7"/>
      <c r="BQ189" s="135">
        <v>0.15</v>
      </c>
      <c r="BS189" s="135">
        <f>IF(BA189="",IF(#REF!="",IF(AU189="",IF(#REF!="","",#REF!),AU189),#REF!),BA189)</f>
        <v>1.31</v>
      </c>
      <c r="BT189" s="135">
        <f t="shared" si="24"/>
        <v>0.16</v>
      </c>
      <c r="BU189" s="135">
        <f t="shared" si="25"/>
        <v>1.06</v>
      </c>
      <c r="BV189" s="135">
        <f t="shared" si="26"/>
        <v>0.15</v>
      </c>
      <c r="BW189" s="84">
        <f t="shared" si="21"/>
        <v>4.92</v>
      </c>
      <c r="BX189" s="84">
        <f>IF(ISBLANK(AO189),"",IF(ISBLANK(AL184),"",IFERROR(((AO189-AL184)/0.36/R189),"")))</f>
        <v>-0.11956521739130435</v>
      </c>
      <c r="BY189" s="84">
        <f>IF(ISBLANK(AO189),"",IF(ISBLANK(AO190),"",IFERROR(((AO189-AO190)/0.36/R189),"")))</f>
        <v>-7.3671497584541071E-2</v>
      </c>
      <c r="BZ189" s="84">
        <f>IF(ISBLANK(AR189),"",IF(ISBLANK(AM190),"",IFERROR(((AR189-AM190)/0.36/R189),"")))</f>
        <v>-2.4557165861513686E-2</v>
      </c>
      <c r="CA189" s="84">
        <f>IF(ISBLANK(AR189),"",IF(ISBLANK(AR189),"",IFERROR(((AR189-AR190)/0.36/R189),"")))</f>
        <v>-5.6360708534621629E-3</v>
      </c>
      <c r="CB189" s="84">
        <f>IF(ISBLANK(BW189),"",IF(ISBLANK(AN184),"",IFERROR(((BW189-AN184)/0.36/R189),"")))</f>
        <v>-0.25483091787439616</v>
      </c>
      <c r="CC189" s="84">
        <f>IF(ISBLANK(BW190),"",IF(ISBLANK(BW189),"",IFERROR(((BW189-BW190)/0.36/R189),"")))</f>
        <v>-7.9307568438003254E-2</v>
      </c>
    </row>
    <row r="190" spans="1:81" x14ac:dyDescent="0.25">
      <c r="A190" s="12" t="s">
        <v>353</v>
      </c>
      <c r="B190" s="4" t="s">
        <v>526</v>
      </c>
      <c r="C190" s="4" t="s">
        <v>632</v>
      </c>
      <c r="D190" s="4" t="s">
        <v>709</v>
      </c>
      <c r="E190" s="4" t="s">
        <v>707</v>
      </c>
      <c r="F190" s="4" t="s">
        <v>31</v>
      </c>
      <c r="G190" s="12" t="s">
        <v>544</v>
      </c>
      <c r="H190" s="12" t="s">
        <v>539</v>
      </c>
      <c r="I190" s="22">
        <v>3</v>
      </c>
      <c r="J190" s="22">
        <v>1</v>
      </c>
      <c r="K190" s="12" t="s">
        <v>542</v>
      </c>
      <c r="L190" s="12" t="s">
        <v>549</v>
      </c>
      <c r="M190" s="21">
        <v>998</v>
      </c>
      <c r="N190" s="75">
        <v>-3.295644969</v>
      </c>
      <c r="O190" s="75">
        <v>34.852435010999997</v>
      </c>
      <c r="P190" s="19">
        <v>42937</v>
      </c>
      <c r="Q190" s="19">
        <v>43006</v>
      </c>
      <c r="R190" s="21">
        <f t="shared" si="22"/>
        <v>69</v>
      </c>
      <c r="S190" s="54">
        <f>INDEX([1]Sheet1!$J:$J,MATCH(A190,[1]Sheet1!$A:$A,0))</f>
        <v>6.900000125</v>
      </c>
      <c r="T190">
        <v>891.10814519600001</v>
      </c>
      <c r="U190" s="52">
        <v>717.36</v>
      </c>
      <c r="V190" s="52">
        <v>16.5</v>
      </c>
      <c r="W190" s="244">
        <v>0.22600000000000001</v>
      </c>
      <c r="X190" s="52">
        <v>1.97</v>
      </c>
      <c r="Y190" s="68" t="s">
        <v>94</v>
      </c>
      <c r="Z190" s="62">
        <v>2.8</v>
      </c>
      <c r="AA190" s="62">
        <v>1</v>
      </c>
      <c r="AB190" s="23">
        <v>10</v>
      </c>
      <c r="AC190" s="23">
        <v>13</v>
      </c>
      <c r="AF190" s="158">
        <v>0</v>
      </c>
      <c r="AG190" s="158">
        <v>1.6</v>
      </c>
      <c r="AH190" s="54">
        <v>5</v>
      </c>
      <c r="AI190" s="52">
        <v>6</v>
      </c>
      <c r="AJ190" s="3" t="s">
        <v>778</v>
      </c>
      <c r="AK190" s="25" t="s">
        <v>857</v>
      </c>
      <c r="AL190" s="193">
        <v>6.48</v>
      </c>
      <c r="AM190" s="85">
        <v>3.76</v>
      </c>
      <c r="AN190" s="193">
        <v>10.24</v>
      </c>
      <c r="AO190" s="52">
        <v>3.6</v>
      </c>
      <c r="AP190" s="131"/>
      <c r="AQ190" s="123">
        <v>3.6</v>
      </c>
      <c r="AR190" s="87">
        <v>3.29</v>
      </c>
      <c r="AS190" s="135"/>
      <c r="AT190" s="122">
        <v>3.29</v>
      </c>
      <c r="BA190" s="122">
        <v>1.38</v>
      </c>
      <c r="BD190" s="183"/>
      <c r="BE190" s="122">
        <v>0.25</v>
      </c>
      <c r="BJ190" s="183"/>
      <c r="BK190" s="183"/>
      <c r="BM190" s="122">
        <v>1.27</v>
      </c>
      <c r="BP190" s="7"/>
      <c r="BQ190" s="135">
        <v>0.18</v>
      </c>
      <c r="BS190" s="135">
        <f>IF(BA190="",IF(#REF!="",IF(AU190="",IF(#REF!="","",#REF!),AU190),#REF!),BA190)</f>
        <v>1.38</v>
      </c>
      <c r="BT190" s="135">
        <f t="shared" si="24"/>
        <v>0.25</v>
      </c>
      <c r="BU190" s="135">
        <f t="shared" si="25"/>
        <v>1.27</v>
      </c>
      <c r="BV190" s="135">
        <f t="shared" si="26"/>
        <v>0.18</v>
      </c>
      <c r="BW190" s="84">
        <f t="shared" si="21"/>
        <v>6.8900000000000006</v>
      </c>
      <c r="BX190" s="84">
        <f>IF(ISBLANK(AO190),"",IF(ISBLANK(AL184),"",IFERROR(((AO190-AL184)/0.36/R190),"")))</f>
        <v>-4.5893719806763288E-2</v>
      </c>
      <c r="BZ190" s="84">
        <f>IF(ISBLANK(AR190),"",IF(ISBLANK(AM190),"",IFERROR(((AR190-AM190)/0.36/R190),"")))</f>
        <v>-1.892109500805152E-2</v>
      </c>
      <c r="CB190" s="84">
        <f>IF(ISBLANK(BW190),"",IF(ISBLANK(AN184),"",IFERROR(((BW190-AN184)/0.36/R190),"")))</f>
        <v>-0.17552334943639292</v>
      </c>
    </row>
    <row r="191" spans="1:81" x14ac:dyDescent="0.25">
      <c r="A191" s="12" t="s">
        <v>354</v>
      </c>
      <c r="B191" s="4" t="s">
        <v>527</v>
      </c>
      <c r="C191" s="4" t="s">
        <v>632</v>
      </c>
      <c r="D191" s="4" t="s">
        <v>710</v>
      </c>
      <c r="E191" s="4" t="s">
        <v>708</v>
      </c>
      <c r="F191" s="4" t="s">
        <v>31</v>
      </c>
      <c r="G191" s="12" t="s">
        <v>544</v>
      </c>
      <c r="H191" s="12" t="s">
        <v>539</v>
      </c>
      <c r="I191" s="22">
        <v>4</v>
      </c>
      <c r="J191" s="22">
        <v>2</v>
      </c>
      <c r="K191" s="12" t="s">
        <v>540</v>
      </c>
      <c r="L191" s="12" t="s">
        <v>549</v>
      </c>
      <c r="M191" s="21">
        <v>1000</v>
      </c>
      <c r="N191" s="75">
        <v>-3.296013018</v>
      </c>
      <c r="O191" s="75">
        <v>34.854326974999999</v>
      </c>
      <c r="P191" s="19">
        <v>42937</v>
      </c>
      <c r="Q191" s="19">
        <v>43006</v>
      </c>
      <c r="R191" s="21">
        <f t="shared" si="22"/>
        <v>69</v>
      </c>
      <c r="S191" s="54">
        <f>INDEX([1]Sheet1!$J:$J,MATCH(A191,[1]Sheet1!$A:$A,0))</f>
        <v>12.563016860999999</v>
      </c>
      <c r="T191">
        <v>971.42244529499999</v>
      </c>
      <c r="U191" s="52">
        <v>717.36</v>
      </c>
      <c r="V191" s="52">
        <v>36.4</v>
      </c>
      <c r="W191" s="244">
        <v>0.218</v>
      </c>
      <c r="X191" s="52"/>
      <c r="Y191" s="68" t="s">
        <v>94</v>
      </c>
      <c r="Z191" s="62">
        <v>3.5</v>
      </c>
      <c r="AA191" s="62">
        <v>1.6</v>
      </c>
      <c r="AB191" s="23">
        <v>5</v>
      </c>
      <c r="AC191" s="23">
        <v>10</v>
      </c>
      <c r="AF191" s="158">
        <v>1.5</v>
      </c>
      <c r="AG191" s="158">
        <v>1.2</v>
      </c>
      <c r="AH191" s="54">
        <v>5</v>
      </c>
      <c r="AI191" s="52">
        <v>9</v>
      </c>
      <c r="AJ191" s="3" t="s">
        <v>778</v>
      </c>
      <c r="AK191" s="25" t="s">
        <v>857</v>
      </c>
      <c r="AL191" s="193">
        <v>3.8</v>
      </c>
      <c r="AM191" s="85">
        <v>7.75</v>
      </c>
      <c r="AN191" s="193">
        <v>11.55</v>
      </c>
      <c r="AO191" s="52">
        <v>3.8</v>
      </c>
      <c r="AP191" s="131"/>
      <c r="AQ191" s="123">
        <v>3.8</v>
      </c>
      <c r="AR191" s="87">
        <v>3.87</v>
      </c>
      <c r="AS191" s="135"/>
      <c r="AT191" s="123">
        <v>3.87</v>
      </c>
      <c r="BA191" s="122">
        <v>1.27</v>
      </c>
      <c r="BD191" s="183"/>
      <c r="BE191" s="122">
        <v>0.18</v>
      </c>
      <c r="BJ191" s="183"/>
      <c r="BK191" s="183"/>
      <c r="BM191" s="122">
        <v>1.37</v>
      </c>
      <c r="BP191" s="7"/>
      <c r="BQ191" s="135">
        <v>0.24</v>
      </c>
      <c r="BS191" s="135">
        <f>IF(BA191="",IF(#REF!="",IF(AU191="",IF(#REF!="","",#REF!),AU191),#REF!),BA191)</f>
        <v>1.27</v>
      </c>
      <c r="BT191" s="135">
        <f t="shared" si="24"/>
        <v>0.18</v>
      </c>
      <c r="BU191" s="135">
        <f t="shared" si="25"/>
        <v>1.37</v>
      </c>
      <c r="BV191" s="135">
        <f t="shared" si="26"/>
        <v>0.24</v>
      </c>
      <c r="BW191" s="84">
        <f t="shared" si="21"/>
        <v>7.67</v>
      </c>
      <c r="BX191" s="84">
        <f>IF(ISBLANK(AO191),"",IF(ISBLANK(AL187),"",IFERROR(((AO191-AL187)/0.36/R191),"")))</f>
        <v>1.3687600644122378E-2</v>
      </c>
      <c r="BY191" s="84">
        <f>IF(ISBLANK(AO191),"",IF(ISBLANK(AO193),"",IFERROR(((AO191-AO193)/0.36/R191),"")))</f>
        <v>8.3735909822866356E-2</v>
      </c>
      <c r="BZ191" s="84">
        <f>IF(ISBLANK(AR191),"",IF(ISBLANK(AM193),"",IFERROR(((AR191-AM193)/0.36/R191),"")))</f>
        <v>-6.8438003220611929E-2</v>
      </c>
      <c r="CA191" s="84">
        <f>IF(ISBLANK(AR191),"",IF(ISBLANK(AR191),"",IFERROR(((AR191-AR193)/0.36/R191),"")))</f>
        <v>-2.9790660225442845E-2</v>
      </c>
      <c r="CB191" s="84">
        <f>IF(ISBLANK(BW191),"",IF(ISBLANK(AN187),"",IFERROR(((BW191-AN187)/0.36/R191),"")))</f>
        <v>-3.7439613526570034E-2</v>
      </c>
      <c r="CC191" s="84">
        <f>IF(ISBLANK(BW193),"",IF(ISBLANK(BW191),"",IFERROR(((BW191-BW193)/0.36/R191),"")))</f>
        <v>5.3945249597423507E-2</v>
      </c>
    </row>
    <row r="192" spans="1:81" x14ac:dyDescent="0.25">
      <c r="A192" s="12" t="s">
        <v>355</v>
      </c>
      <c r="B192" s="4" t="s">
        <v>527</v>
      </c>
      <c r="C192" s="4" t="s">
        <v>632</v>
      </c>
      <c r="D192" s="4" t="s">
        <v>710</v>
      </c>
      <c r="E192" s="4" t="s">
        <v>708</v>
      </c>
      <c r="F192" s="4" t="s">
        <v>31</v>
      </c>
      <c r="G192" s="12" t="s">
        <v>544</v>
      </c>
      <c r="H192" s="12" t="s">
        <v>539</v>
      </c>
      <c r="I192" s="22">
        <v>4</v>
      </c>
      <c r="J192" s="22">
        <v>2</v>
      </c>
      <c r="K192" s="12" t="s">
        <v>545</v>
      </c>
      <c r="L192" s="12" t="s">
        <v>549</v>
      </c>
      <c r="M192" s="21">
        <v>1000</v>
      </c>
      <c r="N192" s="75">
        <v>-3.296013018</v>
      </c>
      <c r="O192" s="75">
        <v>34.854326974999999</v>
      </c>
      <c r="P192" s="19">
        <v>42937</v>
      </c>
      <c r="Q192" s="19">
        <v>43006</v>
      </c>
      <c r="R192" s="21">
        <f t="shared" si="22"/>
        <v>69</v>
      </c>
      <c r="S192" s="54">
        <f>INDEX([1]Sheet1!$J:$J,MATCH(A192,[1]Sheet1!$A:$A,0))</f>
        <v>12.563016860999999</v>
      </c>
      <c r="T192">
        <v>983.98546215600004</v>
      </c>
      <c r="U192" s="52">
        <v>717.36</v>
      </c>
      <c r="V192" s="52">
        <v>36.4</v>
      </c>
      <c r="W192" s="244">
        <v>0.218</v>
      </c>
      <c r="X192" s="52"/>
      <c r="Y192" s="68" t="s">
        <v>94</v>
      </c>
      <c r="Z192" s="62">
        <v>2.5</v>
      </c>
      <c r="AA192" s="62">
        <v>1.8</v>
      </c>
      <c r="AB192" s="23">
        <v>14</v>
      </c>
      <c r="AC192" s="23">
        <v>19</v>
      </c>
      <c r="AF192" s="158">
        <v>2</v>
      </c>
      <c r="AG192" s="158">
        <v>1.8</v>
      </c>
      <c r="AH192" s="54">
        <v>11</v>
      </c>
      <c r="AI192" s="52">
        <v>13</v>
      </c>
      <c r="AJ192" s="3" t="s">
        <v>779</v>
      </c>
      <c r="AK192" s="25" t="s">
        <v>857</v>
      </c>
      <c r="AL192" s="193">
        <v>5.73</v>
      </c>
      <c r="AM192" s="85">
        <v>12.85</v>
      </c>
      <c r="AN192" s="193">
        <v>18.579999999999998</v>
      </c>
      <c r="AO192" s="52">
        <v>3.92</v>
      </c>
      <c r="AP192" s="131"/>
      <c r="AQ192" s="123">
        <v>3.92</v>
      </c>
      <c r="AR192" s="87">
        <v>6.29</v>
      </c>
      <c r="AS192" s="135"/>
      <c r="AT192" s="122">
        <v>4.05</v>
      </c>
      <c r="BA192" s="122">
        <v>1.21</v>
      </c>
      <c r="BD192" s="183"/>
      <c r="BE192" s="122">
        <v>0.13</v>
      </c>
      <c r="BJ192" s="183"/>
      <c r="BK192" s="183"/>
      <c r="BM192" s="122">
        <v>1.69</v>
      </c>
      <c r="BP192" s="7"/>
      <c r="BQ192" s="135">
        <v>0.19</v>
      </c>
      <c r="BS192" s="135">
        <f>IF(BA192="",IF(#REF!="",IF(AU192="",IF(#REF!="","",#REF!),AU192),#REF!),BA192)</f>
        <v>1.21</v>
      </c>
      <c r="BT192" s="135">
        <f t="shared" si="24"/>
        <v>0.13</v>
      </c>
      <c r="BU192" s="135">
        <f t="shared" si="25"/>
        <v>1.69</v>
      </c>
      <c r="BV192" s="135">
        <f t="shared" si="26"/>
        <v>0.19</v>
      </c>
      <c r="BW192" s="84">
        <f t="shared" si="21"/>
        <v>10.210000000000001</v>
      </c>
      <c r="BX192" s="84">
        <f>IF(ISBLANK(AO192),"",IF(ISBLANK(AL187),"",IFERROR(((AO192-AL187)/0.36/R192),"")))</f>
        <v>1.8518518518518517E-2</v>
      </c>
      <c r="BY192" s="84">
        <f>IF(ISBLANK(AO192),"",IF(ISBLANK(AO193),"",IFERROR(((AO192-AO193)/0.36/R192),"")))</f>
        <v>8.8566827697262485E-2</v>
      </c>
      <c r="BZ192" s="84">
        <f>IF(ISBLANK(AR192),"",IF(ISBLANK(AM193),"",IFERROR(((AR192-AM193)/0.36/R192),"")))</f>
        <v>2.8985507246376802E-2</v>
      </c>
      <c r="CA192" s="84">
        <f>IF(ISBLANK(AR192),"",IF(ISBLANK(AR192),"",IFERROR(((AR192-AR193)/0.36/R192),"")))</f>
        <v>6.7632850241545889E-2</v>
      </c>
      <c r="CB192" s="84">
        <f>IF(ISBLANK(BW192),"",IF(ISBLANK(AN187),"",IFERROR(((BW192-AN187)/0.36/R192),"")))</f>
        <v>6.4814814814814867E-2</v>
      </c>
      <c r="CC192" s="84">
        <f>IF(ISBLANK(BW193),"",IF(ISBLANK(BW192),"",IFERROR(((BW192-BW193)/0.36/R192),"")))</f>
        <v>0.1561996779388084</v>
      </c>
    </row>
    <row r="193" spans="1:81" x14ac:dyDescent="0.25">
      <c r="A193" s="12" t="s">
        <v>356</v>
      </c>
      <c r="B193" s="4" t="s">
        <v>527</v>
      </c>
      <c r="C193" s="4" t="s">
        <v>632</v>
      </c>
      <c r="D193" s="4" t="s">
        <v>710</v>
      </c>
      <c r="E193" s="4" t="s">
        <v>708</v>
      </c>
      <c r="F193" s="4" t="s">
        <v>31</v>
      </c>
      <c r="G193" s="12" t="s">
        <v>544</v>
      </c>
      <c r="H193" s="12" t="s">
        <v>539</v>
      </c>
      <c r="I193" s="22">
        <v>4</v>
      </c>
      <c r="J193" s="22">
        <v>2</v>
      </c>
      <c r="K193" s="12" t="s">
        <v>542</v>
      </c>
      <c r="L193" s="12" t="s">
        <v>549</v>
      </c>
      <c r="M193" s="21">
        <v>1000</v>
      </c>
      <c r="N193" s="75">
        <v>-3.296013018</v>
      </c>
      <c r="O193" s="75">
        <v>34.854326974999999</v>
      </c>
      <c r="P193" s="19">
        <v>42937</v>
      </c>
      <c r="Q193" s="19">
        <v>43006</v>
      </c>
      <c r="R193" s="21">
        <f t="shared" si="22"/>
        <v>69</v>
      </c>
      <c r="S193" s="54">
        <f>INDEX([1]Sheet1!$J:$J,MATCH(A193,[1]Sheet1!$A:$A,0))</f>
        <v>12.563016860999999</v>
      </c>
      <c r="T193">
        <v>996.54847901699998</v>
      </c>
      <c r="U193" s="52">
        <v>717.36</v>
      </c>
      <c r="V193" s="52">
        <v>36.4</v>
      </c>
      <c r="W193" s="244">
        <v>0.218</v>
      </c>
      <c r="X193" s="52"/>
      <c r="Y193" s="68" t="s">
        <v>94</v>
      </c>
      <c r="Z193" s="62">
        <v>1.5</v>
      </c>
      <c r="AA193" s="62">
        <v>4.5999999999999996</v>
      </c>
      <c r="AB193" s="23">
        <v>8</v>
      </c>
      <c r="AC193" s="23">
        <v>22</v>
      </c>
      <c r="AF193" s="158">
        <v>1.5</v>
      </c>
      <c r="AG193" s="158">
        <v>1.8</v>
      </c>
      <c r="AH193" s="54">
        <v>6</v>
      </c>
      <c r="AI193" s="52">
        <v>13</v>
      </c>
      <c r="AJ193" s="3" t="s">
        <v>778</v>
      </c>
      <c r="AK193" s="25" t="s">
        <v>857</v>
      </c>
      <c r="AL193" s="193">
        <v>8</v>
      </c>
      <c r="AM193" s="85">
        <v>5.57</v>
      </c>
      <c r="AN193" s="193">
        <v>13.57</v>
      </c>
      <c r="AO193" s="52">
        <v>1.72</v>
      </c>
      <c r="AP193" s="131"/>
      <c r="AQ193" s="123">
        <v>1.72</v>
      </c>
      <c r="AR193" s="87">
        <v>4.6100000000000003</v>
      </c>
      <c r="AS193" s="135"/>
      <c r="AT193" s="123">
        <v>4.6100000000000003</v>
      </c>
      <c r="BA193" s="122">
        <v>1.1000000000000001</v>
      </c>
      <c r="BD193" s="183"/>
      <c r="BE193" s="122">
        <v>0.13</v>
      </c>
      <c r="BJ193" s="183"/>
      <c r="BK193" s="183"/>
      <c r="BM193" s="122">
        <v>1.2</v>
      </c>
      <c r="BP193" s="7"/>
      <c r="BQ193" s="135">
        <v>0.18</v>
      </c>
      <c r="BS193" s="135">
        <f>IF(BA193="",IF(#REF!="",IF(AU193="",IF(#REF!="","",#REF!),AU193),#REF!),BA193)</f>
        <v>1.1000000000000001</v>
      </c>
      <c r="BT193" s="135">
        <f t="shared" si="24"/>
        <v>0.13</v>
      </c>
      <c r="BU193" s="135">
        <f t="shared" si="25"/>
        <v>1.2</v>
      </c>
      <c r="BV193" s="135">
        <f t="shared" si="26"/>
        <v>0.18</v>
      </c>
      <c r="BW193" s="84">
        <f t="shared" si="21"/>
        <v>6.33</v>
      </c>
      <c r="BX193" s="84">
        <f>IF(ISBLANK(AO193),"",IF(ISBLANK(AL187),"",IFERROR(((AO193-AL187)/0.36/R193),"")))</f>
        <v>-7.0048309178743967E-2</v>
      </c>
      <c r="BZ193" s="84">
        <f>IF(ISBLANK(AR193),"",IF(ISBLANK(AM193),"",IFERROR(((AR193-AM193)/0.36/R193),"")))</f>
        <v>-3.864734299516908E-2</v>
      </c>
      <c r="CB193" s="84">
        <f>IF(ISBLANK(BW193),"",IF(ISBLANK(AN187),"",IFERROR(((BW193-AN187)/0.36/R193),"")))</f>
        <v>-9.1384863123993548E-2</v>
      </c>
    </row>
    <row r="194" spans="1:81" ht="31.5" x14ac:dyDescent="0.25">
      <c r="A194" s="12" t="s">
        <v>357</v>
      </c>
      <c r="B194" s="4" t="s">
        <v>528</v>
      </c>
      <c r="C194" s="4" t="s">
        <v>633</v>
      </c>
      <c r="D194" s="4" t="s">
        <v>711</v>
      </c>
      <c r="E194" s="4" t="s">
        <v>712</v>
      </c>
      <c r="F194" s="4" t="s">
        <v>59</v>
      </c>
      <c r="G194" s="12" t="s">
        <v>544</v>
      </c>
      <c r="H194" s="12" t="s">
        <v>543</v>
      </c>
      <c r="I194" s="22">
        <v>1</v>
      </c>
      <c r="J194" s="22">
        <v>2</v>
      </c>
      <c r="K194" s="12" t="s">
        <v>540</v>
      </c>
      <c r="L194" s="12" t="s">
        <v>549</v>
      </c>
      <c r="M194" s="21">
        <v>1009</v>
      </c>
      <c r="N194" s="75">
        <v>-3.3032119830000002</v>
      </c>
      <c r="O194" s="75">
        <v>34.847736032999997</v>
      </c>
      <c r="P194" s="19">
        <v>42938</v>
      </c>
      <c r="Q194" s="19">
        <v>43005</v>
      </c>
      <c r="R194" s="21">
        <f t="shared" si="22"/>
        <v>67</v>
      </c>
      <c r="S194" s="54">
        <f>INDEX([1]Sheet1!$J:$J,MATCH(A194,[1]Sheet1!$A:$A,0))</f>
        <v>6.5250000359999998</v>
      </c>
      <c r="T194">
        <v>515.12132160199997</v>
      </c>
      <c r="U194" s="52">
        <v>672.04</v>
      </c>
      <c r="V194" s="52">
        <v>61.83</v>
      </c>
      <c r="W194" s="244">
        <v>0.129</v>
      </c>
      <c r="X194" s="52">
        <v>1.2649999999999999</v>
      </c>
      <c r="Y194" s="68" t="s">
        <v>276</v>
      </c>
      <c r="Z194" s="62">
        <v>0.5</v>
      </c>
      <c r="AA194" s="62">
        <v>1</v>
      </c>
      <c r="AB194" s="23">
        <v>5</v>
      </c>
      <c r="AC194" s="23">
        <v>15</v>
      </c>
      <c r="AF194" s="158">
        <v>0</v>
      </c>
      <c r="AG194" s="158">
        <v>0</v>
      </c>
      <c r="AH194" s="54">
        <v>1</v>
      </c>
      <c r="AI194" s="52">
        <v>5</v>
      </c>
      <c r="AJ194" s="3" t="s">
        <v>782</v>
      </c>
      <c r="AK194" s="25" t="s">
        <v>857</v>
      </c>
      <c r="AL194">
        <v>16.78</v>
      </c>
      <c r="AM194" s="87">
        <v>13.52</v>
      </c>
      <c r="AN194">
        <v>30.3</v>
      </c>
      <c r="AO194" s="84">
        <v>0.18</v>
      </c>
      <c r="AP194" s="131"/>
      <c r="AQ194" s="123">
        <v>0.18</v>
      </c>
      <c r="AR194" s="87">
        <v>2.19</v>
      </c>
      <c r="AS194" s="135"/>
      <c r="AT194" s="123">
        <v>2.19</v>
      </c>
      <c r="AX194" s="183"/>
      <c r="AY194" s="183"/>
      <c r="BA194" s="122">
        <v>0.34</v>
      </c>
      <c r="BD194" s="183"/>
      <c r="BE194" s="122">
        <v>0.19</v>
      </c>
      <c r="BJ194" s="183"/>
      <c r="BK194" s="183"/>
      <c r="BM194" s="122">
        <v>0.98</v>
      </c>
      <c r="BP194" s="7"/>
      <c r="BQ194" s="135">
        <v>0.14000000000000001</v>
      </c>
      <c r="BS194" s="135">
        <f t="shared" ref="BS194:BS225" si="27">IF(BA194="",IF(AZ194="",IF(AU194="",IF(AX194="","",AX194),AU194),AZ194),BA194)</f>
        <v>0.34</v>
      </c>
      <c r="BT194" s="135">
        <f t="shared" si="24"/>
        <v>0.19</v>
      </c>
      <c r="BU194" s="135">
        <f t="shared" si="25"/>
        <v>0.98</v>
      </c>
      <c r="BV194" s="135">
        <f t="shared" si="26"/>
        <v>0.14000000000000001</v>
      </c>
      <c r="BW194" s="84">
        <f t="shared" si="21"/>
        <v>2.37</v>
      </c>
      <c r="BX194" s="84">
        <f>IF(ISBLANK(AO194),"",IF(ISBLANK(AL195),"",IFERROR(((AO194-AL195)/0.36/R194),"")))</f>
        <v>-0.3138474295190713</v>
      </c>
      <c r="BY194" s="84">
        <f>IF(ISBLANK(AO194),"",IF(ISBLANK(AO195),"",IFERROR(((AO194-AO195)/0.36/R194),"")))</f>
        <v>7.462686567164179E-3</v>
      </c>
      <c r="BZ194" s="84">
        <f>IF(ISBLANK(AR194),"",IF(ISBLANK(AM195),"",IFERROR(((AR194-AM195)/0.36/R194),"")))</f>
        <v>-0.10613598673300166</v>
      </c>
      <c r="CA194" s="84">
        <f>IF(ISBLANK(AR194),"",IF(ISBLANK(AR194),"",IFERROR(((AR194-AR195)/0.36/R194),"")))</f>
        <v>9.0796019900497502E-2</v>
      </c>
      <c r="CB194" s="84">
        <f>IF(ISBLANK(BW194),"",IF(ISBLANK(AN195),"",IFERROR(((BW194-AN195)/0.36/R194),"")))</f>
        <v>-0.41998341625207292</v>
      </c>
      <c r="CC194" s="84">
        <f>IF(ISBLANK(BW195),"",IF(ISBLANK(BW194),"",IFERROR(((BW194-BW195)/0.36/R194),"")))</f>
        <v>9.8258706467661702E-2</v>
      </c>
    </row>
    <row r="195" spans="1:81" ht="31.5" x14ac:dyDescent="0.25">
      <c r="A195" s="12" t="s">
        <v>358</v>
      </c>
      <c r="B195" s="4" t="s">
        <v>528</v>
      </c>
      <c r="C195" s="4" t="s">
        <v>633</v>
      </c>
      <c r="D195" s="4" t="s">
        <v>711</v>
      </c>
      <c r="E195" s="4" t="s">
        <v>712</v>
      </c>
      <c r="F195" s="4" t="s">
        <v>59</v>
      </c>
      <c r="G195" s="12" t="s">
        <v>544</v>
      </c>
      <c r="H195" s="12" t="s">
        <v>543</v>
      </c>
      <c r="I195" s="22">
        <v>1</v>
      </c>
      <c r="J195" s="22">
        <v>2</v>
      </c>
      <c r="K195" s="12" t="s">
        <v>542</v>
      </c>
      <c r="L195" s="12" t="s">
        <v>549</v>
      </c>
      <c r="M195" s="21">
        <v>1009</v>
      </c>
      <c r="N195" s="75">
        <v>-3.3032119830000002</v>
      </c>
      <c r="O195" s="75">
        <v>34.847736032999997</v>
      </c>
      <c r="P195" s="19">
        <v>42938</v>
      </c>
      <c r="Q195" s="19">
        <v>43005</v>
      </c>
      <c r="R195" s="21">
        <f t="shared" si="22"/>
        <v>67</v>
      </c>
      <c r="S195" s="54">
        <f>INDEX([1]Sheet1!$J:$J,MATCH(A195,[1]Sheet1!$A:$A,0))</f>
        <v>6.5250000359999998</v>
      </c>
      <c r="T195">
        <v>521.64632163800002</v>
      </c>
      <c r="U195" s="52">
        <v>672.04</v>
      </c>
      <c r="V195" s="52">
        <v>61.83</v>
      </c>
      <c r="W195" s="244">
        <v>0.129</v>
      </c>
      <c r="X195" s="52">
        <v>1.2649999999999999</v>
      </c>
      <c r="Y195" s="68" t="s">
        <v>276</v>
      </c>
      <c r="Z195" s="62">
        <v>1.5</v>
      </c>
      <c r="AA195" s="62">
        <v>1</v>
      </c>
      <c r="AB195" s="23">
        <v>10</v>
      </c>
      <c r="AC195" s="23">
        <v>25</v>
      </c>
      <c r="AF195" s="158">
        <v>0</v>
      </c>
      <c r="AG195" s="158">
        <v>0</v>
      </c>
      <c r="AH195" s="54">
        <v>1</v>
      </c>
      <c r="AI195" s="52">
        <v>6</v>
      </c>
      <c r="AJ195" s="3" t="s">
        <v>623</v>
      </c>
      <c r="AK195" s="25" t="s">
        <v>857</v>
      </c>
      <c r="AL195">
        <v>7.75</v>
      </c>
      <c r="AM195" s="87">
        <v>4.75</v>
      </c>
      <c r="AN195">
        <v>12.5</v>
      </c>
      <c r="AO195" s="84">
        <v>0</v>
      </c>
      <c r="AP195" s="131"/>
      <c r="AQ195" s="123"/>
      <c r="AR195" s="87">
        <v>0</v>
      </c>
      <c r="AS195" s="135"/>
      <c r="AT195" s="122"/>
      <c r="AX195" s="183"/>
      <c r="AY195" s="183"/>
      <c r="BD195" s="183"/>
      <c r="BJ195" s="183"/>
      <c r="BK195" s="183"/>
      <c r="BP195" s="7"/>
      <c r="BS195" s="135" t="str">
        <f t="shared" si="27"/>
        <v/>
      </c>
      <c r="BT195" s="135" t="str">
        <f t="shared" si="24"/>
        <v/>
      </c>
      <c r="BU195" s="135" t="str">
        <f t="shared" si="25"/>
        <v/>
      </c>
      <c r="BV195" s="135" t="str">
        <f t="shared" si="26"/>
        <v/>
      </c>
      <c r="BW195" s="84">
        <f t="shared" ref="BW195:BW258" si="28">IF((AND(AO195="", AR195="")),"",AO195+AR195)</f>
        <v>0</v>
      </c>
      <c r="BX195" s="84">
        <f>IF(ISBLANK(AO195),"",IF(ISBLANK(AL195),"",IFERROR(((AO195-AL195)/0.36/R195),"")))</f>
        <v>-0.3213101160862355</v>
      </c>
      <c r="BZ195" s="84">
        <f>IF(ISBLANK(AR195),"",IF(ISBLANK(AM195),"",IFERROR(((AR195-AM195)/0.36/R195),"")))</f>
        <v>-0.19693200663349916</v>
      </c>
      <c r="CB195" s="84">
        <f>IF(ISBLANK(BW195),"",IF(ISBLANK(AN195),"",IFERROR(((BW195-AN195)/0.36/R195),"")))</f>
        <v>-0.51824212271973469</v>
      </c>
    </row>
    <row r="196" spans="1:81" x14ac:dyDescent="0.25">
      <c r="A196" s="12" t="s">
        <v>359</v>
      </c>
      <c r="B196" s="4" t="s">
        <v>529</v>
      </c>
      <c r="C196" s="4" t="s">
        <v>633</v>
      </c>
      <c r="D196" s="4" t="s">
        <v>712</v>
      </c>
      <c r="E196" s="4" t="s">
        <v>713</v>
      </c>
      <c r="F196" s="4" t="s">
        <v>59</v>
      </c>
      <c r="G196" s="12" t="s">
        <v>544</v>
      </c>
      <c r="H196" s="12" t="s">
        <v>543</v>
      </c>
      <c r="I196" s="22">
        <v>2</v>
      </c>
      <c r="J196" s="22">
        <v>3</v>
      </c>
      <c r="K196" s="12" t="s">
        <v>540</v>
      </c>
      <c r="L196" s="12" t="s">
        <v>549</v>
      </c>
      <c r="M196" s="21">
        <v>1006</v>
      </c>
      <c r="N196" s="75">
        <v>-3.40842599</v>
      </c>
      <c r="O196" s="75">
        <v>34.850243982000002</v>
      </c>
      <c r="P196" s="19">
        <v>42938</v>
      </c>
      <c r="Q196" s="19">
        <v>43005</v>
      </c>
      <c r="R196" s="21">
        <f t="shared" si="22"/>
        <v>67</v>
      </c>
      <c r="S196" s="54">
        <f>INDEX([1]Sheet1!$J:$J,MATCH(A196,[1]Sheet1!$A:$A,0))</f>
        <v>6.5250000359999998</v>
      </c>
      <c r="T196">
        <v>515.12132160199997</v>
      </c>
      <c r="U196" s="52">
        <v>672.04</v>
      </c>
      <c r="V196" s="52">
        <v>66.849999999999994</v>
      </c>
      <c r="W196" s="244">
        <v>0.129</v>
      </c>
      <c r="X196" s="52"/>
      <c r="Y196" s="68" t="s">
        <v>276</v>
      </c>
      <c r="Z196" s="62">
        <v>0.5</v>
      </c>
      <c r="AA196" s="62">
        <v>0.4</v>
      </c>
      <c r="AB196" s="23">
        <v>5</v>
      </c>
      <c r="AC196" s="23">
        <v>10</v>
      </c>
      <c r="AF196" s="158">
        <v>0</v>
      </c>
      <c r="AG196" s="158">
        <v>0</v>
      </c>
      <c r="AH196" s="54">
        <v>1</v>
      </c>
      <c r="AI196" s="52">
        <v>4</v>
      </c>
      <c r="AK196" s="25" t="s">
        <v>857</v>
      </c>
      <c r="AL196">
        <v>4.42</v>
      </c>
      <c r="AM196" s="87">
        <v>16.88</v>
      </c>
      <c r="AN196">
        <v>21.299999999999997</v>
      </c>
      <c r="AO196" s="84">
        <v>0</v>
      </c>
      <c r="AP196" s="131"/>
      <c r="AQ196" s="123"/>
      <c r="AR196" s="87">
        <v>0</v>
      </c>
      <c r="AS196" s="135"/>
      <c r="AT196" s="122"/>
      <c r="AX196" s="183"/>
      <c r="AY196" s="183"/>
      <c r="BD196" s="183"/>
      <c r="BJ196" s="183"/>
      <c r="BK196" s="183"/>
      <c r="BP196" s="7"/>
      <c r="BS196" s="135" t="str">
        <f t="shared" si="27"/>
        <v/>
      </c>
      <c r="BT196" s="135" t="str">
        <f t="shared" si="24"/>
        <v/>
      </c>
      <c r="BU196" s="135" t="str">
        <f t="shared" si="25"/>
        <v/>
      </c>
      <c r="BV196" s="135" t="str">
        <f t="shared" si="26"/>
        <v/>
      </c>
      <c r="BW196" s="84">
        <f t="shared" si="28"/>
        <v>0</v>
      </c>
      <c r="BX196" s="84">
        <f>IF(ISBLANK(AO196),"",IF(ISBLANK(AL197),"",IFERROR(((AO196-AL197)/0.36/R196),"")))</f>
        <v>-1.824212271973466E-2</v>
      </c>
      <c r="BY196" s="84">
        <f>IF(ISBLANK(AO196),"",IF(ISBLANK(AO197),"",IFERROR(((AO196-AO197)/0.36/R196),"")))</f>
        <v>0</v>
      </c>
      <c r="BZ196" s="84">
        <f>IF(ISBLANK(AR196),"",IF(ISBLANK(AM197),"",IFERROR(((AR196-AM197)/0.36/R196),"")))</f>
        <v>-0.31426202321724711</v>
      </c>
      <c r="CA196" s="84">
        <f>IF(ISBLANK(AR196),"",IF(ISBLANK(AR196),"",IFERROR(((AR196-AR197)/0.36/R196),"")))</f>
        <v>0</v>
      </c>
      <c r="CB196" s="84">
        <f>IF(ISBLANK(BW196),"",IF(ISBLANK(AN197),"",IFERROR(((BW196-AN197)/0.36/R196),"")))</f>
        <v>-0.33250414593698174</v>
      </c>
      <c r="CC196" s="84">
        <f>IF(ISBLANK(BW197),"",IF(ISBLANK(BW196),"",IFERROR(((BW196-BW197)/0.36/R196),"")))</f>
        <v>0</v>
      </c>
    </row>
    <row r="197" spans="1:81" x14ac:dyDescent="0.25">
      <c r="A197" s="12" t="s">
        <v>360</v>
      </c>
      <c r="B197" s="4" t="s">
        <v>529</v>
      </c>
      <c r="C197" s="4" t="s">
        <v>633</v>
      </c>
      <c r="D197" s="12" t="s">
        <v>712</v>
      </c>
      <c r="E197" s="12" t="s">
        <v>713</v>
      </c>
      <c r="F197" s="4" t="s">
        <v>59</v>
      </c>
      <c r="G197" s="12" t="s">
        <v>544</v>
      </c>
      <c r="H197" s="12" t="s">
        <v>543</v>
      </c>
      <c r="I197" s="22">
        <v>2</v>
      </c>
      <c r="J197" s="22">
        <v>3</v>
      </c>
      <c r="K197" s="12" t="s">
        <v>542</v>
      </c>
      <c r="L197" s="12" t="s">
        <v>549</v>
      </c>
      <c r="M197" s="22">
        <v>1006</v>
      </c>
      <c r="N197" s="75">
        <v>-3.40842599</v>
      </c>
      <c r="O197" s="75">
        <v>34.850243982000002</v>
      </c>
      <c r="P197" s="19">
        <v>42938</v>
      </c>
      <c r="Q197" s="19">
        <v>43005</v>
      </c>
      <c r="R197" s="21">
        <f t="shared" si="22"/>
        <v>67</v>
      </c>
      <c r="S197" s="54">
        <f>INDEX([1]Sheet1!$J:$J,MATCH(A197,[1]Sheet1!$A:$A,0))</f>
        <v>6.5250000359999998</v>
      </c>
      <c r="T197">
        <v>521.64632163800002</v>
      </c>
      <c r="U197" s="52">
        <v>672.04</v>
      </c>
      <c r="V197" s="52">
        <v>66.849999999999994</v>
      </c>
      <c r="W197" s="244">
        <v>0.129</v>
      </c>
      <c r="X197" s="52"/>
      <c r="Y197" s="68" t="s">
        <v>276</v>
      </c>
      <c r="Z197" s="62">
        <v>2</v>
      </c>
      <c r="AA197" s="62">
        <v>4.5999999999999996</v>
      </c>
      <c r="AB197" s="23">
        <v>5</v>
      </c>
      <c r="AC197" s="23">
        <v>20</v>
      </c>
      <c r="AF197" s="158">
        <v>0</v>
      </c>
      <c r="AG197" s="158">
        <v>0</v>
      </c>
      <c r="AH197" s="54">
        <v>1</v>
      </c>
      <c r="AI197" s="52">
        <v>4</v>
      </c>
      <c r="AJ197" s="3" t="s">
        <v>780</v>
      </c>
      <c r="AK197" s="25" t="s">
        <v>857</v>
      </c>
      <c r="AL197">
        <v>0.44</v>
      </c>
      <c r="AM197" s="87">
        <v>7.58</v>
      </c>
      <c r="AN197">
        <v>8.02</v>
      </c>
      <c r="AO197" s="84">
        <v>0</v>
      </c>
      <c r="AP197" s="131"/>
      <c r="AQ197" s="123"/>
      <c r="AR197" s="87">
        <v>0</v>
      </c>
      <c r="AS197" s="135"/>
      <c r="AT197" s="122"/>
      <c r="AX197" s="183"/>
      <c r="AY197" s="183"/>
      <c r="BD197" s="183"/>
      <c r="BJ197" s="183"/>
      <c r="BK197" s="183"/>
      <c r="BP197" s="7"/>
      <c r="BS197" s="135" t="str">
        <f t="shared" si="27"/>
        <v/>
      </c>
      <c r="BT197" s="135" t="str">
        <f t="shared" si="24"/>
        <v/>
      </c>
      <c r="BU197" s="135" t="str">
        <f t="shared" si="25"/>
        <v/>
      </c>
      <c r="BV197" s="135" t="str">
        <f t="shared" si="26"/>
        <v/>
      </c>
      <c r="BW197" s="84">
        <f t="shared" si="28"/>
        <v>0</v>
      </c>
      <c r="BX197" s="84">
        <f>IF(ISBLANK(AO197),"",IF(ISBLANK(AL197),"",IFERROR(((AO197-AL197)/0.36/R197),"")))</f>
        <v>-1.824212271973466E-2</v>
      </c>
      <c r="BZ197" s="84">
        <f>IF(ISBLANK(AR197),"",IF(ISBLANK(AM197),"",IFERROR(((AR197-AM197)/0.36/R197),"")))</f>
        <v>-0.31426202321724711</v>
      </c>
      <c r="CB197" s="84">
        <f>IF(ISBLANK(BW197),"",IF(ISBLANK(AN197),"",IFERROR(((BW197-AN197)/0.36/R197),"")))</f>
        <v>-0.33250414593698174</v>
      </c>
    </row>
    <row r="198" spans="1:81" x14ac:dyDescent="0.25">
      <c r="A198" s="12" t="s">
        <v>361</v>
      </c>
      <c r="B198" s="12" t="s">
        <v>530</v>
      </c>
      <c r="C198" s="12" t="s">
        <v>633</v>
      </c>
      <c r="D198" s="12" t="s">
        <v>713</v>
      </c>
      <c r="E198" s="12" t="s">
        <v>711</v>
      </c>
      <c r="F198" s="4" t="s">
        <v>59</v>
      </c>
      <c r="G198" s="12" t="s">
        <v>544</v>
      </c>
      <c r="H198" s="12" t="s">
        <v>543</v>
      </c>
      <c r="I198" s="22">
        <v>3</v>
      </c>
      <c r="J198" s="22">
        <v>1</v>
      </c>
      <c r="K198" s="12" t="s">
        <v>540</v>
      </c>
      <c r="L198" s="12" t="s">
        <v>549</v>
      </c>
      <c r="M198" s="22">
        <v>1001</v>
      </c>
      <c r="N198" s="75">
        <v>-3.4063160140000002</v>
      </c>
      <c r="O198" s="75">
        <v>34.850407009999998</v>
      </c>
      <c r="P198" s="19">
        <v>42938</v>
      </c>
      <c r="Q198" s="19">
        <v>43005</v>
      </c>
      <c r="R198" s="21">
        <f t="shared" si="22"/>
        <v>67</v>
      </c>
      <c r="S198" s="54">
        <f>INDEX([1]Sheet1!$J:$J,MATCH(A198,[1]Sheet1!$A:$A,0))</f>
        <v>6.5250000359999998</v>
      </c>
      <c r="T198">
        <v>555.14011280199998</v>
      </c>
      <c r="U198" s="52">
        <v>672.04</v>
      </c>
      <c r="V198" s="52">
        <v>58.83</v>
      </c>
      <c r="W198" s="244">
        <v>0.14599999999999999</v>
      </c>
      <c r="X198" s="52">
        <v>1.5449999999999999</v>
      </c>
      <c r="Y198" s="68" t="s">
        <v>276</v>
      </c>
      <c r="Z198" s="62">
        <v>0.5</v>
      </c>
      <c r="AA198" s="62">
        <v>0.9</v>
      </c>
      <c r="AB198" s="23">
        <v>4</v>
      </c>
      <c r="AC198" s="23">
        <v>8</v>
      </c>
      <c r="AF198" s="158">
        <v>0</v>
      </c>
      <c r="AG198" s="158">
        <v>0</v>
      </c>
      <c r="AH198" s="54">
        <v>1</v>
      </c>
      <c r="AI198" s="52">
        <v>3</v>
      </c>
      <c r="AK198" s="25" t="s">
        <v>857</v>
      </c>
      <c r="AL198">
        <v>1.43</v>
      </c>
      <c r="AM198" s="87">
        <v>14.18</v>
      </c>
      <c r="AN198">
        <v>15.61</v>
      </c>
      <c r="AO198" s="84">
        <v>0</v>
      </c>
      <c r="AP198" s="131"/>
      <c r="AQ198" s="123"/>
      <c r="AR198" s="87">
        <v>0</v>
      </c>
      <c r="AS198" s="135"/>
      <c r="AT198" s="122"/>
      <c r="AX198" s="183"/>
      <c r="AY198" s="183"/>
      <c r="BD198" s="183"/>
      <c r="BJ198" s="183"/>
      <c r="BK198" s="183"/>
      <c r="BP198" s="7"/>
      <c r="BS198" s="135" t="str">
        <f t="shared" si="27"/>
        <v/>
      </c>
      <c r="BT198" s="135" t="str">
        <f t="shared" si="24"/>
        <v/>
      </c>
      <c r="BU198" s="135" t="str">
        <f t="shared" si="25"/>
        <v/>
      </c>
      <c r="BV198" s="135" t="str">
        <f t="shared" si="26"/>
        <v/>
      </c>
      <c r="BW198" s="84">
        <f t="shared" si="28"/>
        <v>0</v>
      </c>
      <c r="BX198" s="84">
        <f>IF(ISBLANK(AO198),"",IF(ISBLANK(AL199),"",IFERROR(((AO198-AL199)/0.36/R198),"")))</f>
        <v>-1.7827529021558871E-2</v>
      </c>
      <c r="BY198" s="84" t="str">
        <f>IF(ISBLANK(AO198),"",IF(ISBLANK(AO199),"",IFERROR(((AO198-AO199)/0.36/R198),"")))</f>
        <v/>
      </c>
      <c r="BZ198" s="84">
        <f>IF(ISBLANK(AR198),"",IF(ISBLANK(AM199),"",IFERROR(((AR198-AM199)/0.36/R198),"")))</f>
        <v>-0.33043117744610284</v>
      </c>
      <c r="CA198" s="84">
        <f>IF(ISBLANK(AR198),"",IF(ISBLANK(AR198),"",IFERROR(((AR198-AR199)/0.36/R198),"")))</f>
        <v>0</v>
      </c>
      <c r="CB198" s="84">
        <f>IF(ISBLANK(BW198),"",IF(ISBLANK(AN199),"",IFERROR(((BW198-AN199)/0.36/R198),"")))</f>
        <v>-0.34825870646766172</v>
      </c>
      <c r="CC198" s="84" t="str">
        <f>IF(ISBLANK(BW199),"",IF(ISBLANK(BW198),"",IFERROR(((BW198-BW199)/0.36/R198),"")))</f>
        <v/>
      </c>
    </row>
    <row r="199" spans="1:81" x14ac:dyDescent="0.25">
      <c r="A199" s="12" t="s">
        <v>362</v>
      </c>
      <c r="B199" s="12" t="s">
        <v>530</v>
      </c>
      <c r="C199" s="12" t="s">
        <v>633</v>
      </c>
      <c r="D199" s="12" t="s">
        <v>713</v>
      </c>
      <c r="E199" s="12" t="s">
        <v>711</v>
      </c>
      <c r="F199" s="4" t="s">
        <v>59</v>
      </c>
      <c r="G199" s="12" t="s">
        <v>544</v>
      </c>
      <c r="H199" s="12" t="s">
        <v>543</v>
      </c>
      <c r="I199" s="22">
        <v>3</v>
      </c>
      <c r="J199" s="22">
        <v>1</v>
      </c>
      <c r="K199" s="12" t="s">
        <v>542</v>
      </c>
      <c r="L199" s="12" t="s">
        <v>549</v>
      </c>
      <c r="M199" s="22">
        <v>1001</v>
      </c>
      <c r="N199" s="75">
        <v>-3.4063160140000002</v>
      </c>
      <c r="O199" s="75">
        <v>34.850407009999998</v>
      </c>
      <c r="P199" s="19">
        <v>42938</v>
      </c>
      <c r="Q199" s="19">
        <v>43005</v>
      </c>
      <c r="R199" s="21">
        <f t="shared" si="22"/>
        <v>67</v>
      </c>
      <c r="S199" s="54">
        <f>INDEX([1]Sheet1!$J:$J,MATCH(A199,[1]Sheet1!$A:$A,0))</f>
        <v>6.5250000359999998</v>
      </c>
      <c r="T199">
        <v>561.66511283800003</v>
      </c>
      <c r="U199" s="52">
        <v>672.04</v>
      </c>
      <c r="V199" s="52">
        <v>58.83</v>
      </c>
      <c r="W199" s="244">
        <v>0.14599999999999999</v>
      </c>
      <c r="X199" s="52">
        <v>1.5449999999999999</v>
      </c>
      <c r="Y199" s="68" t="s">
        <v>276</v>
      </c>
      <c r="Z199" s="62">
        <v>0.5</v>
      </c>
      <c r="AA199" s="62">
        <v>1</v>
      </c>
      <c r="AB199" s="23">
        <v>2</v>
      </c>
      <c r="AC199" s="23">
        <v>8</v>
      </c>
      <c r="AG199" s="158"/>
      <c r="AJ199" s="3" t="s">
        <v>622</v>
      </c>
      <c r="AK199" s="25" t="s">
        <v>857</v>
      </c>
      <c r="AL199">
        <v>0.43</v>
      </c>
      <c r="AM199" s="87">
        <v>7.97</v>
      </c>
      <c r="AN199">
        <v>8.4</v>
      </c>
      <c r="AP199" s="131"/>
      <c r="AQ199" s="123"/>
      <c r="AS199" s="135"/>
      <c r="AT199" s="122"/>
      <c r="AX199" s="183"/>
      <c r="AY199" s="183"/>
      <c r="BD199" s="183"/>
      <c r="BJ199" s="183"/>
      <c r="BK199" s="183"/>
      <c r="BP199" s="7"/>
      <c r="BS199" s="135" t="str">
        <f t="shared" si="27"/>
        <v/>
      </c>
      <c r="BT199" s="135" t="str">
        <f t="shared" si="24"/>
        <v/>
      </c>
      <c r="BU199" s="135" t="str">
        <f t="shared" si="25"/>
        <v/>
      </c>
      <c r="BV199" s="135" t="str">
        <f t="shared" si="26"/>
        <v/>
      </c>
      <c r="BW199" s="84" t="str">
        <f t="shared" si="28"/>
        <v/>
      </c>
      <c r="BX199" s="84" t="str">
        <f>IF(ISBLANK(AO199),"",IF(ISBLANK(AL199),"",IFERROR(((AO199-AL199)/0.36/R199),"")))</f>
        <v/>
      </c>
      <c r="BZ199" s="84" t="str">
        <f>IF(ISBLANK(AR199),"",IF(ISBLANK(AM199),"",IFERROR(((AR199-AM199)/0.36/R199),"")))</f>
        <v/>
      </c>
      <c r="CB199" s="84" t="str">
        <f>IF(ISBLANK(BW199),"",IF(ISBLANK(AN199),"",IFERROR(((BW199-AN199)/0.36/R199),"")))</f>
        <v/>
      </c>
    </row>
    <row r="200" spans="1:81" x14ac:dyDescent="0.25">
      <c r="A200" s="12" t="s">
        <v>363</v>
      </c>
      <c r="B200" s="4" t="s">
        <v>531</v>
      </c>
      <c r="C200" s="4" t="s">
        <v>633</v>
      </c>
      <c r="D200" s="4" t="s">
        <v>714</v>
      </c>
      <c r="E200" s="4"/>
      <c r="F200" s="4" t="s">
        <v>59</v>
      </c>
      <c r="G200" s="12" t="s">
        <v>544</v>
      </c>
      <c r="H200" s="12" t="s">
        <v>543</v>
      </c>
      <c r="I200" s="22">
        <v>4</v>
      </c>
      <c r="J200" s="22"/>
      <c r="K200" s="12" t="s">
        <v>540</v>
      </c>
      <c r="L200" s="12" t="s">
        <v>549</v>
      </c>
      <c r="M200" s="21">
        <v>1003</v>
      </c>
      <c r="N200" s="75">
        <v>-3.4068529590000001</v>
      </c>
      <c r="O200" s="75">
        <v>34.851600005999998</v>
      </c>
      <c r="P200" s="19">
        <v>42938</v>
      </c>
      <c r="Q200" s="19">
        <v>43005</v>
      </c>
      <c r="R200" s="21">
        <f t="shared" si="22"/>
        <v>67</v>
      </c>
      <c r="S200" s="54">
        <f>INDEX([1]Sheet1!$J:$J,MATCH(A200,[1]Sheet1!$A:$A,0))</f>
        <v>6.5250000359999998</v>
      </c>
      <c r="T200">
        <v>555.14011280199998</v>
      </c>
      <c r="U200" s="52">
        <v>672.04</v>
      </c>
      <c r="V200" s="52">
        <v>57.61</v>
      </c>
      <c r="W200" s="244">
        <v>0.14499999999999999</v>
      </c>
      <c r="X200" s="52"/>
      <c r="Y200" s="68" t="s">
        <v>276</v>
      </c>
      <c r="Z200" s="62">
        <v>0.7</v>
      </c>
      <c r="AA200" s="62">
        <v>1.4</v>
      </c>
      <c r="AB200" s="23">
        <v>7</v>
      </c>
      <c r="AC200" s="23">
        <v>15</v>
      </c>
      <c r="AF200" s="158">
        <v>0</v>
      </c>
      <c r="AG200" s="158">
        <v>0</v>
      </c>
      <c r="AH200" s="54">
        <v>1</v>
      </c>
      <c r="AI200" s="110">
        <v>8</v>
      </c>
      <c r="AJ200" s="3" t="s">
        <v>781</v>
      </c>
      <c r="AK200" s="25" t="s">
        <v>857</v>
      </c>
      <c r="AL200">
        <v>2.6</v>
      </c>
      <c r="AM200" s="87">
        <v>18.260000000000002</v>
      </c>
      <c r="AN200">
        <v>20.860000000000003</v>
      </c>
      <c r="AO200" s="84">
        <v>0</v>
      </c>
      <c r="AP200" s="131"/>
      <c r="AQ200" s="123"/>
      <c r="AR200" s="87">
        <v>0</v>
      </c>
      <c r="AS200" s="135"/>
      <c r="AT200" s="122"/>
      <c r="AX200" s="183"/>
      <c r="AY200" s="183"/>
      <c r="BD200" s="183"/>
      <c r="BJ200" s="183"/>
      <c r="BK200" s="183"/>
      <c r="BP200" s="7"/>
      <c r="BS200" s="135" t="str">
        <f t="shared" si="27"/>
        <v/>
      </c>
      <c r="BT200" s="135" t="str">
        <f t="shared" si="24"/>
        <v/>
      </c>
      <c r="BU200" s="135" t="str">
        <f t="shared" si="25"/>
        <v/>
      </c>
      <c r="BV200" s="135" t="str">
        <f t="shared" si="26"/>
        <v/>
      </c>
      <c r="BW200" s="84">
        <f t="shared" si="28"/>
        <v>0</v>
      </c>
      <c r="BX200" s="84">
        <f>IF(ISBLANK(AO200),"",IF(ISBLANK(AL201),"",IFERROR(((AO200-AL201)/0.36/R200),"")))</f>
        <v>-4.06301824212272E-2</v>
      </c>
      <c r="BY200" s="84" t="str">
        <f>IF(ISBLANK(AO200),"",IF(ISBLANK(AO201),"",IFERROR(((AO200-AO201)/0.36/R200),"")))</f>
        <v/>
      </c>
      <c r="BZ200" s="84">
        <f>IF(ISBLANK(AR200),"",IF(ISBLANK(AM201),"",IFERROR(((AR200-AM201)/0.36/R200),"")))</f>
        <v>-0.1965174129353234</v>
      </c>
      <c r="CA200" s="84">
        <f>IF(ISBLANK(AR200),"",IF(ISBLANK(AR200),"",IFERROR(((AR200-AR201)/0.36/R200),"")))</f>
        <v>0</v>
      </c>
      <c r="CB200" s="84">
        <f>IF(ISBLANK(BW200),"",IF(ISBLANK(AN201),"",IFERROR(((BW200-AN201)/0.36/R200),"")))</f>
        <v>-0.23714759535655061</v>
      </c>
      <c r="CC200" s="84" t="str">
        <f>IF(ISBLANK(BW201),"",IF(ISBLANK(BW200),"",IFERROR(((BW200-BW201)/0.36/R200),"")))</f>
        <v/>
      </c>
    </row>
    <row r="201" spans="1:81" x14ac:dyDescent="0.25">
      <c r="A201" s="12" t="s">
        <v>364</v>
      </c>
      <c r="B201" s="4" t="s">
        <v>531</v>
      </c>
      <c r="C201" s="4" t="s">
        <v>633</v>
      </c>
      <c r="D201" s="4" t="s">
        <v>714</v>
      </c>
      <c r="E201" s="4"/>
      <c r="F201" s="4" t="s">
        <v>59</v>
      </c>
      <c r="G201" s="12" t="s">
        <v>544</v>
      </c>
      <c r="H201" s="12" t="s">
        <v>543</v>
      </c>
      <c r="I201" s="22">
        <v>4</v>
      </c>
      <c r="J201" s="22"/>
      <c r="K201" s="12" t="s">
        <v>542</v>
      </c>
      <c r="L201" s="12" t="s">
        <v>549</v>
      </c>
      <c r="M201" s="21">
        <v>1003</v>
      </c>
      <c r="N201" s="75">
        <v>-3.4068529590000001</v>
      </c>
      <c r="O201" s="75">
        <v>34.851600005999998</v>
      </c>
      <c r="P201" s="19">
        <v>42938</v>
      </c>
      <c r="Q201" s="19">
        <v>43005</v>
      </c>
      <c r="R201" s="21">
        <f t="shared" si="22"/>
        <v>67</v>
      </c>
      <c r="S201" s="54">
        <f>INDEX([1]Sheet1!$J:$J,MATCH(A201,[1]Sheet1!$A:$A,0))</f>
        <v>6.5250000359999998</v>
      </c>
      <c r="T201">
        <v>561.66511283800003</v>
      </c>
      <c r="U201" s="52">
        <v>672.04</v>
      </c>
      <c r="V201" s="52">
        <v>57.61</v>
      </c>
      <c r="W201" s="244">
        <v>0.14499999999999999</v>
      </c>
      <c r="X201" s="52"/>
      <c r="Y201" s="68" t="s">
        <v>276</v>
      </c>
      <c r="Z201" s="62">
        <v>1</v>
      </c>
      <c r="AA201" s="62">
        <v>0.9</v>
      </c>
      <c r="AB201" s="23">
        <v>2</v>
      </c>
      <c r="AC201" s="23">
        <v>10</v>
      </c>
      <c r="AG201" s="158"/>
      <c r="AJ201" s="3" t="s">
        <v>622</v>
      </c>
      <c r="AK201" s="25" t="s">
        <v>857</v>
      </c>
      <c r="AL201">
        <v>0.98</v>
      </c>
      <c r="AM201" s="87">
        <v>4.74</v>
      </c>
      <c r="AN201">
        <v>5.7200000000000006</v>
      </c>
      <c r="AP201" s="131"/>
      <c r="AQ201" s="123"/>
      <c r="AS201" s="135"/>
      <c r="AT201" s="122"/>
      <c r="BS201" s="135" t="str">
        <f t="shared" si="27"/>
        <v/>
      </c>
      <c r="BT201" s="135" t="str">
        <f t="shared" si="24"/>
        <v/>
      </c>
      <c r="BU201" s="135" t="str">
        <f t="shared" si="25"/>
        <v/>
      </c>
      <c r="BV201" s="135" t="str">
        <f t="shared" si="26"/>
        <v/>
      </c>
      <c r="BW201" s="84" t="str">
        <f t="shared" si="28"/>
        <v/>
      </c>
      <c r="BX201" s="84" t="str">
        <f>IF(ISBLANK(AO201),"",IF(ISBLANK(AL201),"",IFERROR(((AO201-AL201)/0.36/R201),"")))</f>
        <v/>
      </c>
      <c r="BZ201" s="84" t="str">
        <f>IF(ISBLANK(AR201),"",IF(ISBLANK(AM201),"",IFERROR(((AR201-AM201)/0.36/R201),"")))</f>
        <v/>
      </c>
      <c r="CB201" s="84" t="str">
        <f>IF(ISBLANK(BW201),"",IF(ISBLANK(AN201),"",IFERROR(((BW201-AN201)/0.36/R201),"")))</f>
        <v/>
      </c>
    </row>
    <row r="202" spans="1:81" x14ac:dyDescent="0.25">
      <c r="A202" s="12" t="s">
        <v>365</v>
      </c>
      <c r="B202" s="4" t="s">
        <v>532</v>
      </c>
      <c r="C202" s="4" t="s">
        <v>546</v>
      </c>
      <c r="D202" s="4" t="s">
        <v>716</v>
      </c>
      <c r="E202" s="4"/>
      <c r="F202" s="4" t="s">
        <v>135</v>
      </c>
      <c r="G202" s="12" t="s">
        <v>546</v>
      </c>
      <c r="H202" s="12" t="s">
        <v>539</v>
      </c>
      <c r="I202" s="22">
        <v>1</v>
      </c>
      <c r="J202" s="22"/>
      <c r="K202" s="12" t="s">
        <v>540</v>
      </c>
      <c r="L202" s="12" t="s">
        <v>549</v>
      </c>
      <c r="M202" s="22">
        <v>1023</v>
      </c>
      <c r="N202" s="75">
        <v>-2.4377470369999998</v>
      </c>
      <c r="O202" s="75">
        <v>34.855161979999998</v>
      </c>
      <c r="P202" s="19">
        <v>42942</v>
      </c>
      <c r="Q202" s="19">
        <v>43003</v>
      </c>
      <c r="R202" s="21">
        <f t="shared" si="22"/>
        <v>61</v>
      </c>
      <c r="S202" s="54">
        <f>INDEX([1]Sheet1!$J:$J,MATCH(A202,[1]Sheet1!$A:$A,0))</f>
        <v>167.08862460899999</v>
      </c>
      <c r="T202">
        <v>1029.5130834060001</v>
      </c>
      <c r="U202" s="52">
        <v>855.62</v>
      </c>
      <c r="V202" s="52">
        <v>53.59</v>
      </c>
      <c r="W202" s="244">
        <v>0.113</v>
      </c>
      <c r="X202" s="52"/>
      <c r="Y202" s="68" t="s">
        <v>76</v>
      </c>
      <c r="Z202" s="62">
        <v>4</v>
      </c>
      <c r="AA202" s="62">
        <v>7.6</v>
      </c>
      <c r="AB202" s="23">
        <v>25</v>
      </c>
      <c r="AC202" s="23">
        <v>35</v>
      </c>
      <c r="AF202" s="158">
        <v>5</v>
      </c>
      <c r="AG202" s="158">
        <v>10.199999999999999</v>
      </c>
      <c r="AH202" s="54">
        <v>20</v>
      </c>
      <c r="AI202" s="110">
        <v>50</v>
      </c>
      <c r="AK202" s="25" t="s">
        <v>857</v>
      </c>
      <c r="AL202">
        <v>18.05</v>
      </c>
      <c r="AM202" s="87">
        <v>33.299999999999997</v>
      </c>
      <c r="AN202">
        <v>51.349999999999994</v>
      </c>
      <c r="AO202" s="52">
        <v>30.41</v>
      </c>
      <c r="AP202" s="131">
        <v>5.04</v>
      </c>
      <c r="AQ202" s="123">
        <v>4.95</v>
      </c>
      <c r="AR202" s="87">
        <v>30.83</v>
      </c>
      <c r="AS202" s="87">
        <v>5.07</v>
      </c>
      <c r="AT202" s="123">
        <v>4.97</v>
      </c>
      <c r="AU202" s="135">
        <v>1.75</v>
      </c>
      <c r="BA202" s="122">
        <v>1.46</v>
      </c>
      <c r="BB202" s="135">
        <v>0.03</v>
      </c>
      <c r="BE202" s="122">
        <v>0.28000000000000003</v>
      </c>
      <c r="BG202" s="135">
        <v>2.63</v>
      </c>
      <c r="BN202" s="135">
        <v>0.15</v>
      </c>
      <c r="BS202" s="135">
        <f t="shared" si="27"/>
        <v>1.46</v>
      </c>
      <c r="BT202" s="135">
        <f t="shared" si="24"/>
        <v>0.28000000000000003</v>
      </c>
      <c r="BU202" s="135">
        <f t="shared" si="25"/>
        <v>2.63</v>
      </c>
      <c r="BV202" s="135">
        <f t="shared" si="26"/>
        <v>0.15</v>
      </c>
      <c r="BW202" s="84">
        <f t="shared" si="28"/>
        <v>61.239999999999995</v>
      </c>
      <c r="BX202" s="84">
        <f>IF(ISBLANK(AO202),"",IF(ISBLANK(AL204),"",IFERROR(((AO202-AL204)/0.36/R202),"")))</f>
        <v>0.9435336976320583</v>
      </c>
      <c r="BY202" s="84">
        <f>IF(ISBLANK(AO202),"",IF(ISBLANK(AO204),"",IFERROR(((AO202-AO204)/0.36/R202),"")))</f>
        <v>0.32377049180327871</v>
      </c>
      <c r="BZ202" s="84">
        <f>IF(ISBLANK(AR202),"",IF(ISBLANK(AM204),"",IFERROR(((AR202-AM204)/0.36/R202),"")))</f>
        <v>0.48269581056466293</v>
      </c>
      <c r="CA202" s="84">
        <f>IF(ISBLANK(AR202),"",IF(ISBLANK(AR202),"",IFERROR(((AR202-AR204)/0.36/R202),"")))</f>
        <v>0.31967213114754101</v>
      </c>
      <c r="CB202" s="84">
        <f>IF(ISBLANK(BW202),"",IF(ISBLANK(AN204),"",IFERROR(((BW202-AN204)/0.36/R202),"")))</f>
        <v>1.4262295081967211</v>
      </c>
      <c r="CC202" s="84">
        <f>IF(ISBLANK(BW204),"",IF(ISBLANK(BW202),"",IFERROR(((BW202-BW204)/0.36/R202),"")))</f>
        <v>0.64344262295081944</v>
      </c>
    </row>
    <row r="203" spans="1:81" x14ac:dyDescent="0.25">
      <c r="A203" s="12" t="s">
        <v>366</v>
      </c>
      <c r="B203" s="4" t="s">
        <v>532</v>
      </c>
      <c r="C203" s="4" t="s">
        <v>546</v>
      </c>
      <c r="D203" s="4" t="s">
        <v>716</v>
      </c>
      <c r="E203" s="4"/>
      <c r="F203" s="4" t="s">
        <v>135</v>
      </c>
      <c r="G203" s="12" t="s">
        <v>546</v>
      </c>
      <c r="H203" s="12" t="s">
        <v>539</v>
      </c>
      <c r="I203" s="22">
        <v>1</v>
      </c>
      <c r="J203" s="22"/>
      <c r="K203" s="12" t="s">
        <v>545</v>
      </c>
      <c r="L203" s="12" t="s">
        <v>549</v>
      </c>
      <c r="M203" s="22">
        <v>1023</v>
      </c>
      <c r="N203" s="75">
        <v>-2.4377470369999998</v>
      </c>
      <c r="O203" s="75">
        <v>34.855161979999998</v>
      </c>
      <c r="P203" s="19">
        <v>42942</v>
      </c>
      <c r="Q203" s="19">
        <v>43003</v>
      </c>
      <c r="R203" s="21">
        <f t="shared" si="22"/>
        <v>61</v>
      </c>
      <c r="S203" s="54">
        <f>INDEX([1]Sheet1!$J:$J,MATCH(A203,[1]Sheet1!$A:$A,0))</f>
        <v>167.08862460899999</v>
      </c>
      <c r="T203">
        <v>1196.601708015</v>
      </c>
      <c r="U203" s="52">
        <v>855.62</v>
      </c>
      <c r="V203" s="52">
        <v>53.59</v>
      </c>
      <c r="W203" s="244">
        <v>0.113</v>
      </c>
      <c r="X203" s="52"/>
      <c r="Y203" s="68" t="s">
        <v>76</v>
      </c>
      <c r="Z203" s="62">
        <v>2.5</v>
      </c>
      <c r="AA203" s="62">
        <v>10.8</v>
      </c>
      <c r="AB203" s="23">
        <v>20</v>
      </c>
      <c r="AC203" s="23">
        <v>50</v>
      </c>
      <c r="AF203" s="158">
        <v>7</v>
      </c>
      <c r="AG203" s="158">
        <v>15</v>
      </c>
      <c r="AH203" s="54">
        <v>30</v>
      </c>
      <c r="AI203" s="110">
        <v>70</v>
      </c>
      <c r="AK203" s="25" t="s">
        <v>857</v>
      </c>
      <c r="AL203">
        <v>13.9</v>
      </c>
      <c r="AM203" s="87">
        <v>10.68</v>
      </c>
      <c r="AN203">
        <v>24.58</v>
      </c>
      <c r="AO203" s="52">
        <v>23.55</v>
      </c>
      <c r="AP203" s="131">
        <v>5.0599999999999996</v>
      </c>
      <c r="AQ203" s="123">
        <v>4.71</v>
      </c>
      <c r="AR203" s="87">
        <v>55.17</v>
      </c>
      <c r="AS203" s="135">
        <v>5.04</v>
      </c>
      <c r="AT203" s="122">
        <v>5.05</v>
      </c>
      <c r="AU203" s="135">
        <v>2.17</v>
      </c>
      <c r="BA203" s="122">
        <v>1.07</v>
      </c>
      <c r="BB203" s="135">
        <v>0.15</v>
      </c>
      <c r="BE203" s="122">
        <v>0.33</v>
      </c>
      <c r="BG203" s="135">
        <v>1.0900000000000001</v>
      </c>
      <c r="BN203" s="135">
        <v>0.14000000000000001</v>
      </c>
      <c r="BS203" s="135">
        <f t="shared" si="27"/>
        <v>1.07</v>
      </c>
      <c r="BT203" s="135">
        <f t="shared" si="24"/>
        <v>0.33</v>
      </c>
      <c r="BU203" s="135">
        <f t="shared" si="25"/>
        <v>1.0900000000000001</v>
      </c>
      <c r="BV203" s="135">
        <f t="shared" si="26"/>
        <v>0.14000000000000001</v>
      </c>
      <c r="BW203" s="84">
        <f t="shared" si="28"/>
        <v>78.72</v>
      </c>
      <c r="BX203" s="84">
        <f>IF(ISBLANK(AO203),"",IF(ISBLANK(AL204),"",IFERROR(((AO203-AL204)/0.36/R203),"")))</f>
        <v>0.6311475409836067</v>
      </c>
      <c r="BY203" s="84">
        <f>IF(ISBLANK(AO203),"",IF(ISBLANK(AO204),"",IFERROR(((AO203-AO204)/0.36/R203),"")))</f>
        <v>1.1384335154826957E-2</v>
      </c>
      <c r="BZ203" s="84">
        <f>IF(ISBLANK(AR203),"",IF(ISBLANK(AM204),"",IFERROR(((AR203-AM204)/0.36/R203),"")))</f>
        <v>1.5910746812386156</v>
      </c>
      <c r="CA203" s="84">
        <f>IF(ISBLANK(AR203),"",IF(ISBLANK(AR203),"",IFERROR(((AR203-AR204)/0.36/R203),"")))</f>
        <v>1.4280510018214938</v>
      </c>
      <c r="CB203" s="84">
        <f>IF(ISBLANK(BW203),"",IF(ISBLANK(AN204),"",IFERROR(((BW203-AN204)/0.36/R203),"")))</f>
        <v>2.2222222222222219</v>
      </c>
      <c r="CC203" s="84">
        <f>IF(ISBLANK(BW204),"",IF(ISBLANK(BW203),"",IFERROR(((BW203-BW204)/0.36/R203),"")))</f>
        <v>1.4394353369763206</v>
      </c>
    </row>
    <row r="204" spans="1:81" x14ac:dyDescent="0.25">
      <c r="A204" s="12" t="s">
        <v>367</v>
      </c>
      <c r="B204" s="4" t="s">
        <v>532</v>
      </c>
      <c r="C204" s="4" t="s">
        <v>546</v>
      </c>
      <c r="D204" s="4" t="s">
        <v>716</v>
      </c>
      <c r="E204" s="4"/>
      <c r="F204" s="4" t="s">
        <v>135</v>
      </c>
      <c r="G204" s="12" t="s">
        <v>546</v>
      </c>
      <c r="H204" s="12" t="s">
        <v>539</v>
      </c>
      <c r="I204" s="22">
        <v>1</v>
      </c>
      <c r="J204" s="22"/>
      <c r="K204" s="12" t="s">
        <v>542</v>
      </c>
      <c r="L204" s="12" t="s">
        <v>549</v>
      </c>
      <c r="M204" s="22">
        <v>1023</v>
      </c>
      <c r="N204" s="75">
        <v>-2.4377470369999998</v>
      </c>
      <c r="O204" s="75">
        <v>34.855161979999998</v>
      </c>
      <c r="P204" s="19">
        <v>42942</v>
      </c>
      <c r="Q204" s="19">
        <v>43003</v>
      </c>
      <c r="R204" s="21">
        <f t="shared" si="22"/>
        <v>61</v>
      </c>
      <c r="S204" s="54">
        <f>INDEX([1]Sheet1!$J:$J,MATCH(A204,[1]Sheet1!$A:$A,0))</f>
        <v>167.08862460899999</v>
      </c>
      <c r="T204">
        <v>1363.6903326239999</v>
      </c>
      <c r="U204" s="52">
        <v>855.62</v>
      </c>
      <c r="V204" s="52">
        <v>53.59</v>
      </c>
      <c r="W204" s="244">
        <v>0.113</v>
      </c>
      <c r="X204" s="52"/>
      <c r="Y204" s="68" t="s">
        <v>76</v>
      </c>
      <c r="Z204" s="62">
        <v>2.2000000000000002</v>
      </c>
      <c r="AA204" s="62">
        <v>6.8</v>
      </c>
      <c r="AB204" s="23">
        <v>20</v>
      </c>
      <c r="AC204" s="23">
        <v>30</v>
      </c>
      <c r="AF204" s="158">
        <v>2.5</v>
      </c>
      <c r="AG204" s="158">
        <v>7</v>
      </c>
      <c r="AH204" s="54">
        <v>25</v>
      </c>
      <c r="AI204" s="110">
        <v>40</v>
      </c>
      <c r="AK204" s="25" t="s">
        <v>857</v>
      </c>
      <c r="AL204">
        <v>9.69</v>
      </c>
      <c r="AM204" s="87">
        <v>20.23</v>
      </c>
      <c r="AN204">
        <v>29.92</v>
      </c>
      <c r="AO204" s="52">
        <v>23.3</v>
      </c>
      <c r="AP204" s="131">
        <v>5.13</v>
      </c>
      <c r="AQ204" s="123">
        <v>4.9800000000000004</v>
      </c>
      <c r="AR204" s="87">
        <v>23.81</v>
      </c>
      <c r="AS204" s="87">
        <v>5.13</v>
      </c>
      <c r="AT204" s="123">
        <v>4.8899999999999997</v>
      </c>
      <c r="AU204" s="135">
        <v>1.69</v>
      </c>
      <c r="BB204" s="135">
        <v>0.12</v>
      </c>
      <c r="BG204" s="135">
        <v>2.17</v>
      </c>
      <c r="BM204" s="122">
        <v>1.57</v>
      </c>
      <c r="BN204" s="135">
        <v>0.13</v>
      </c>
      <c r="BQ204" s="135">
        <v>0.32</v>
      </c>
      <c r="BS204" s="135">
        <f t="shared" si="27"/>
        <v>1.69</v>
      </c>
      <c r="BT204" s="135">
        <f t="shared" si="24"/>
        <v>0.12</v>
      </c>
      <c r="BU204" s="135">
        <f t="shared" si="25"/>
        <v>1.57</v>
      </c>
      <c r="BV204" s="135">
        <f t="shared" si="26"/>
        <v>0.32</v>
      </c>
      <c r="BW204" s="84">
        <f t="shared" si="28"/>
        <v>47.11</v>
      </c>
      <c r="BX204" s="84">
        <f>IF(ISBLANK(AO204),"",IF(ISBLANK(AL204),"",IFERROR(((AO204-AL204)/0.36/R204),"")))</f>
        <v>0.61976320582877964</v>
      </c>
      <c r="BZ204" s="84">
        <f>IF(ISBLANK(AR204),"",IF(ISBLANK(AM204),"",IFERROR(((AR204-AM204)/0.36/R204),"")))</f>
        <v>0.16302367941712195</v>
      </c>
      <c r="CB204" s="84">
        <f>IF(ISBLANK(BW204),"",IF(ISBLANK(AN204),"",IFERROR(((BW204-AN204)/0.36/R204),"")))</f>
        <v>0.78278688524590156</v>
      </c>
    </row>
    <row r="205" spans="1:81" ht="31.5" x14ac:dyDescent="0.25">
      <c r="A205" s="12" t="s">
        <v>368</v>
      </c>
      <c r="B205" s="4" t="s">
        <v>533</v>
      </c>
      <c r="C205" s="4" t="s">
        <v>546</v>
      </c>
      <c r="D205" s="4" t="s">
        <v>717</v>
      </c>
      <c r="E205" s="4"/>
      <c r="F205" s="4" t="s">
        <v>135</v>
      </c>
      <c r="G205" s="12" t="s">
        <v>546</v>
      </c>
      <c r="H205" s="12" t="s">
        <v>539</v>
      </c>
      <c r="I205" s="22">
        <v>2</v>
      </c>
      <c r="J205" s="22"/>
      <c r="K205" s="12" t="s">
        <v>540</v>
      </c>
      <c r="L205" s="12" t="s">
        <v>549</v>
      </c>
      <c r="M205" s="22">
        <v>1025</v>
      </c>
      <c r="N205" s="75">
        <v>-2.43776598</v>
      </c>
      <c r="O205" s="75">
        <v>34.855393991</v>
      </c>
      <c r="P205" s="19">
        <v>42942</v>
      </c>
      <c r="Q205" s="19">
        <v>43003</v>
      </c>
      <c r="R205" s="21">
        <f t="shared" si="22"/>
        <v>61</v>
      </c>
      <c r="S205" s="54">
        <f>INDEX([1]Sheet1!$J:$J,MATCH(A205,[1]Sheet1!$A:$A,0))</f>
        <v>167.08862460899999</v>
      </c>
      <c r="T205">
        <v>1029.5130834060001</v>
      </c>
      <c r="U205" s="163">
        <v>855.62</v>
      </c>
      <c r="V205" s="52">
        <v>63.33</v>
      </c>
      <c r="W205" s="244">
        <v>0.13</v>
      </c>
      <c r="X205" s="52">
        <v>1.3049999999999999</v>
      </c>
      <c r="Y205" s="68" t="s">
        <v>76</v>
      </c>
      <c r="Z205" s="62">
        <v>4.2</v>
      </c>
      <c r="AA205" s="62">
        <v>17.8</v>
      </c>
      <c r="AB205" s="23">
        <v>10</v>
      </c>
      <c r="AC205" s="23">
        <v>45</v>
      </c>
      <c r="AF205" s="158">
        <v>5</v>
      </c>
      <c r="AG205" s="158">
        <v>10.8</v>
      </c>
      <c r="AH205" s="54">
        <v>12</v>
      </c>
      <c r="AI205" s="110">
        <v>70</v>
      </c>
      <c r="AJ205" s="3" t="s">
        <v>783</v>
      </c>
      <c r="AK205" s="25" t="s">
        <v>857</v>
      </c>
      <c r="AL205">
        <v>7.72</v>
      </c>
      <c r="AM205" s="87">
        <v>15.37</v>
      </c>
      <c r="AN205">
        <v>23.09</v>
      </c>
      <c r="AO205" s="52">
        <v>10.67</v>
      </c>
      <c r="AP205" s="131">
        <v>6.18</v>
      </c>
      <c r="AQ205" s="123">
        <v>4.49</v>
      </c>
      <c r="AR205" s="87">
        <v>72.08</v>
      </c>
      <c r="AS205" s="87">
        <v>5.0599999999999996</v>
      </c>
      <c r="AT205" s="123">
        <v>5.0599999999999996</v>
      </c>
      <c r="AU205" s="135">
        <v>1.58</v>
      </c>
      <c r="BB205" s="135">
        <v>0.13</v>
      </c>
      <c r="BG205" s="135">
        <v>1.44</v>
      </c>
      <c r="BN205" s="135">
        <v>0.12</v>
      </c>
      <c r="BS205" s="135">
        <f t="shared" si="27"/>
        <v>1.58</v>
      </c>
      <c r="BT205" s="135">
        <f t="shared" si="24"/>
        <v>0.13</v>
      </c>
      <c r="BU205" s="135">
        <f t="shared" si="25"/>
        <v>1.44</v>
      </c>
      <c r="BV205" s="135">
        <f t="shared" si="26"/>
        <v>0.12</v>
      </c>
      <c r="BW205" s="84">
        <f t="shared" si="28"/>
        <v>82.75</v>
      </c>
      <c r="BX205" s="84">
        <f>IF(ISBLANK(AO205),"",IF(ISBLANK(AL207),"",IFERROR(((AO205-AL207)/0.36/R205),"")))</f>
        <v>-0.29508196721311469</v>
      </c>
      <c r="BY205" s="84">
        <f>IF(ISBLANK(AO205),"",IF(ISBLANK(AO207),"",IFERROR(((AO205-AO207)/0.36/R205),"")))</f>
        <v>-6.6939890710382546E-2</v>
      </c>
      <c r="BZ205" s="84">
        <f>IF(ISBLANK(AR205),"",IF(ISBLANK(AM207),"",IFERROR(((AR205-AM207)/0.36/R205),"")))</f>
        <v>2.5268670309653918</v>
      </c>
      <c r="CA205" s="84">
        <f>IF(ISBLANK(AR205),"",IF(ISBLANK(AR205),"",IFERROR(((AR205-AR207)/0.36/R205),"")))</f>
        <v>1.8720400728597451</v>
      </c>
      <c r="CB205" s="84">
        <f>IF(ISBLANK(BW205),"",IF(ISBLANK(AN207),"",IFERROR(((BW205-AN207)/0.36/R205),"")))</f>
        <v>2.2317850637522771</v>
      </c>
      <c r="CC205" s="84">
        <f>IF(ISBLANK(BW207),"",IF(ISBLANK(BW205),"",IFERROR(((BW205-BW207)/0.36/R205),"")))</f>
        <v>1.8051001821493626</v>
      </c>
    </row>
    <row r="206" spans="1:81" x14ac:dyDescent="0.25">
      <c r="A206" s="12" t="s">
        <v>369</v>
      </c>
      <c r="B206" s="4" t="s">
        <v>533</v>
      </c>
      <c r="C206" s="4" t="s">
        <v>546</v>
      </c>
      <c r="D206" s="4" t="s">
        <v>717</v>
      </c>
      <c r="E206" s="4"/>
      <c r="F206" s="4" t="s">
        <v>135</v>
      </c>
      <c r="G206" s="12" t="s">
        <v>546</v>
      </c>
      <c r="H206" s="12" t="s">
        <v>539</v>
      </c>
      <c r="I206" s="22">
        <v>2</v>
      </c>
      <c r="J206" s="22"/>
      <c r="K206" s="12" t="s">
        <v>545</v>
      </c>
      <c r="L206" s="12" t="s">
        <v>549</v>
      </c>
      <c r="M206" s="22">
        <v>1025</v>
      </c>
      <c r="N206" s="75">
        <v>-2.43776598</v>
      </c>
      <c r="O206" s="75">
        <v>34.855393991</v>
      </c>
      <c r="P206" s="19">
        <v>42942</v>
      </c>
      <c r="Q206" s="19">
        <v>43003</v>
      </c>
      <c r="R206" s="21">
        <f t="shared" si="22"/>
        <v>61</v>
      </c>
      <c r="S206" s="54">
        <f>INDEX([1]Sheet1!$J:$J,MATCH(A206,[1]Sheet1!$A:$A,0))</f>
        <v>167.08862460899999</v>
      </c>
      <c r="T206">
        <v>1196.601708015</v>
      </c>
      <c r="U206" s="52">
        <v>855.62</v>
      </c>
      <c r="V206" s="52">
        <v>63.33</v>
      </c>
      <c r="W206" s="244">
        <v>0.13</v>
      </c>
      <c r="X206" s="52">
        <v>1.3049999999999999</v>
      </c>
      <c r="Y206" s="68" t="s">
        <v>76</v>
      </c>
      <c r="Z206" s="62">
        <v>2.2000000000000002</v>
      </c>
      <c r="AA206" s="62">
        <v>9</v>
      </c>
      <c r="AB206" s="23">
        <v>5</v>
      </c>
      <c r="AC206" s="23">
        <v>30</v>
      </c>
      <c r="AF206" s="158">
        <v>2.75</v>
      </c>
      <c r="AG206" s="158">
        <v>7.6</v>
      </c>
      <c r="AH206" s="54">
        <v>8</v>
      </c>
      <c r="AI206" s="110">
        <v>35</v>
      </c>
      <c r="AK206" s="25" t="s">
        <v>857</v>
      </c>
      <c r="AL206">
        <v>29.3</v>
      </c>
      <c r="AM206" s="87">
        <v>31.02</v>
      </c>
      <c r="AN206">
        <v>60.32</v>
      </c>
      <c r="AO206" s="52">
        <v>8.58</v>
      </c>
      <c r="AP206" s="131">
        <v>4.9400000000000004</v>
      </c>
      <c r="AQ206" s="123">
        <v>3.65</v>
      </c>
      <c r="AR206" s="87">
        <v>40.1</v>
      </c>
      <c r="AS206" s="87">
        <v>5.03</v>
      </c>
      <c r="AT206" s="123">
        <v>4.72</v>
      </c>
      <c r="AU206" s="135">
        <v>1.4</v>
      </c>
      <c r="BB206" s="135">
        <v>0.14000000000000001</v>
      </c>
      <c r="BG206" s="135">
        <v>1.54</v>
      </c>
      <c r="BN206" s="135">
        <v>0.14000000000000001</v>
      </c>
      <c r="BS206" s="135">
        <f t="shared" si="27"/>
        <v>1.4</v>
      </c>
      <c r="BT206" s="135">
        <f t="shared" si="24"/>
        <v>0.14000000000000001</v>
      </c>
      <c r="BU206" s="135">
        <f t="shared" si="25"/>
        <v>1.54</v>
      </c>
      <c r="BV206" s="135">
        <f t="shared" si="26"/>
        <v>0.14000000000000001</v>
      </c>
      <c r="BW206" s="84">
        <f t="shared" si="28"/>
        <v>48.68</v>
      </c>
      <c r="BX206" s="84">
        <f>IF(ISBLANK(AO206),"",IF(ISBLANK(AL207),"",IFERROR(((AO206-AL207)/0.36/R206),"")))</f>
        <v>-0.39025500910746808</v>
      </c>
      <c r="BY206" s="84">
        <f>IF(ISBLANK(AO206),"",IF(ISBLANK(AO207),"",IFERROR(((AO206-AO207)/0.36/R206),"")))</f>
        <v>-0.16211293260473592</v>
      </c>
      <c r="BZ206" s="84">
        <f>IF(ISBLANK(AR206),"",IF(ISBLANK(AM207),"",IFERROR(((AR206-AM207)/0.36/R206),"")))</f>
        <v>1.0705828779599271</v>
      </c>
      <c r="CA206" s="84">
        <f>IF(ISBLANK(AR206),"",IF(ISBLANK(AR206),"",IFERROR(((AR206-AR207)/0.36/R206),"")))</f>
        <v>0.41575591985428062</v>
      </c>
      <c r="CB206" s="84">
        <f>IF(ISBLANK(BW206),"",IF(ISBLANK(AN207),"",IFERROR(((BW206-AN207)/0.36/R206),"")))</f>
        <v>0.68032786885245922</v>
      </c>
      <c r="CC206" s="84">
        <f>IF(ISBLANK(BW207),"",IF(ISBLANK(BW206),"",IFERROR(((BW206-BW207)/0.36/R206),"")))</f>
        <v>0.25364298724954465</v>
      </c>
    </row>
    <row r="207" spans="1:81" x14ac:dyDescent="0.25">
      <c r="A207" s="12" t="s">
        <v>370</v>
      </c>
      <c r="B207" s="4" t="s">
        <v>533</v>
      </c>
      <c r="C207" s="4" t="s">
        <v>546</v>
      </c>
      <c r="D207" s="4" t="s">
        <v>717</v>
      </c>
      <c r="E207" s="4"/>
      <c r="F207" s="4" t="s">
        <v>135</v>
      </c>
      <c r="G207" s="12" t="s">
        <v>546</v>
      </c>
      <c r="H207" s="12" t="s">
        <v>539</v>
      </c>
      <c r="I207" s="22">
        <v>2</v>
      </c>
      <c r="J207" s="22"/>
      <c r="K207" s="12" t="s">
        <v>542</v>
      </c>
      <c r="L207" s="12" t="s">
        <v>549</v>
      </c>
      <c r="M207" s="22">
        <v>1025</v>
      </c>
      <c r="N207" s="75">
        <v>-2.43776598</v>
      </c>
      <c r="O207" s="75">
        <v>34.855393991</v>
      </c>
      <c r="P207" s="19">
        <v>42942</v>
      </c>
      <c r="Q207" s="19">
        <v>43003</v>
      </c>
      <c r="R207" s="21">
        <f t="shared" si="22"/>
        <v>61</v>
      </c>
      <c r="S207" s="54">
        <f>INDEX([1]Sheet1!$J:$J,MATCH(A207,[1]Sheet1!$A:$A,0))</f>
        <v>167.08862460899999</v>
      </c>
      <c r="T207">
        <v>1363.6903326239999</v>
      </c>
      <c r="U207" s="163">
        <v>855.62</v>
      </c>
      <c r="V207" s="52">
        <v>63.33</v>
      </c>
      <c r="W207" s="244">
        <v>0.13</v>
      </c>
      <c r="X207" s="52">
        <v>1.3049999999999999</v>
      </c>
      <c r="Y207" s="68" t="s">
        <v>76</v>
      </c>
      <c r="Z207" s="62">
        <v>3.5</v>
      </c>
      <c r="AA207" s="62">
        <v>4.8</v>
      </c>
      <c r="AB207" s="23">
        <v>12</v>
      </c>
      <c r="AC207" s="23">
        <v>40</v>
      </c>
      <c r="AF207" s="158">
        <v>3.5</v>
      </c>
      <c r="AG207" s="158">
        <v>6.2</v>
      </c>
      <c r="AH207" s="54">
        <v>17</v>
      </c>
      <c r="AI207" s="110">
        <v>40</v>
      </c>
      <c r="AK207" s="25" t="s">
        <v>857</v>
      </c>
      <c r="AL207">
        <v>17.149999999999999</v>
      </c>
      <c r="AM207" s="87">
        <v>16.59</v>
      </c>
      <c r="AN207">
        <v>33.739999999999995</v>
      </c>
      <c r="AO207" s="52">
        <v>12.14</v>
      </c>
      <c r="AP207" s="131">
        <v>5.0599999999999996</v>
      </c>
      <c r="AQ207" s="123">
        <v>4.66</v>
      </c>
      <c r="AR207" s="87">
        <v>30.97</v>
      </c>
      <c r="AS207" s="87">
        <v>5.09</v>
      </c>
      <c r="AT207" s="123">
        <v>4.95</v>
      </c>
      <c r="AU207" s="135">
        <v>1.26</v>
      </c>
      <c r="BA207" s="122">
        <v>1.27</v>
      </c>
      <c r="BB207" s="135">
        <v>7.0000000000000007E-2</v>
      </c>
      <c r="BE207" s="122">
        <v>0.32</v>
      </c>
      <c r="BG207" s="135">
        <v>1.36</v>
      </c>
      <c r="BN207" s="135">
        <v>0.12</v>
      </c>
      <c r="BS207" s="135">
        <f t="shared" si="27"/>
        <v>1.27</v>
      </c>
      <c r="BT207" s="135">
        <f t="shared" si="24"/>
        <v>0.32</v>
      </c>
      <c r="BU207" s="135">
        <f t="shared" si="25"/>
        <v>1.36</v>
      </c>
      <c r="BV207" s="135">
        <f t="shared" si="26"/>
        <v>0.12</v>
      </c>
      <c r="BW207" s="84">
        <f t="shared" si="28"/>
        <v>43.11</v>
      </c>
      <c r="BX207" s="84">
        <f>IF(ISBLANK(AO207),"",IF(ISBLANK(AL207),"",IFERROR(((AO207-AL207)/0.36/R207),"")))</f>
        <v>-0.22814207650273216</v>
      </c>
      <c r="BZ207" s="84">
        <f>IF(ISBLANK(AR207),"",IF(ISBLANK(AM207),"",IFERROR(((AR207-AM207)/0.36/R207),"")))</f>
        <v>0.65482695810564662</v>
      </c>
      <c r="CB207" s="84">
        <f>IF(ISBLANK(BW207),"",IF(ISBLANK(AN207),"",IFERROR(((BW207-AN207)/0.36/R207),"")))</f>
        <v>0.42668488160291462</v>
      </c>
    </row>
    <row r="208" spans="1:81" x14ac:dyDescent="0.25">
      <c r="A208" s="12" t="s">
        <v>371</v>
      </c>
      <c r="B208" s="4" t="s">
        <v>534</v>
      </c>
      <c r="C208" s="4" t="s">
        <v>546</v>
      </c>
      <c r="D208" s="4" t="s">
        <v>718</v>
      </c>
      <c r="E208" s="4"/>
      <c r="F208" s="4" t="s">
        <v>135</v>
      </c>
      <c r="G208" s="12" t="s">
        <v>546</v>
      </c>
      <c r="H208" s="12" t="s">
        <v>539</v>
      </c>
      <c r="I208" s="22">
        <v>3</v>
      </c>
      <c r="J208" s="22"/>
      <c r="K208" s="12" t="s">
        <v>540</v>
      </c>
      <c r="L208" s="12" t="s">
        <v>549</v>
      </c>
      <c r="M208" s="22">
        <v>1027</v>
      </c>
      <c r="N208" s="75">
        <v>-2.4379910339999999</v>
      </c>
      <c r="O208" s="75">
        <v>34.855417963000001</v>
      </c>
      <c r="P208" s="19">
        <v>42942</v>
      </c>
      <c r="Q208" s="19">
        <v>43003</v>
      </c>
      <c r="R208" s="21">
        <f t="shared" si="22"/>
        <v>61</v>
      </c>
      <c r="S208" s="54">
        <f>INDEX([1]Sheet1!$J:$J,MATCH(A208,[1]Sheet1!$A:$A,0))</f>
        <v>167.08862460899999</v>
      </c>
      <c r="T208">
        <v>1029.5130834060001</v>
      </c>
      <c r="U208" s="52">
        <v>855.62</v>
      </c>
      <c r="V208" s="52">
        <v>64.45</v>
      </c>
      <c r="W208" s="244">
        <v>0.129</v>
      </c>
      <c r="X208" s="52"/>
      <c r="Y208" s="68" t="s">
        <v>76</v>
      </c>
      <c r="Z208" s="62">
        <v>4.4000000000000004</v>
      </c>
      <c r="AA208" s="62">
        <v>12.2</v>
      </c>
      <c r="AB208" s="23">
        <v>20</v>
      </c>
      <c r="AC208" s="23">
        <v>65</v>
      </c>
      <c r="AF208" s="158">
        <v>5.5</v>
      </c>
      <c r="AG208" s="158">
        <v>13.4</v>
      </c>
      <c r="AH208" s="54">
        <v>25</v>
      </c>
      <c r="AI208" s="110">
        <v>60</v>
      </c>
      <c r="AK208" s="25" t="s">
        <v>857</v>
      </c>
      <c r="AL208">
        <v>12.5</v>
      </c>
      <c r="AM208" s="87">
        <v>5.92</v>
      </c>
      <c r="AN208">
        <v>18.420000000000002</v>
      </c>
      <c r="AO208" s="52">
        <v>34.89</v>
      </c>
      <c r="AP208" s="131">
        <v>5.22</v>
      </c>
      <c r="AQ208" s="123">
        <v>4.93</v>
      </c>
      <c r="AR208" s="87">
        <v>53.18</v>
      </c>
      <c r="AS208" s="87">
        <v>5.19</v>
      </c>
      <c r="AT208" s="123">
        <v>5</v>
      </c>
      <c r="AU208" s="135">
        <v>1.1599999999999999</v>
      </c>
      <c r="BB208" s="135">
        <v>0.1</v>
      </c>
      <c r="BG208" s="135">
        <v>1.65</v>
      </c>
      <c r="BN208" s="135">
        <v>0.11</v>
      </c>
      <c r="BS208" s="135">
        <f t="shared" si="27"/>
        <v>1.1599999999999999</v>
      </c>
      <c r="BT208" s="135">
        <f t="shared" si="24"/>
        <v>0.1</v>
      </c>
      <c r="BU208" s="135">
        <f t="shared" si="25"/>
        <v>1.65</v>
      </c>
      <c r="BV208" s="135">
        <f t="shared" si="26"/>
        <v>0.11</v>
      </c>
      <c r="BW208" s="84">
        <f t="shared" si="28"/>
        <v>88.07</v>
      </c>
      <c r="BX208" s="84">
        <f>IF(ISBLANK(AO208),"",IF(ISBLANK(AL210),"",IFERROR(((AO208-AL210)/0.36/R208),"")))</f>
        <v>1.2786885245901642</v>
      </c>
      <c r="BY208" s="84">
        <f>IF(ISBLANK(AO208),"",IF(ISBLANK(AO210),"",IFERROR(((AO208-AO210)/0.36/R208),"")))</f>
        <v>1.2308743169398908</v>
      </c>
      <c r="BZ208" s="84">
        <f>IF(ISBLANK(AR208),"",IF(ISBLANK(AM210),"",IFERROR(((AR208-AM210)/0.36/R208),"")))</f>
        <v>1.4057377049180328</v>
      </c>
      <c r="CA208" s="84">
        <f>IF(ISBLANK(AR208),"",IF(ISBLANK(AR208),"",IFERROR(((AR208-AR210)/0.36/R208),"")))</f>
        <v>1.7085610200364298</v>
      </c>
      <c r="CB208" s="84">
        <f>IF(ISBLANK(BW208),"",IF(ISBLANK(AN210),"",IFERROR(((BW208-AN210)/0.36/R208),"")))</f>
        <v>2.6844262295081966</v>
      </c>
      <c r="CC208" s="84">
        <f>IF(ISBLANK(BW210),"",IF(ISBLANK(BW208),"",IFERROR(((BW208-BW210)/0.36/R208),"")))</f>
        <v>2.9394353369763202</v>
      </c>
    </row>
    <row r="209" spans="1:81" x14ac:dyDescent="0.25">
      <c r="A209" s="12" t="s">
        <v>372</v>
      </c>
      <c r="B209" s="4" t="s">
        <v>534</v>
      </c>
      <c r="C209" s="4" t="s">
        <v>546</v>
      </c>
      <c r="D209" s="4" t="s">
        <v>718</v>
      </c>
      <c r="E209" s="4"/>
      <c r="F209" s="4" t="s">
        <v>135</v>
      </c>
      <c r="G209" s="12" t="s">
        <v>546</v>
      </c>
      <c r="H209" s="12" t="s">
        <v>539</v>
      </c>
      <c r="I209" s="22">
        <v>3</v>
      </c>
      <c r="J209" s="22"/>
      <c r="K209" s="12" t="s">
        <v>545</v>
      </c>
      <c r="L209" s="12" t="s">
        <v>549</v>
      </c>
      <c r="M209" s="22">
        <v>1027</v>
      </c>
      <c r="N209" s="75">
        <v>-2.4379910339999999</v>
      </c>
      <c r="O209" s="75">
        <v>34.855417963000001</v>
      </c>
      <c r="P209" s="19">
        <v>42942</v>
      </c>
      <c r="Q209" s="19">
        <v>43003</v>
      </c>
      <c r="R209" s="21">
        <f t="shared" si="22"/>
        <v>61</v>
      </c>
      <c r="S209" s="54">
        <f>INDEX([1]Sheet1!$J:$J,MATCH(A209,[1]Sheet1!$A:$A,0))</f>
        <v>167.08862460899999</v>
      </c>
      <c r="T209">
        <v>1196.601708015</v>
      </c>
      <c r="U209" s="163">
        <v>855.62</v>
      </c>
      <c r="V209" s="52">
        <v>64.45</v>
      </c>
      <c r="W209" s="244">
        <v>0.129</v>
      </c>
      <c r="X209" s="52"/>
      <c r="Y209" s="68" t="s">
        <v>76</v>
      </c>
      <c r="Z209" s="62">
        <v>2.5</v>
      </c>
      <c r="AA209" s="62">
        <v>9.1999999999999993</v>
      </c>
      <c r="AB209" s="23">
        <v>22</v>
      </c>
      <c r="AC209" s="23">
        <v>35</v>
      </c>
      <c r="AF209" s="158">
        <v>2.25</v>
      </c>
      <c r="AG209" s="158">
        <v>7.2</v>
      </c>
      <c r="AH209" s="54">
        <v>18</v>
      </c>
      <c r="AI209" s="110">
        <v>35</v>
      </c>
      <c r="AJ209" s="3" t="s">
        <v>784</v>
      </c>
      <c r="AK209" s="25" t="s">
        <v>857</v>
      </c>
      <c r="AL209">
        <v>10.119999999999999</v>
      </c>
      <c r="AM209" s="87">
        <v>19.71</v>
      </c>
      <c r="AN209">
        <v>29.83</v>
      </c>
      <c r="AO209" s="52">
        <v>18.62</v>
      </c>
      <c r="AP209" s="131">
        <v>5.17</v>
      </c>
      <c r="AQ209" s="123">
        <v>4.7300000000000004</v>
      </c>
      <c r="AR209" s="87">
        <v>19.16</v>
      </c>
      <c r="AS209" s="87">
        <v>5.14</v>
      </c>
      <c r="AT209" s="123">
        <v>5.07</v>
      </c>
      <c r="AU209" s="135">
        <v>1.51</v>
      </c>
      <c r="BB209" s="135">
        <v>0.19</v>
      </c>
      <c r="BG209" s="135">
        <v>1.79</v>
      </c>
      <c r="BN209" s="135">
        <v>0.17</v>
      </c>
      <c r="BS209" s="135">
        <f t="shared" si="27"/>
        <v>1.51</v>
      </c>
      <c r="BT209" s="135">
        <f t="shared" si="24"/>
        <v>0.19</v>
      </c>
      <c r="BU209" s="135">
        <f t="shared" si="25"/>
        <v>1.79</v>
      </c>
      <c r="BV209" s="135">
        <f t="shared" si="26"/>
        <v>0.17</v>
      </c>
      <c r="BW209" s="84">
        <f t="shared" si="28"/>
        <v>37.78</v>
      </c>
      <c r="BX209" s="84">
        <f>IF(ISBLANK(AO209),"",IF(ISBLANK(AL210),"",IFERROR(((AO209-AL210)/0.36/R209),"")))</f>
        <v>0.53779599271402567</v>
      </c>
      <c r="BY209" s="84">
        <f>IF(ISBLANK(AO209),"",IF(ISBLANK(AO210),"",IFERROR(((AO209-AO210)/0.36/R209),"")))</f>
        <v>0.48998178506375234</v>
      </c>
      <c r="BZ209" s="84">
        <f>IF(ISBLANK(AR209),"",IF(ISBLANK(AM210),"",IFERROR(((AR209-AM210)/0.36/R209),"")))</f>
        <v>-0.14344262295081961</v>
      </c>
      <c r="CA209" s="84">
        <f>IF(ISBLANK(AR209),"",IF(ISBLANK(AR209),"",IFERROR(((AR209-AR210)/0.36/R209),"")))</f>
        <v>0.15938069216757744</v>
      </c>
      <c r="CB209" s="84">
        <f>IF(ISBLANK(BW209),"",IF(ISBLANK(AN210),"",IFERROR(((BW209-AN210)/0.36/R209),"")))</f>
        <v>0.39435336976320601</v>
      </c>
      <c r="CC209" s="84">
        <f>IF(ISBLANK(BW210),"",IF(ISBLANK(BW209),"",IFERROR(((BW209-BW210)/0.36/R209),"")))</f>
        <v>0.64936247723132978</v>
      </c>
    </row>
    <row r="210" spans="1:81" x14ac:dyDescent="0.25">
      <c r="A210" s="12" t="s">
        <v>373</v>
      </c>
      <c r="B210" s="4" t="s">
        <v>534</v>
      </c>
      <c r="C210" s="4" t="s">
        <v>546</v>
      </c>
      <c r="D210" s="4" t="s">
        <v>718</v>
      </c>
      <c r="E210" s="4"/>
      <c r="F210" s="4" t="s">
        <v>135</v>
      </c>
      <c r="G210" s="12" t="s">
        <v>546</v>
      </c>
      <c r="H210" s="12" t="s">
        <v>539</v>
      </c>
      <c r="I210" s="22">
        <v>3</v>
      </c>
      <c r="J210" s="22"/>
      <c r="K210" s="12" t="s">
        <v>542</v>
      </c>
      <c r="L210" s="12" t="s">
        <v>549</v>
      </c>
      <c r="M210" s="22">
        <v>1027</v>
      </c>
      <c r="N210" s="75">
        <v>-2.4379910339999999</v>
      </c>
      <c r="O210" s="75">
        <v>34.855417963000001</v>
      </c>
      <c r="P210" s="19">
        <v>42942</v>
      </c>
      <c r="Q210" s="19">
        <v>43003</v>
      </c>
      <c r="R210" s="21">
        <f t="shared" si="22"/>
        <v>61</v>
      </c>
      <c r="S210" s="54">
        <f>INDEX([1]Sheet1!$J:$J,MATCH(A210,[1]Sheet1!$A:$A,0))</f>
        <v>167.08862460899999</v>
      </c>
      <c r="T210">
        <v>1363.6903326239999</v>
      </c>
      <c r="U210" s="52">
        <v>855.62</v>
      </c>
      <c r="V210" s="52">
        <v>64.45</v>
      </c>
      <c r="W210" s="244">
        <v>0.129</v>
      </c>
      <c r="X210" s="52"/>
      <c r="Y210" s="68" t="s">
        <v>76</v>
      </c>
      <c r="Z210" s="62">
        <v>3.5</v>
      </c>
      <c r="AA210" s="62">
        <v>1.4</v>
      </c>
      <c r="AB210" s="23">
        <v>7</v>
      </c>
      <c r="AC210" s="23">
        <v>25</v>
      </c>
      <c r="AF210" s="158">
        <v>3.5</v>
      </c>
      <c r="AG210" s="158">
        <v>3.2</v>
      </c>
      <c r="AH210" s="54">
        <v>10</v>
      </c>
      <c r="AI210" s="110">
        <v>27</v>
      </c>
      <c r="AK210" s="25" t="s">
        <v>857</v>
      </c>
      <c r="AL210">
        <v>6.81</v>
      </c>
      <c r="AM210" s="87">
        <v>22.31</v>
      </c>
      <c r="AN210">
        <v>29.119999999999997</v>
      </c>
      <c r="AO210" s="52">
        <v>7.86</v>
      </c>
      <c r="AP210" s="131">
        <v>4.8099999999999996</v>
      </c>
      <c r="AQ210" s="123">
        <v>3.05</v>
      </c>
      <c r="AR210" s="87">
        <v>15.66</v>
      </c>
      <c r="AS210" s="135">
        <v>5.03</v>
      </c>
      <c r="AT210" s="122">
        <v>4.7</v>
      </c>
      <c r="AU210" s="135">
        <v>1.19</v>
      </c>
      <c r="BB210" s="135">
        <v>0.12</v>
      </c>
      <c r="BG210" s="135">
        <v>1.3</v>
      </c>
      <c r="BN210" s="135">
        <v>0.09</v>
      </c>
      <c r="BS210" s="135">
        <f t="shared" si="27"/>
        <v>1.19</v>
      </c>
      <c r="BT210" s="135">
        <f t="shared" si="24"/>
        <v>0.12</v>
      </c>
      <c r="BU210" s="135">
        <f t="shared" si="25"/>
        <v>1.3</v>
      </c>
      <c r="BV210" s="135">
        <f t="shared" si="26"/>
        <v>0.09</v>
      </c>
      <c r="BW210" s="84">
        <f t="shared" si="28"/>
        <v>23.52</v>
      </c>
      <c r="BX210" s="84">
        <f>IF(ISBLANK(AO210),"",IF(ISBLANK(AL210),"",IFERROR(((AO210-AL210)/0.36/R210),"")))</f>
        <v>4.7814207650273256E-2</v>
      </c>
      <c r="BZ210" s="84">
        <f>IF(ISBLANK(AR210),"",IF(ISBLANK(AM210),"",IFERROR(((AR210-AM210)/0.36/R210),"")))</f>
        <v>-0.302823315118397</v>
      </c>
      <c r="CB210" s="84">
        <f>IF(ISBLANK(BW210),"",IF(ISBLANK(AN210),"",IFERROR(((BW210-AN210)/0.36/R210),"")))</f>
        <v>-0.25500910746812377</v>
      </c>
    </row>
    <row r="211" spans="1:81" x14ac:dyDescent="0.25">
      <c r="A211" s="12" t="s">
        <v>374</v>
      </c>
      <c r="B211" s="4" t="s">
        <v>535</v>
      </c>
      <c r="C211" s="4" t="s">
        <v>546</v>
      </c>
      <c r="D211" s="4" t="s">
        <v>719</v>
      </c>
      <c r="E211" s="4"/>
      <c r="F211" s="4" t="s">
        <v>135</v>
      </c>
      <c r="G211" s="12" t="s">
        <v>546</v>
      </c>
      <c r="H211" s="12" t="s">
        <v>539</v>
      </c>
      <c r="I211" s="22">
        <v>4</v>
      </c>
      <c r="J211" s="22"/>
      <c r="K211" s="12" t="s">
        <v>540</v>
      </c>
      <c r="L211" s="12" t="s">
        <v>549</v>
      </c>
      <c r="M211" s="79">
        <v>1026</v>
      </c>
      <c r="N211" s="77">
        <v>-2.4380789599999999</v>
      </c>
      <c r="O211" s="77">
        <v>34.854988976999998</v>
      </c>
      <c r="P211" s="19">
        <v>42942</v>
      </c>
      <c r="Q211" s="19">
        <v>43003</v>
      </c>
      <c r="R211" s="21">
        <f t="shared" si="22"/>
        <v>61</v>
      </c>
      <c r="S211" s="54">
        <f>INDEX([1]Sheet1!$J:$J,MATCH(A211,[1]Sheet1!$A:$A,0))</f>
        <v>167.08862460899999</v>
      </c>
      <c r="T211">
        <v>1029.5130834060001</v>
      </c>
      <c r="U211" s="163">
        <v>855.62</v>
      </c>
      <c r="V211" s="163">
        <v>65.67</v>
      </c>
      <c r="W211" s="246">
        <v>0.14299999999999999</v>
      </c>
      <c r="X211" s="163">
        <v>1.5</v>
      </c>
      <c r="Y211" s="68" t="s">
        <v>76</v>
      </c>
      <c r="Z211" s="62">
        <v>3.2</v>
      </c>
      <c r="AA211" s="62">
        <v>9.1999999999999993</v>
      </c>
      <c r="AB211" s="23">
        <v>15</v>
      </c>
      <c r="AC211" s="23">
        <v>30</v>
      </c>
      <c r="AF211" s="158">
        <v>4</v>
      </c>
      <c r="AG211" s="158">
        <v>8.6</v>
      </c>
      <c r="AH211" s="54">
        <v>20</v>
      </c>
      <c r="AI211" s="110">
        <v>40</v>
      </c>
      <c r="AK211" s="25" t="s">
        <v>857</v>
      </c>
      <c r="AL211">
        <v>16.55</v>
      </c>
      <c r="AM211" s="87">
        <v>24.26</v>
      </c>
      <c r="AN211">
        <v>40.81</v>
      </c>
      <c r="AO211" s="52">
        <v>18.329999999999998</v>
      </c>
      <c r="AP211" s="131">
        <v>5.14</v>
      </c>
      <c r="AQ211" s="123">
        <v>5</v>
      </c>
      <c r="AR211" s="87">
        <v>18.93</v>
      </c>
      <c r="AS211" s="87">
        <v>5.0199999999999996</v>
      </c>
      <c r="AT211" s="123">
        <v>4.72</v>
      </c>
      <c r="AU211" s="135">
        <v>1.26</v>
      </c>
      <c r="BB211" s="135">
        <v>0.15</v>
      </c>
      <c r="BG211" s="135">
        <v>1.69</v>
      </c>
      <c r="BN211" s="135">
        <v>0.13</v>
      </c>
      <c r="BS211" s="135">
        <f t="shared" si="27"/>
        <v>1.26</v>
      </c>
      <c r="BT211" s="135">
        <f t="shared" si="24"/>
        <v>0.15</v>
      </c>
      <c r="BU211" s="135">
        <f t="shared" si="25"/>
        <v>1.69</v>
      </c>
      <c r="BV211" s="135">
        <f t="shared" si="26"/>
        <v>0.13</v>
      </c>
      <c r="BW211" s="84">
        <f t="shared" si="28"/>
        <v>37.26</v>
      </c>
      <c r="BX211" s="84">
        <f>IF(ISBLANK(AO211),"",IF(ISBLANK(AL213),"",IFERROR(((AO211-AL213)/0.36/R211),"")))</f>
        <v>0.52504553734061921</v>
      </c>
      <c r="BY211" s="84">
        <f>IF(ISBLANK(AO211),"",IF(ISBLANK(AO213),"",IFERROR(((AO211-AO213)/0.36/R211),"")))</f>
        <v>0.12431693989071033</v>
      </c>
      <c r="BZ211" s="84">
        <f>IF(ISBLANK(AR211),"",IF(ISBLANK(AM213),"",IFERROR(((AR211-AM213)/0.36/R211),"")))</f>
        <v>0.55373406193078323</v>
      </c>
      <c r="CA211" s="84">
        <f>IF(ISBLANK(AR211),"",IF(ISBLANK(AR211),"",IFERROR(((AR211-AR213)/0.36/R211),"")))</f>
        <v>0.2085610200364299</v>
      </c>
      <c r="CB211" s="84">
        <f>IF(ISBLANK(BW211),"",IF(ISBLANK(AN213),"",IFERROR(((BW211-AN213)/0.36/R211),"")))</f>
        <v>1.0787795992714027</v>
      </c>
      <c r="CC211" s="84">
        <f>IF(ISBLANK(BW213),"",IF(ISBLANK(BW211),"",IFERROR(((BW211-BW213)/0.36/R211),"")))</f>
        <v>0.3328779599271402</v>
      </c>
    </row>
    <row r="212" spans="1:81" x14ac:dyDescent="0.25">
      <c r="A212" s="12" t="s">
        <v>375</v>
      </c>
      <c r="B212" s="4" t="s">
        <v>535</v>
      </c>
      <c r="C212" s="4" t="s">
        <v>546</v>
      </c>
      <c r="D212" s="4" t="s">
        <v>719</v>
      </c>
      <c r="E212" s="4"/>
      <c r="F212" s="4" t="s">
        <v>135</v>
      </c>
      <c r="G212" s="12" t="s">
        <v>546</v>
      </c>
      <c r="H212" s="12" t="s">
        <v>539</v>
      </c>
      <c r="I212" s="22">
        <v>4</v>
      </c>
      <c r="J212" s="22"/>
      <c r="K212" s="12" t="s">
        <v>545</v>
      </c>
      <c r="L212" s="12" t="s">
        <v>549</v>
      </c>
      <c r="M212" s="79">
        <v>1026</v>
      </c>
      <c r="N212" s="77">
        <v>-2.4380789599999999</v>
      </c>
      <c r="O212" s="77">
        <v>34.854988976999998</v>
      </c>
      <c r="P212" s="19">
        <v>42942</v>
      </c>
      <c r="Q212" s="19">
        <v>43003</v>
      </c>
      <c r="R212" s="21">
        <f t="shared" si="22"/>
        <v>61</v>
      </c>
      <c r="S212" s="54">
        <f>INDEX([1]Sheet1!$J:$J,MATCH(A212,[1]Sheet1!$A:$A,0))</f>
        <v>167.08862460899999</v>
      </c>
      <c r="T212">
        <v>1196.601708015</v>
      </c>
      <c r="U212" s="52">
        <v>855.62</v>
      </c>
      <c r="V212" s="163">
        <v>65.67</v>
      </c>
      <c r="W212" s="246">
        <v>0.14299999999999999</v>
      </c>
      <c r="X212" s="163">
        <v>1.5</v>
      </c>
      <c r="Y212" s="68" t="s">
        <v>76</v>
      </c>
      <c r="Z212" s="62">
        <v>2.5</v>
      </c>
      <c r="AA212" s="62">
        <v>8.4</v>
      </c>
      <c r="AB212" s="23">
        <v>15</v>
      </c>
      <c r="AC212" s="23">
        <v>25</v>
      </c>
      <c r="AF212" s="158">
        <v>5.75</v>
      </c>
      <c r="AG212" s="158">
        <v>7.8</v>
      </c>
      <c r="AH212" s="54">
        <v>20</v>
      </c>
      <c r="AI212" s="110">
        <v>40</v>
      </c>
      <c r="AK212" s="25" t="s">
        <v>857</v>
      </c>
      <c r="AL212">
        <v>5.67</v>
      </c>
      <c r="AM212" s="87">
        <v>19.72</v>
      </c>
      <c r="AN212">
        <v>25.39</v>
      </c>
      <c r="AO212" s="52">
        <v>27.72</v>
      </c>
      <c r="AP212" s="131">
        <v>5.16</v>
      </c>
      <c r="AQ212" s="123">
        <v>4.78</v>
      </c>
      <c r="AR212" s="87">
        <v>23.55</v>
      </c>
      <c r="AS212" s="135">
        <v>5.05</v>
      </c>
      <c r="AT212" s="122">
        <v>4.8899999999999997</v>
      </c>
      <c r="AU212" s="135">
        <v>1.4</v>
      </c>
      <c r="BB212" s="135">
        <v>0.19</v>
      </c>
      <c r="BG212" s="135">
        <v>1.33</v>
      </c>
      <c r="BN212" s="135">
        <v>0.12</v>
      </c>
      <c r="BS212" s="135">
        <f t="shared" si="27"/>
        <v>1.4</v>
      </c>
      <c r="BT212" s="135">
        <f t="shared" si="24"/>
        <v>0.19</v>
      </c>
      <c r="BU212" s="135">
        <f t="shared" si="25"/>
        <v>1.33</v>
      </c>
      <c r="BV212" s="135">
        <f t="shared" si="26"/>
        <v>0.12</v>
      </c>
      <c r="BW212" s="84">
        <f t="shared" si="28"/>
        <v>51.269999999999996</v>
      </c>
      <c r="BX212" s="84">
        <f>IF(ISBLANK(AO212),"",IF(ISBLANK(AL213),"",IFERROR(((AO212-AL213)/0.36/R212),"")))</f>
        <v>0.95264116575591984</v>
      </c>
      <c r="BY212" s="84">
        <f>IF(ISBLANK(AO212),"",IF(ISBLANK(AO213),"",IFERROR(((AO212-AO213)/0.36/R212),"")))</f>
        <v>0.55191256830601088</v>
      </c>
      <c r="BZ212" s="84">
        <f>IF(ISBLANK(AR212),"",IF(ISBLANK(AM213),"",IFERROR(((AR212-AM213)/0.36/R212),"")))</f>
        <v>0.76411657559198543</v>
      </c>
      <c r="CA212" s="84">
        <f>IF(ISBLANK(AR212),"",IF(ISBLANK(AR212),"",IFERROR(((AR212-AR213)/0.36/R212),"")))</f>
        <v>0.41894353369763215</v>
      </c>
      <c r="CB212" s="84">
        <f>IF(ISBLANK(BW212),"",IF(ISBLANK(AN213),"",IFERROR(((BW212-AN213)/0.36/R212),"")))</f>
        <v>1.7167577413479052</v>
      </c>
      <c r="CC212" s="84">
        <f>IF(ISBLANK(BW213),"",IF(ISBLANK(BW212),"",IFERROR(((BW212-BW213)/0.36/R212),"")))</f>
        <v>0.97085610200364281</v>
      </c>
    </row>
    <row r="213" spans="1:81" s="34" customFormat="1" x14ac:dyDescent="0.25">
      <c r="A213" s="33" t="s">
        <v>326</v>
      </c>
      <c r="B213" s="35" t="s">
        <v>535</v>
      </c>
      <c r="C213" s="35" t="s">
        <v>546</v>
      </c>
      <c r="D213" s="35" t="s">
        <v>719</v>
      </c>
      <c r="E213" s="35"/>
      <c r="F213" s="35" t="s">
        <v>135</v>
      </c>
      <c r="G213" s="33" t="s">
        <v>546</v>
      </c>
      <c r="H213" s="33" t="s">
        <v>539</v>
      </c>
      <c r="I213" s="47">
        <v>4</v>
      </c>
      <c r="J213" s="47"/>
      <c r="K213" s="33" t="s">
        <v>542</v>
      </c>
      <c r="L213" s="33" t="s">
        <v>549</v>
      </c>
      <c r="M213" s="47">
        <v>1026</v>
      </c>
      <c r="N213" s="76">
        <v>-2.4380789599999999</v>
      </c>
      <c r="O213" s="76">
        <v>34.854988976999998</v>
      </c>
      <c r="P213" s="36">
        <v>42942</v>
      </c>
      <c r="Q213" s="36">
        <v>43003</v>
      </c>
      <c r="R213" s="41">
        <f t="shared" si="22"/>
        <v>61</v>
      </c>
      <c r="S213" s="55">
        <f>INDEX([1]Sheet1!$J:$J,MATCH(A213,[1]Sheet1!$A:$A,0))</f>
        <v>167.08862460899999</v>
      </c>
      <c r="T213" s="34">
        <v>1363.6903326239999</v>
      </c>
      <c r="U213" s="53">
        <v>855.62</v>
      </c>
      <c r="V213" s="53">
        <v>65.67</v>
      </c>
      <c r="W213" s="245">
        <v>0.14299999999999999</v>
      </c>
      <c r="X213" s="53">
        <v>1.5</v>
      </c>
      <c r="Y213" s="69" t="s">
        <v>76</v>
      </c>
      <c r="Z213" s="63">
        <v>2.5</v>
      </c>
      <c r="AA213" s="63">
        <v>8.8000000000000007</v>
      </c>
      <c r="AB213" s="82">
        <v>15</v>
      </c>
      <c r="AC213" s="82">
        <v>30</v>
      </c>
      <c r="AD213" s="108"/>
      <c r="AE213" s="108"/>
      <c r="AF213" s="159">
        <v>2.5</v>
      </c>
      <c r="AG213" s="159">
        <v>5.4</v>
      </c>
      <c r="AH213" s="55">
        <v>12</v>
      </c>
      <c r="AI213" s="160">
        <v>35</v>
      </c>
      <c r="AJ213" s="108" t="s">
        <v>785</v>
      </c>
      <c r="AK213" s="38" t="s">
        <v>857</v>
      </c>
      <c r="AL213" s="34">
        <v>6.8</v>
      </c>
      <c r="AM213" s="88">
        <v>6.77</v>
      </c>
      <c r="AN213" s="34">
        <v>13.57</v>
      </c>
      <c r="AO213" s="53">
        <v>15.6</v>
      </c>
      <c r="AP213" s="133">
        <v>5.04</v>
      </c>
      <c r="AQ213" s="129">
        <v>5.08</v>
      </c>
      <c r="AR213" s="88">
        <v>14.35</v>
      </c>
      <c r="AS213" s="88">
        <v>5.09</v>
      </c>
      <c r="AT213" s="129">
        <v>4.5599999999999996</v>
      </c>
      <c r="AU213" s="136">
        <v>1.72</v>
      </c>
      <c r="AV213" s="136"/>
      <c r="AW213" s="136"/>
      <c r="AX213" s="187"/>
      <c r="AY213" s="187"/>
      <c r="AZ213" s="126"/>
      <c r="BA213" s="126"/>
      <c r="BB213" s="136">
        <v>0.2</v>
      </c>
      <c r="BC213" s="136"/>
      <c r="BD213" s="187"/>
      <c r="BE213" s="126"/>
      <c r="BF213" s="126"/>
      <c r="BG213" s="136">
        <v>1.65</v>
      </c>
      <c r="BH213" s="136"/>
      <c r="BI213" s="136"/>
      <c r="BJ213" s="187"/>
      <c r="BK213" s="187"/>
      <c r="BL213" s="126"/>
      <c r="BM213" s="126"/>
      <c r="BN213" s="136">
        <v>0.14000000000000001</v>
      </c>
      <c r="BO213" s="136"/>
      <c r="BQ213" s="136"/>
      <c r="BR213" s="136"/>
      <c r="BS213" s="136">
        <f t="shared" si="27"/>
        <v>1.72</v>
      </c>
      <c r="BT213" s="136">
        <f t="shared" si="24"/>
        <v>0.2</v>
      </c>
      <c r="BU213" s="136">
        <f t="shared" si="25"/>
        <v>1.65</v>
      </c>
      <c r="BV213" s="136">
        <f t="shared" si="26"/>
        <v>0.14000000000000001</v>
      </c>
      <c r="BW213" s="86">
        <f t="shared" si="28"/>
        <v>29.95</v>
      </c>
      <c r="BX213" s="86">
        <f>IF(ISBLANK(AO213),"",IF(ISBLANK(AL213),"",IFERROR(((AO213-AL213)/0.36/R213),"")))</f>
        <v>0.40072859744990896</v>
      </c>
      <c r="BY213" s="86"/>
      <c r="BZ213" s="86">
        <f>IF(ISBLANK(AR213),"",IF(ISBLANK(AM213),"",IFERROR(((AR213-AM213)/0.36/R213),"")))</f>
        <v>0.34517304189435338</v>
      </c>
      <c r="CA213" s="86"/>
      <c r="CB213" s="86">
        <f>IF(ISBLANK(BW213),"",IF(ISBLANK(AN213),"",IFERROR(((BW213-AN213)/0.36/R213),"")))</f>
        <v>0.74590163934426235</v>
      </c>
      <c r="CC213" s="86"/>
    </row>
    <row r="214" spans="1:81" ht="31.5" x14ac:dyDescent="0.25">
      <c r="A214" s="12" t="s">
        <v>376</v>
      </c>
      <c r="B214" s="4" t="s">
        <v>639</v>
      </c>
      <c r="C214" s="4" t="s">
        <v>630</v>
      </c>
      <c r="D214" s="4" t="s">
        <v>699</v>
      </c>
      <c r="E214" s="4" t="s">
        <v>701</v>
      </c>
      <c r="F214" s="4" t="s">
        <v>14</v>
      </c>
      <c r="G214" s="12" t="s">
        <v>538</v>
      </c>
      <c r="H214" s="12" t="s">
        <v>539</v>
      </c>
      <c r="I214" s="22">
        <v>1</v>
      </c>
      <c r="J214" s="22">
        <v>3</v>
      </c>
      <c r="K214" s="12" t="s">
        <v>540</v>
      </c>
      <c r="L214" s="12" t="s">
        <v>550</v>
      </c>
      <c r="M214" s="21">
        <v>954</v>
      </c>
      <c r="N214" s="75">
        <v>-2.2724839860000001</v>
      </c>
      <c r="O214" s="75">
        <v>34.023325982999999</v>
      </c>
      <c r="P214" s="19">
        <v>43009</v>
      </c>
      <c r="Q214" s="19">
        <v>43083</v>
      </c>
      <c r="R214" s="21">
        <f t="shared" si="22"/>
        <v>74</v>
      </c>
      <c r="S214" s="54">
        <f>INDEX([1]Sheet1!$J:$J,MATCH(A214,[1]Sheet1!$A:$A,0))</f>
        <v>428.21549179200002</v>
      </c>
      <c r="T214">
        <v>1672.37980877</v>
      </c>
      <c r="U214">
        <v>1279.26</v>
      </c>
      <c r="V214">
        <v>64.67</v>
      </c>
      <c r="W214" s="243">
        <v>0.10199999999999999</v>
      </c>
      <c r="X214">
        <v>1.385</v>
      </c>
      <c r="Y214" s="68" t="s">
        <v>39</v>
      </c>
      <c r="Z214" s="62">
        <v>4.4000000000000004</v>
      </c>
      <c r="AA214" s="62">
        <v>14.4</v>
      </c>
      <c r="AB214" s="23">
        <v>15</v>
      </c>
      <c r="AC214" s="23">
        <v>40</v>
      </c>
      <c r="AD214" s="3" t="s">
        <v>788</v>
      </c>
      <c r="AF214" s="158">
        <v>5</v>
      </c>
      <c r="AG214" s="161">
        <v>63.2</v>
      </c>
      <c r="AH214" s="162">
        <v>18</v>
      </c>
      <c r="AI214" s="163">
        <v>60</v>
      </c>
      <c r="AK214" s="25" t="s">
        <v>818</v>
      </c>
      <c r="AL214">
        <v>10.26</v>
      </c>
      <c r="AM214" s="87">
        <v>46.51</v>
      </c>
      <c r="AN214">
        <v>56.769999999999996</v>
      </c>
      <c r="AO214" s="84">
        <v>14</v>
      </c>
      <c r="AP214" s="131">
        <v>6</v>
      </c>
      <c r="AQ214" s="130"/>
      <c r="AR214" s="87">
        <v>41.45</v>
      </c>
      <c r="AS214" s="139"/>
      <c r="AT214" s="127"/>
      <c r="AU214" s="135">
        <v>1.0900000000000001</v>
      </c>
      <c r="AW214" s="122">
        <v>0.81</v>
      </c>
      <c r="BB214" s="135">
        <v>0.09</v>
      </c>
      <c r="BC214" s="135">
        <v>0.33</v>
      </c>
      <c r="BG214" s="139"/>
      <c r="BH214" s="139"/>
      <c r="BI214" s="139"/>
      <c r="BL214" s="188"/>
      <c r="BM214" s="188"/>
      <c r="BN214" s="139"/>
      <c r="BO214" s="139"/>
      <c r="BQ214" s="139"/>
      <c r="BR214" s="139"/>
      <c r="BS214" s="135">
        <f t="shared" si="27"/>
        <v>1.0900000000000001</v>
      </c>
      <c r="BT214" s="135">
        <f t="shared" si="24"/>
        <v>0.09</v>
      </c>
      <c r="BU214" s="239" t="str">
        <f t="shared" si="25"/>
        <v/>
      </c>
      <c r="BV214" s="239" t="str">
        <f t="shared" si="26"/>
        <v/>
      </c>
      <c r="BW214" s="84">
        <f t="shared" si="28"/>
        <v>55.45</v>
      </c>
      <c r="BX214" s="84">
        <f>IF(ISBLANK(AO214),"",IF(ISBLANK(AL215),"",IFERROR(((AO214-AL215)/0.36/R214),"")))</f>
        <v>0.19594594594594597</v>
      </c>
      <c r="BY214" s="84">
        <f>IF(ISBLANK(AO214),"",IF(ISBLANK(AO214),"",IFERROR(((AO214-AO215)/0.36/R214),"")))</f>
        <v>0.3003003003003003</v>
      </c>
      <c r="BZ214" s="84">
        <f>IF(ISBLANK(AR214),"",IF(ISBLANK(AM215),"",IFERROR(((AR214-AM215)/0.36/R214),"")))</f>
        <v>0.17042042042042066</v>
      </c>
      <c r="CA214" s="84">
        <f>IF(ISBLANK(AR214),"",IF(ISBLANK(AR214),"",IFERROR(((AR214-AR215)/0.36/R214),"")))</f>
        <v>0.69256756756756765</v>
      </c>
      <c r="CB214" s="84">
        <f>IF(ISBLANK(AN215),"",IF(ISBLANK(BW214),"",IFERROR(((BW214-AN215)/0.36/R214),"")))</f>
        <v>0.36636636636636655</v>
      </c>
      <c r="CC214" s="84">
        <f>IF(ISBLANK(BW215),"",IF(ISBLANK(BW214),"",IFERROR(((BW214-BW215)/0.36/R214),"")))</f>
        <v>0.99286786786786796</v>
      </c>
    </row>
    <row r="215" spans="1:81" ht="31.5" x14ac:dyDescent="0.25">
      <c r="A215" s="12" t="s">
        <v>377</v>
      </c>
      <c r="B215" s="4" t="s">
        <v>639</v>
      </c>
      <c r="C215" s="4" t="s">
        <v>630</v>
      </c>
      <c r="D215" s="4" t="s">
        <v>699</v>
      </c>
      <c r="E215" s="4" t="s">
        <v>701</v>
      </c>
      <c r="F215" s="4" t="s">
        <v>14</v>
      </c>
      <c r="G215" s="12" t="s">
        <v>538</v>
      </c>
      <c r="H215" s="12" t="s">
        <v>539</v>
      </c>
      <c r="I215" s="22">
        <v>1</v>
      </c>
      <c r="J215" s="22">
        <v>3</v>
      </c>
      <c r="K215" s="12" t="s">
        <v>542</v>
      </c>
      <c r="L215" s="12" t="s">
        <v>550</v>
      </c>
      <c r="M215" s="21">
        <v>954</v>
      </c>
      <c r="N215" s="75">
        <v>-2.2724839860000001</v>
      </c>
      <c r="O215" s="75">
        <v>34.023325982999999</v>
      </c>
      <c r="P215" s="19">
        <v>43009</v>
      </c>
      <c r="Q215" s="19">
        <v>43083</v>
      </c>
      <c r="R215" s="21">
        <f t="shared" ref="R215:R278" si="29">Q215-P215</f>
        <v>74</v>
      </c>
      <c r="S215" s="54">
        <f>INDEX([1]Sheet1!$J:$J,MATCH(A215,[1]Sheet1!$A:$A,0))</f>
        <v>428.21549179200002</v>
      </c>
      <c r="T215">
        <v>2100.5953005619999</v>
      </c>
      <c r="U215">
        <v>1279.26</v>
      </c>
      <c r="V215">
        <v>64.67</v>
      </c>
      <c r="W215" s="243">
        <v>0.10199999999999999</v>
      </c>
      <c r="X215">
        <v>1.385</v>
      </c>
      <c r="Y215" s="68" t="s">
        <v>39</v>
      </c>
      <c r="Z215" s="62">
        <v>3.5</v>
      </c>
      <c r="AA215" s="62">
        <v>8.6</v>
      </c>
      <c r="AB215" s="23">
        <v>10</v>
      </c>
      <c r="AC215" s="23">
        <v>30</v>
      </c>
      <c r="AD215" s="3" t="s">
        <v>789</v>
      </c>
      <c r="AF215" s="158">
        <v>4</v>
      </c>
      <c r="AG215" s="161">
        <v>55.2</v>
      </c>
      <c r="AH215" s="162">
        <v>20</v>
      </c>
      <c r="AI215" s="163">
        <v>65</v>
      </c>
      <c r="AJ215" s="3" t="s">
        <v>796</v>
      </c>
      <c r="AK215" s="25" t="s">
        <v>818</v>
      </c>
      <c r="AL215">
        <v>8.7799999999999994</v>
      </c>
      <c r="AM215" s="87">
        <v>36.909999999999997</v>
      </c>
      <c r="AN215">
        <v>45.69</v>
      </c>
      <c r="AO215" s="84">
        <v>6</v>
      </c>
      <c r="AP215" s="131">
        <v>3</v>
      </c>
      <c r="AQ215" s="130"/>
      <c r="AR215" s="87">
        <v>23</v>
      </c>
      <c r="AS215" s="140">
        <v>8</v>
      </c>
      <c r="AT215" s="127"/>
      <c r="AU215" s="135">
        <v>1.05</v>
      </c>
      <c r="AW215" s="122">
        <v>0.95</v>
      </c>
      <c r="BB215" s="135">
        <v>0.18</v>
      </c>
      <c r="BC215" s="135">
        <v>0.28000000000000003</v>
      </c>
      <c r="BG215" s="135">
        <v>1.02</v>
      </c>
      <c r="BI215" s="122">
        <v>1.19</v>
      </c>
      <c r="BN215" s="135">
        <v>0.18</v>
      </c>
      <c r="BO215" s="135">
        <v>0.47</v>
      </c>
      <c r="BS215" s="135">
        <f t="shared" si="27"/>
        <v>1.05</v>
      </c>
      <c r="BT215" s="135">
        <f t="shared" si="24"/>
        <v>0.18</v>
      </c>
      <c r="BU215" s="135">
        <f t="shared" si="25"/>
        <v>1.02</v>
      </c>
      <c r="BV215" s="135">
        <f t="shared" si="26"/>
        <v>0.18</v>
      </c>
      <c r="BW215" s="84">
        <f t="shared" si="28"/>
        <v>29</v>
      </c>
      <c r="BX215" s="84">
        <f>IF(ISBLANK(AO215),"",IF(ISBLANK(AL215),"",IFERROR(((AO215-AL215)/0.36/R215),"")))</f>
        <v>-0.10435435435435433</v>
      </c>
      <c r="BZ215" s="84">
        <f>IF(ISBLANK(AR215),"",IF(ISBLANK(AM215),"",IFERROR(((AR215-AM215)/0.36/R215),"")))</f>
        <v>-0.52214714714714705</v>
      </c>
      <c r="CB215" s="84">
        <f>IF(ISBLANK(BW215),"",IF(ISBLANK(AN215),"",IFERROR(((BW215-AN215)/0.36/R215),"")))</f>
        <v>-0.62650150150150141</v>
      </c>
    </row>
    <row r="216" spans="1:81" x14ac:dyDescent="0.25">
      <c r="A216" s="12" t="s">
        <v>378</v>
      </c>
      <c r="B216" s="4" t="s">
        <v>640</v>
      </c>
      <c r="C216" s="4" t="s">
        <v>630</v>
      </c>
      <c r="D216" s="4" t="s">
        <v>700</v>
      </c>
      <c r="E216" s="4" t="s">
        <v>702</v>
      </c>
      <c r="F216" s="4" t="s">
        <v>14</v>
      </c>
      <c r="G216" s="12" t="s">
        <v>538</v>
      </c>
      <c r="H216" s="12" t="s">
        <v>539</v>
      </c>
      <c r="I216" s="22">
        <v>2</v>
      </c>
      <c r="J216" s="22">
        <v>4</v>
      </c>
      <c r="K216" s="12" t="s">
        <v>540</v>
      </c>
      <c r="L216" s="12" t="s">
        <v>550</v>
      </c>
      <c r="M216" s="21">
        <v>953</v>
      </c>
      <c r="N216" s="75">
        <v>-2.2783000210000002</v>
      </c>
      <c r="O216" s="75">
        <v>34.024458965000001</v>
      </c>
      <c r="P216" s="19">
        <v>43009</v>
      </c>
      <c r="Q216" s="19">
        <v>43083</v>
      </c>
      <c r="R216" s="21">
        <f t="shared" si="29"/>
        <v>74</v>
      </c>
      <c r="S216" s="54">
        <f>INDEX([1]Sheet1!$J:$J,MATCH(A216,[1]Sheet1!$A:$A,0))</f>
        <v>428.21549179200002</v>
      </c>
      <c r="T216">
        <v>1672.37980877</v>
      </c>
      <c r="U216">
        <v>1279.26</v>
      </c>
      <c r="V216">
        <v>62.05</v>
      </c>
      <c r="W216" s="243">
        <v>0.113</v>
      </c>
      <c r="X216"/>
      <c r="Y216" s="68" t="s">
        <v>39</v>
      </c>
      <c r="Z216" s="62">
        <v>2.7</v>
      </c>
      <c r="AA216" s="62">
        <v>3.6</v>
      </c>
      <c r="AB216" s="23">
        <v>15</v>
      </c>
      <c r="AC216" s="23">
        <v>30</v>
      </c>
      <c r="AF216" s="158">
        <v>3.5</v>
      </c>
      <c r="AG216" s="161">
        <v>30.2</v>
      </c>
      <c r="AH216" s="162">
        <v>15</v>
      </c>
      <c r="AI216" s="163">
        <v>55</v>
      </c>
      <c r="AK216" s="25" t="s">
        <v>818</v>
      </c>
      <c r="AL216">
        <v>7.72</v>
      </c>
      <c r="AM216" s="87">
        <v>20.03</v>
      </c>
      <c r="AN216">
        <v>27.75</v>
      </c>
      <c r="AO216" s="84">
        <v>12</v>
      </c>
      <c r="AP216" s="131">
        <v>5</v>
      </c>
      <c r="AQ216" s="130"/>
      <c r="AR216" s="85">
        <v>9</v>
      </c>
      <c r="AS216" s="137">
        <v>3</v>
      </c>
      <c r="AT216" s="127"/>
      <c r="AU216" s="135">
        <v>1.0900000000000001</v>
      </c>
      <c r="AW216" s="122">
        <v>0.84</v>
      </c>
      <c r="BB216" s="135">
        <v>0.31</v>
      </c>
      <c r="BC216" s="135">
        <v>0.72</v>
      </c>
      <c r="BG216" s="85">
        <v>1.3</v>
      </c>
      <c r="BH216" s="85"/>
      <c r="BI216" s="185">
        <v>1.19</v>
      </c>
      <c r="BL216" s="185"/>
      <c r="BM216" s="185"/>
      <c r="BN216" s="85">
        <v>0.32</v>
      </c>
      <c r="BO216" s="85">
        <v>0.55000000000000004</v>
      </c>
      <c r="BQ216" s="85"/>
      <c r="BR216" s="85"/>
      <c r="BS216" s="135">
        <f t="shared" si="27"/>
        <v>1.0900000000000001</v>
      </c>
      <c r="BT216" s="135">
        <f t="shared" si="24"/>
        <v>0.31</v>
      </c>
      <c r="BU216" s="135">
        <f t="shared" si="25"/>
        <v>1.3</v>
      </c>
      <c r="BV216" s="135">
        <f t="shared" si="26"/>
        <v>0.32</v>
      </c>
      <c r="BW216" s="84">
        <f t="shared" si="28"/>
        <v>21</v>
      </c>
      <c r="BX216" s="84">
        <f>IF(ISBLANK(AO216),"",IF(ISBLANK(AL217),"",IFERROR(((AO216-AL217)/0.36/R216),"")))</f>
        <v>0.14752252252252251</v>
      </c>
      <c r="BY216" s="84">
        <f>IF(ISBLANK(AO216),"",IF(ISBLANK(AO216),"",IFERROR(((AO216-AO217)/0.36/R216),"")))</f>
        <v>3.7537537537537538E-2</v>
      </c>
      <c r="BZ216" s="84">
        <f>IF(ISBLANK(AR216),"",IF(ISBLANK(AM217),"",IFERROR(((AR216-AM217)/0.36/R216),"")))</f>
        <v>-0.48085585585585577</v>
      </c>
      <c r="CA216" s="84">
        <f>IF(ISBLANK(AR216),"",IF(ISBLANK(AR216),"",IFERROR(((AR216-AR217)/0.36/R216),"")))</f>
        <v>-0.82582582582582587</v>
      </c>
      <c r="CB216" s="84">
        <f>IF(ISBLANK(AN217),"",IF(ISBLANK(BW216),"",IFERROR(((BW216-AN217)/0.36/R216),"")))</f>
        <v>-0.33333333333333331</v>
      </c>
      <c r="CC216" s="84">
        <f>IF(ISBLANK(BW217),"",IF(ISBLANK(BW216),"",IFERROR(((BW216-BW217)/0.36/R216),"")))</f>
        <v>-0.78828828828828834</v>
      </c>
    </row>
    <row r="217" spans="1:81" x14ac:dyDescent="0.25">
      <c r="A217" s="12" t="s">
        <v>379</v>
      </c>
      <c r="B217" s="4" t="s">
        <v>640</v>
      </c>
      <c r="C217" s="4" t="s">
        <v>630</v>
      </c>
      <c r="D217" s="4" t="s">
        <v>700</v>
      </c>
      <c r="E217" s="4" t="s">
        <v>702</v>
      </c>
      <c r="F217" s="4" t="s">
        <v>14</v>
      </c>
      <c r="G217" s="12" t="s">
        <v>538</v>
      </c>
      <c r="H217" s="12" t="s">
        <v>539</v>
      </c>
      <c r="I217" s="22">
        <v>2</v>
      </c>
      <c r="J217" s="22">
        <v>4</v>
      </c>
      <c r="K217" s="12" t="s">
        <v>542</v>
      </c>
      <c r="L217" s="12" t="s">
        <v>550</v>
      </c>
      <c r="M217" s="21">
        <v>953</v>
      </c>
      <c r="N217" s="75">
        <v>-2.2783000210000002</v>
      </c>
      <c r="O217" s="75">
        <v>34.024458965000001</v>
      </c>
      <c r="P217" s="19">
        <v>43009</v>
      </c>
      <c r="Q217" s="19">
        <v>43083</v>
      </c>
      <c r="R217" s="21">
        <f t="shared" si="29"/>
        <v>74</v>
      </c>
      <c r="S217" s="54">
        <f>INDEX([1]Sheet1!$J:$J,MATCH(A217,[1]Sheet1!$A:$A,0))</f>
        <v>428.21549179200002</v>
      </c>
      <c r="T217">
        <v>2100.5953005619999</v>
      </c>
      <c r="U217">
        <v>1279.26</v>
      </c>
      <c r="V217">
        <v>62.05</v>
      </c>
      <c r="W217" s="243">
        <v>0.113</v>
      </c>
      <c r="X217"/>
      <c r="Y217" s="68" t="s">
        <v>39</v>
      </c>
      <c r="Z217" s="62">
        <v>3.5</v>
      </c>
      <c r="AA217" s="62">
        <v>11.8</v>
      </c>
      <c r="AB217" s="23">
        <v>30</v>
      </c>
      <c r="AC217" s="23">
        <v>60</v>
      </c>
      <c r="AD217" s="3" t="s">
        <v>778</v>
      </c>
      <c r="AF217" s="158">
        <v>5.3</v>
      </c>
      <c r="AG217" s="161">
        <v>43</v>
      </c>
      <c r="AH217" s="162">
        <v>30</v>
      </c>
      <c r="AI217" s="163">
        <v>95</v>
      </c>
      <c r="AK217" s="25" t="s">
        <v>818</v>
      </c>
      <c r="AL217">
        <v>8.07</v>
      </c>
      <c r="AM217" s="87">
        <v>21.81</v>
      </c>
      <c r="AN217">
        <v>29.88</v>
      </c>
      <c r="AO217" s="84">
        <v>11</v>
      </c>
      <c r="AP217" s="131">
        <v>5</v>
      </c>
      <c r="AQ217" s="130"/>
      <c r="AR217" s="85">
        <v>31</v>
      </c>
      <c r="AS217" s="140">
        <v>7</v>
      </c>
      <c r="AT217" s="127"/>
      <c r="AU217" s="135">
        <v>0.84</v>
      </c>
      <c r="AW217" s="122"/>
      <c r="BB217" s="135">
        <v>0.22</v>
      </c>
      <c r="BG217" s="148"/>
      <c r="BH217" s="148"/>
      <c r="BI217" s="189"/>
      <c r="BL217" s="189"/>
      <c r="BM217" s="189"/>
      <c r="BN217" s="148">
        <v>0.32</v>
      </c>
      <c r="BO217" s="148"/>
      <c r="BQ217" s="148"/>
      <c r="BR217" s="148"/>
      <c r="BS217" s="135">
        <f t="shared" si="27"/>
        <v>0.84</v>
      </c>
      <c r="BT217" s="135">
        <f t="shared" si="24"/>
        <v>0.22</v>
      </c>
      <c r="BU217" s="135" t="str">
        <f t="shared" si="25"/>
        <v/>
      </c>
      <c r="BV217" s="135">
        <f t="shared" si="26"/>
        <v>0.32</v>
      </c>
      <c r="BW217" s="84">
        <f t="shared" si="28"/>
        <v>42</v>
      </c>
      <c r="BX217" s="84">
        <f>IF(ISBLANK(AO217),"",IF(ISBLANK(AL217),"",IFERROR(((AO217-AL217)/0.36/R217),"")))</f>
        <v>0.10998498498498499</v>
      </c>
      <c r="BZ217" s="84">
        <f>IF(ISBLANK(AR217),"",IF(ISBLANK(AM217),"",IFERROR(((AR217-AM217)/0.36/R217),"")))</f>
        <v>0.34496996996997004</v>
      </c>
      <c r="CB217" s="84">
        <f>IF(ISBLANK(BW217),"",IF(ISBLANK(AN217),"",IFERROR(((BW217-AN217)/0.36/R217),"")))</f>
        <v>0.45495495495495503</v>
      </c>
    </row>
    <row r="218" spans="1:81" x14ac:dyDescent="0.25">
      <c r="A218" s="12" t="s">
        <v>380</v>
      </c>
      <c r="B218" s="4" t="s">
        <v>654</v>
      </c>
      <c r="C218" s="4" t="s">
        <v>630</v>
      </c>
      <c r="D218" s="4" t="s">
        <v>701</v>
      </c>
      <c r="E218" s="4" t="s">
        <v>699</v>
      </c>
      <c r="F218" s="4" t="s">
        <v>14</v>
      </c>
      <c r="G218" s="12" t="s">
        <v>538</v>
      </c>
      <c r="H218" s="12" t="s">
        <v>539</v>
      </c>
      <c r="I218" s="22">
        <v>3</v>
      </c>
      <c r="J218" s="22">
        <v>1</v>
      </c>
      <c r="K218" s="12" t="s">
        <v>540</v>
      </c>
      <c r="L218" s="12" t="s">
        <v>550</v>
      </c>
      <c r="M218" s="21">
        <v>951</v>
      </c>
      <c r="N218" s="75">
        <v>-2.2779990269999999</v>
      </c>
      <c r="O218" s="75">
        <v>34.027678035000001</v>
      </c>
      <c r="P218" s="19">
        <v>43009</v>
      </c>
      <c r="Q218" s="19">
        <v>43083</v>
      </c>
      <c r="R218" s="21">
        <f t="shared" si="29"/>
        <v>74</v>
      </c>
      <c r="S218" s="54">
        <f>INDEX([1]Sheet1!$J:$J,MATCH(A218,[1]Sheet1!$A:$A,0))</f>
        <v>428.21549179200002</v>
      </c>
      <c r="T218">
        <v>1678.071380006</v>
      </c>
      <c r="U218">
        <v>1279.26</v>
      </c>
      <c r="V218">
        <v>59.67</v>
      </c>
      <c r="W218" s="243">
        <v>0.108</v>
      </c>
      <c r="X218">
        <v>1.45</v>
      </c>
      <c r="Y218" s="68" t="s">
        <v>39</v>
      </c>
      <c r="Z218" s="62">
        <v>7.7</v>
      </c>
      <c r="AA218" s="62">
        <v>21.4</v>
      </c>
      <c r="AB218" s="23">
        <v>10</v>
      </c>
      <c r="AC218" s="23">
        <v>55</v>
      </c>
      <c r="AF218" s="158">
        <v>10</v>
      </c>
      <c r="AG218" s="161">
        <v>55.2</v>
      </c>
      <c r="AH218" s="162">
        <v>20</v>
      </c>
      <c r="AI218" s="163">
        <v>85</v>
      </c>
      <c r="AK218" s="25" t="s">
        <v>818</v>
      </c>
      <c r="AL218">
        <v>10.83</v>
      </c>
      <c r="AM218" s="87">
        <v>28.21</v>
      </c>
      <c r="AN218">
        <v>39.04</v>
      </c>
      <c r="AO218" s="84">
        <v>19</v>
      </c>
      <c r="AP218" s="131">
        <v>8</v>
      </c>
      <c r="AQ218" s="130"/>
      <c r="AR218" s="87">
        <v>27</v>
      </c>
      <c r="AS218" s="137">
        <v>8</v>
      </c>
      <c r="AT218" s="127"/>
      <c r="AU218" s="135">
        <v>0.81</v>
      </c>
      <c r="AW218" s="122">
        <v>0.81</v>
      </c>
      <c r="BB218" s="135">
        <v>0.15</v>
      </c>
      <c r="BC218" s="135">
        <v>0.51</v>
      </c>
      <c r="BG218" s="135">
        <v>0.88</v>
      </c>
      <c r="BI218" s="122">
        <v>0.77</v>
      </c>
      <c r="BN218" s="135">
        <v>0.18</v>
      </c>
      <c r="BO218" s="135">
        <v>0.44</v>
      </c>
      <c r="BS218" s="135">
        <f t="shared" si="27"/>
        <v>0.81</v>
      </c>
      <c r="BT218" s="135">
        <f t="shared" si="24"/>
        <v>0.15</v>
      </c>
      <c r="BU218" s="135">
        <f t="shared" si="25"/>
        <v>0.88</v>
      </c>
      <c r="BV218" s="135">
        <f t="shared" si="26"/>
        <v>0.18</v>
      </c>
      <c r="BW218" s="84">
        <f t="shared" si="28"/>
        <v>46</v>
      </c>
      <c r="BX218" s="84">
        <f>IF(ISBLANK(AO218),"",IF(ISBLANK(AL219),"",IFERROR(((AO218-AL219)/0.36/R218),"")))</f>
        <v>0.19707207207207209</v>
      </c>
      <c r="BY218" s="84">
        <f>IF(ISBLANK(AO218),"",IF(ISBLANK(AO218),"",IFERROR(((AO218-AO219)/0.36/R218),"")))</f>
        <v>0.45045045045045046</v>
      </c>
      <c r="BZ218" s="84">
        <f>IF(ISBLANK(AR218),"",IF(ISBLANK(AM219),"",IFERROR(((AR218-AM219)/0.36/R218),"")))</f>
        <v>-2.1636636636636637</v>
      </c>
      <c r="CA218" s="84">
        <f>IF(ISBLANK(AR218),"",IF(ISBLANK(AR218),"",IFERROR(((AR218-AR219)/0.36/R218),"")))</f>
        <v>0.82582582582582587</v>
      </c>
      <c r="CB218" s="84">
        <f>IF(ISBLANK(AN219),"",IF(ISBLANK(BW218),"",IFERROR(((BW218-AN219)/0.36/R218),"")))</f>
        <v>-1.9665915915915915</v>
      </c>
      <c r="CC218" s="84">
        <f>IF(ISBLANK(BW219),"",IF(ISBLANK(BW218),"",IFERROR(((BW218-BW219)/0.36/R218),"")))</f>
        <v>1.2762762762762763</v>
      </c>
    </row>
    <row r="219" spans="1:81" x14ac:dyDescent="0.25">
      <c r="A219" s="12" t="s">
        <v>381</v>
      </c>
      <c r="B219" s="4" t="s">
        <v>654</v>
      </c>
      <c r="C219" s="4" t="s">
        <v>630</v>
      </c>
      <c r="D219" s="4" t="s">
        <v>701</v>
      </c>
      <c r="E219" s="4" t="s">
        <v>699</v>
      </c>
      <c r="F219" s="4" t="s">
        <v>14</v>
      </c>
      <c r="G219" s="12" t="s">
        <v>538</v>
      </c>
      <c r="H219" s="12" t="s">
        <v>539</v>
      </c>
      <c r="I219" s="22">
        <v>3</v>
      </c>
      <c r="J219" s="22">
        <v>1</v>
      </c>
      <c r="K219" s="12" t="s">
        <v>542</v>
      </c>
      <c r="L219" s="12" t="s">
        <v>550</v>
      </c>
      <c r="M219" s="21">
        <v>951</v>
      </c>
      <c r="N219" s="75">
        <v>-2.2779990269999999</v>
      </c>
      <c r="O219" s="75">
        <v>34.027678035000001</v>
      </c>
      <c r="P219" s="19">
        <v>43009</v>
      </c>
      <c r="Q219" s="19">
        <v>43083</v>
      </c>
      <c r="R219" s="21">
        <f t="shared" si="29"/>
        <v>74</v>
      </c>
      <c r="S219" s="54">
        <f>INDEX([1]Sheet1!$J:$J,MATCH(A219,[1]Sheet1!$A:$A,0))</f>
        <v>428.21549179200002</v>
      </c>
      <c r="T219">
        <v>2106.286871798</v>
      </c>
      <c r="U219">
        <v>1279.26</v>
      </c>
      <c r="V219">
        <v>59.67</v>
      </c>
      <c r="W219" s="243">
        <v>0.108</v>
      </c>
      <c r="X219">
        <v>1.45</v>
      </c>
      <c r="Y219" s="68" t="s">
        <v>39</v>
      </c>
      <c r="Z219" s="62">
        <v>3</v>
      </c>
      <c r="AA219" s="62">
        <v>4.5999999999999996</v>
      </c>
      <c r="AB219" s="23">
        <v>12</v>
      </c>
      <c r="AC219" s="23">
        <v>40</v>
      </c>
      <c r="AD219" s="3" t="s">
        <v>778</v>
      </c>
      <c r="AF219" s="158">
        <v>4</v>
      </c>
      <c r="AG219" s="161">
        <v>23</v>
      </c>
      <c r="AH219" s="162">
        <v>40</v>
      </c>
      <c r="AI219" s="163">
        <v>65</v>
      </c>
      <c r="AK219" s="25" t="s">
        <v>818</v>
      </c>
      <c r="AL219">
        <v>13.75</v>
      </c>
      <c r="AM219" s="87">
        <v>84.64</v>
      </c>
      <c r="AN219">
        <v>98.39</v>
      </c>
      <c r="AO219" s="84">
        <v>7</v>
      </c>
      <c r="AP219" s="131">
        <v>4</v>
      </c>
      <c r="AQ219" s="130"/>
      <c r="AR219" s="87">
        <v>5</v>
      </c>
      <c r="AS219" s="137">
        <v>2</v>
      </c>
      <c r="AT219" s="127"/>
      <c r="AU219" s="135">
        <v>0.95</v>
      </c>
      <c r="AW219" s="122">
        <v>0.77</v>
      </c>
      <c r="BB219" s="135">
        <v>0.24</v>
      </c>
      <c r="BC219" s="135">
        <v>0.28000000000000003</v>
      </c>
      <c r="BG219" s="135">
        <v>2.4500000000000002</v>
      </c>
      <c r="BI219" s="122">
        <v>0.95</v>
      </c>
      <c r="BN219" s="135">
        <v>0.25</v>
      </c>
      <c r="BO219" s="135">
        <v>0.78</v>
      </c>
      <c r="BS219" s="135">
        <f t="shared" si="27"/>
        <v>0.95</v>
      </c>
      <c r="BT219" s="135">
        <f t="shared" si="24"/>
        <v>0.24</v>
      </c>
      <c r="BU219" s="135">
        <f t="shared" si="25"/>
        <v>2.4500000000000002</v>
      </c>
      <c r="BV219" s="135">
        <f t="shared" si="26"/>
        <v>0.25</v>
      </c>
      <c r="BW219" s="84">
        <f t="shared" si="28"/>
        <v>12</v>
      </c>
      <c r="BX219" s="84">
        <f>IF(ISBLANK(AO219),"",IF(ISBLANK(AL219),"",IFERROR(((AO219-AL219)/0.36/R219),"")))</f>
        <v>-0.2533783783783784</v>
      </c>
      <c r="BZ219" s="84">
        <f>IF(ISBLANK(AR219),"",IF(ISBLANK(AM219),"",IFERROR(((AR219-AM219)/0.36/R219),"")))</f>
        <v>-2.9894894894894897</v>
      </c>
      <c r="CB219" s="84">
        <f>IF(ISBLANK(BW219),"",IF(ISBLANK(AN219),"",IFERROR(((BW219-AN219)/0.36/R219),"")))</f>
        <v>-3.2428678678678677</v>
      </c>
    </row>
    <row r="220" spans="1:81" x14ac:dyDescent="0.25">
      <c r="A220" s="12" t="s">
        <v>382</v>
      </c>
      <c r="B220" s="4" t="s">
        <v>641</v>
      </c>
      <c r="C220" s="4" t="s">
        <v>630</v>
      </c>
      <c r="D220" s="4" t="s">
        <v>702</v>
      </c>
      <c r="E220" s="4" t="s">
        <v>700</v>
      </c>
      <c r="F220" s="4" t="s">
        <v>14</v>
      </c>
      <c r="G220" s="12" t="s">
        <v>538</v>
      </c>
      <c r="H220" s="12" t="s">
        <v>539</v>
      </c>
      <c r="I220" s="22">
        <v>4</v>
      </c>
      <c r="J220" s="22">
        <v>2</v>
      </c>
      <c r="K220" s="12" t="s">
        <v>540</v>
      </c>
      <c r="L220" s="12" t="s">
        <v>550</v>
      </c>
      <c r="M220" s="21">
        <v>950</v>
      </c>
      <c r="N220" s="75">
        <v>-2.2788369660000001</v>
      </c>
      <c r="O220" s="75">
        <v>34.031883989999997</v>
      </c>
      <c r="P220" s="19">
        <v>43009</v>
      </c>
      <c r="Q220" s="19">
        <v>43083</v>
      </c>
      <c r="R220" s="21">
        <f t="shared" si="29"/>
        <v>74</v>
      </c>
      <c r="S220" s="54">
        <f>INDEX([1]Sheet1!$J:$J,MATCH(A220,[1]Sheet1!$A:$A,0))</f>
        <v>428.21549179200002</v>
      </c>
      <c r="T220">
        <v>1678.071380006</v>
      </c>
      <c r="U220">
        <v>1279.26</v>
      </c>
      <c r="V220">
        <v>55.57</v>
      </c>
      <c r="W220" s="243">
        <v>0.13100000000000001</v>
      </c>
      <c r="X220"/>
      <c r="Y220" s="68" t="s">
        <v>39</v>
      </c>
      <c r="Z220" s="62">
        <v>3.6</v>
      </c>
      <c r="AA220" s="62">
        <v>11</v>
      </c>
      <c r="AB220" s="23">
        <v>34</v>
      </c>
      <c r="AC220" s="23">
        <v>45</v>
      </c>
      <c r="AF220" s="158">
        <v>9.5</v>
      </c>
      <c r="AG220" s="161">
        <v>51.6</v>
      </c>
      <c r="AH220" s="162">
        <v>55</v>
      </c>
      <c r="AI220" s="163">
        <v>92</v>
      </c>
      <c r="AK220" s="25" t="s">
        <v>818</v>
      </c>
      <c r="AL220">
        <v>51.26</v>
      </c>
      <c r="AM220" s="87">
        <v>7.37</v>
      </c>
      <c r="AN220">
        <v>58.629999999999995</v>
      </c>
      <c r="AO220" s="84">
        <v>21</v>
      </c>
      <c r="AP220" s="131">
        <v>5</v>
      </c>
      <c r="AQ220" s="130"/>
      <c r="AR220" s="87">
        <v>41.29</v>
      </c>
      <c r="AS220" s="139"/>
      <c r="AT220" s="127"/>
      <c r="AU220" s="135">
        <v>0.74</v>
      </c>
      <c r="AW220" s="122">
        <v>0.74</v>
      </c>
      <c r="BB220" s="135">
        <v>0.17</v>
      </c>
      <c r="BC220" s="135">
        <v>0.46</v>
      </c>
      <c r="BG220" s="139"/>
      <c r="BH220" s="139"/>
      <c r="BI220" s="188"/>
      <c r="BL220" s="188"/>
      <c r="BM220" s="188"/>
      <c r="BN220" s="139"/>
      <c r="BO220" s="139"/>
      <c r="BQ220" s="139"/>
      <c r="BR220" s="139"/>
      <c r="BS220" s="135">
        <f t="shared" si="27"/>
        <v>0.74</v>
      </c>
      <c r="BT220" s="135">
        <f t="shared" si="24"/>
        <v>0.17</v>
      </c>
      <c r="BU220" s="239" t="str">
        <f t="shared" si="25"/>
        <v/>
      </c>
      <c r="BV220" s="239" t="str">
        <f t="shared" si="26"/>
        <v/>
      </c>
      <c r="BW220" s="84">
        <f t="shared" si="28"/>
        <v>62.29</v>
      </c>
      <c r="BX220" s="84">
        <f>IF(ISBLANK(AO220),"",IF(ISBLANK(AL221),"",IFERROR(((AO220-AL221)/0.36/R220),"")))</f>
        <v>0.46659159159159158</v>
      </c>
      <c r="BY220" s="84">
        <f>IF(ISBLANK(AO220),"",IF(ISBLANK(AO220),"",IFERROR(((AO220-AO221)/0.36/R220),"")))</f>
        <v>0.33783783783783783</v>
      </c>
      <c r="BZ220" s="84">
        <f>IF(ISBLANK(AR220),"",IF(ISBLANK(AM221),"",IFERROR(((AR220-AM221)/0.36/R220),"")))</f>
        <v>0.5596846846846848</v>
      </c>
      <c r="CA220" s="84">
        <f>IF(ISBLANK(AR220),"",IF(ISBLANK(AR220),"",IFERROR(((AR220-AR221)/0.36/R220),"")))</f>
        <v>0.94932432432432434</v>
      </c>
      <c r="CB220" s="84">
        <f>IF(ISBLANK(AN221),"",IF(ISBLANK(BW220),"",IFERROR(((BW220-AN221)/0.36/R220),"")))</f>
        <v>1.0262762762762763</v>
      </c>
      <c r="CC220" s="84">
        <f>IF(ISBLANK(BW221),"",IF(ISBLANK(BW220),"",IFERROR(((BW220-BW221)/0.36/R220),"")))</f>
        <v>1.2871621621621621</v>
      </c>
    </row>
    <row r="221" spans="1:81" x14ac:dyDescent="0.25">
      <c r="A221" s="12" t="s">
        <v>383</v>
      </c>
      <c r="B221" s="4" t="s">
        <v>641</v>
      </c>
      <c r="C221" s="4" t="s">
        <v>630</v>
      </c>
      <c r="D221" s="4" t="s">
        <v>702</v>
      </c>
      <c r="E221" s="4" t="s">
        <v>700</v>
      </c>
      <c r="F221" s="4" t="s">
        <v>14</v>
      </c>
      <c r="G221" s="12" t="s">
        <v>538</v>
      </c>
      <c r="H221" s="12" t="s">
        <v>539</v>
      </c>
      <c r="I221" s="22">
        <v>4</v>
      </c>
      <c r="J221" s="22">
        <v>2</v>
      </c>
      <c r="K221" s="12" t="s">
        <v>542</v>
      </c>
      <c r="L221" s="12" t="s">
        <v>550</v>
      </c>
      <c r="M221" s="21">
        <v>950</v>
      </c>
      <c r="N221" s="75">
        <v>-2.2788369660000001</v>
      </c>
      <c r="O221" s="75">
        <v>34.031883989999997</v>
      </c>
      <c r="P221" s="19">
        <v>43009</v>
      </c>
      <c r="Q221" s="19">
        <v>43083</v>
      </c>
      <c r="R221" s="21">
        <f t="shared" si="29"/>
        <v>74</v>
      </c>
      <c r="S221" s="54">
        <f>INDEX([1]Sheet1!$J:$J,MATCH(A221,[1]Sheet1!$A:$A,0))</f>
        <v>428.21549179200002</v>
      </c>
      <c r="T221">
        <v>2106.286871798</v>
      </c>
      <c r="U221">
        <v>1279.26</v>
      </c>
      <c r="V221">
        <v>55.57</v>
      </c>
      <c r="W221" s="243">
        <v>0.13100000000000001</v>
      </c>
      <c r="X221"/>
      <c r="Y221" s="68" t="s">
        <v>39</v>
      </c>
      <c r="Z221" s="62">
        <v>3.75</v>
      </c>
      <c r="AA221" s="62">
        <v>8.4</v>
      </c>
      <c r="AB221" s="23">
        <v>22</v>
      </c>
      <c r="AC221" s="23">
        <v>27</v>
      </c>
      <c r="AD221" s="3" t="s">
        <v>778</v>
      </c>
      <c r="AF221" s="158">
        <v>5</v>
      </c>
      <c r="AG221" s="161">
        <v>49</v>
      </c>
      <c r="AH221" s="162">
        <v>50</v>
      </c>
      <c r="AI221" s="163">
        <v>55</v>
      </c>
      <c r="AK221" s="25" t="s">
        <v>818</v>
      </c>
      <c r="AL221">
        <v>8.57</v>
      </c>
      <c r="AM221" s="87">
        <v>26.38</v>
      </c>
      <c r="AN221">
        <v>34.950000000000003</v>
      </c>
      <c r="AO221" s="84">
        <v>12</v>
      </c>
      <c r="AP221" s="131">
        <v>6</v>
      </c>
      <c r="AQ221" s="130"/>
      <c r="AR221" s="87">
        <v>16</v>
      </c>
      <c r="AS221" s="137">
        <v>7</v>
      </c>
      <c r="AT221" s="127"/>
      <c r="AU221" s="135">
        <v>1.02</v>
      </c>
      <c r="AW221" s="122">
        <v>0.81</v>
      </c>
      <c r="BB221" s="135">
        <v>0.17</v>
      </c>
      <c r="BC221" s="135">
        <v>0.21</v>
      </c>
      <c r="BG221" s="135">
        <v>0.98</v>
      </c>
      <c r="BI221" s="122">
        <v>0.98</v>
      </c>
      <c r="BN221" s="135">
        <v>0.18</v>
      </c>
      <c r="BO221" s="135">
        <v>0.3</v>
      </c>
      <c r="BS221" s="135">
        <f t="shared" si="27"/>
        <v>1.02</v>
      </c>
      <c r="BT221" s="135">
        <f t="shared" si="24"/>
        <v>0.17</v>
      </c>
      <c r="BU221" s="135">
        <f t="shared" si="25"/>
        <v>0.98</v>
      </c>
      <c r="BV221" s="135">
        <f t="shared" si="26"/>
        <v>0.18</v>
      </c>
      <c r="BW221" s="84">
        <f t="shared" si="28"/>
        <v>28</v>
      </c>
      <c r="BX221" s="84">
        <f>IF(ISBLANK(AO221),"",IF(ISBLANK(AL221),"",IFERROR(((AO221-AL221)/0.36/R221),"")))</f>
        <v>0.12875375375375375</v>
      </c>
      <c r="BZ221" s="84">
        <f>IF(ISBLANK(AR221),"",IF(ISBLANK(AM221),"",IFERROR(((AR221-AM221)/0.36/R221),"")))</f>
        <v>-0.3896396396396396</v>
      </c>
      <c r="CB221" s="84">
        <f>IF(ISBLANK(BW221),"",IF(ISBLANK(AN221),"",IFERROR(((BW221-AN221)/0.36/R221),"")))</f>
        <v>-0.26088588588588602</v>
      </c>
    </row>
    <row r="222" spans="1:81" x14ac:dyDescent="0.25">
      <c r="A222" s="12" t="s">
        <v>384</v>
      </c>
      <c r="B222" s="4" t="s">
        <v>642</v>
      </c>
      <c r="C222" s="4" t="s">
        <v>631</v>
      </c>
      <c r="D222" s="4" t="s">
        <v>703</v>
      </c>
      <c r="E222" s="4" t="s">
        <v>703</v>
      </c>
      <c r="F222" s="4" t="s">
        <v>15</v>
      </c>
      <c r="G222" s="12" t="s">
        <v>538</v>
      </c>
      <c r="H222" s="12" t="s">
        <v>543</v>
      </c>
      <c r="I222" s="22">
        <v>1</v>
      </c>
      <c r="J222" s="22">
        <v>1</v>
      </c>
      <c r="K222" s="12" t="s">
        <v>540</v>
      </c>
      <c r="L222" s="12" t="s">
        <v>550</v>
      </c>
      <c r="M222" s="21">
        <v>957</v>
      </c>
      <c r="N222" s="75">
        <v>-2.3500519620000002</v>
      </c>
      <c r="O222" s="75">
        <v>34.049975992999997</v>
      </c>
      <c r="P222" s="19">
        <v>43008</v>
      </c>
      <c r="Q222" s="19">
        <v>43082</v>
      </c>
      <c r="R222" s="21">
        <f t="shared" si="29"/>
        <v>74</v>
      </c>
      <c r="S222" s="54">
        <f>INDEX([1]Sheet1!$J:$J,MATCH(A222,[1]Sheet1!$A:$A,0))</f>
        <v>512.07364697200001</v>
      </c>
      <c r="T222">
        <v>1697.055279748</v>
      </c>
      <c r="U222" s="52">
        <v>1295.06</v>
      </c>
      <c r="V222" s="52">
        <v>45</v>
      </c>
      <c r="W222" s="244">
        <v>0.13500000000000001</v>
      </c>
      <c r="X222" s="52">
        <v>1.17</v>
      </c>
      <c r="Y222" s="68" t="s">
        <v>23</v>
      </c>
      <c r="Z222" s="62">
        <v>0</v>
      </c>
      <c r="AA222" s="62">
        <v>0.9</v>
      </c>
      <c r="AB222" s="23">
        <v>16</v>
      </c>
      <c r="AC222" s="23">
        <v>20</v>
      </c>
      <c r="AD222" s="3" t="s">
        <v>778</v>
      </c>
      <c r="AF222" s="158">
        <v>3</v>
      </c>
      <c r="AG222" s="161">
        <v>9.6</v>
      </c>
      <c r="AH222" s="162">
        <v>80</v>
      </c>
      <c r="AI222" s="163">
        <v>95</v>
      </c>
      <c r="AK222" s="25" t="s">
        <v>818</v>
      </c>
      <c r="AL222">
        <v>22.77</v>
      </c>
      <c r="AM222" s="87">
        <v>1.19</v>
      </c>
      <c r="AN222">
        <v>23.96</v>
      </c>
      <c r="AO222" s="84">
        <v>12</v>
      </c>
      <c r="AP222" s="131">
        <v>4</v>
      </c>
      <c r="AQ222" s="130"/>
      <c r="AR222" s="87">
        <v>4</v>
      </c>
      <c r="AS222" s="137">
        <v>2</v>
      </c>
      <c r="AT222" s="127"/>
      <c r="AU222" s="135">
        <v>1.65</v>
      </c>
      <c r="AW222" s="122">
        <v>1.44</v>
      </c>
      <c r="BB222" s="135">
        <v>0.11</v>
      </c>
      <c r="BC222" s="135">
        <v>1.06</v>
      </c>
      <c r="BG222" s="135">
        <v>1.36</v>
      </c>
      <c r="BI222" s="122">
        <v>2.14</v>
      </c>
      <c r="BN222" s="135">
        <v>0.02</v>
      </c>
      <c r="BO222" s="135">
        <v>0.35</v>
      </c>
      <c r="BS222" s="135">
        <f t="shared" si="27"/>
        <v>1.65</v>
      </c>
      <c r="BT222" s="135">
        <f t="shared" si="24"/>
        <v>0.11</v>
      </c>
      <c r="BU222" s="135">
        <f t="shared" si="25"/>
        <v>1.36</v>
      </c>
      <c r="BV222" s="135">
        <f t="shared" si="26"/>
        <v>0.02</v>
      </c>
      <c r="BW222" s="84">
        <f t="shared" si="28"/>
        <v>16</v>
      </c>
      <c r="BX222" s="84">
        <f>IF(ISBLANK(AO222),"",IF(ISBLANK(AL223),"",IFERROR(((AO222-AL223)/0.36/R222),"")))</f>
        <v>-0.84459459459459463</v>
      </c>
      <c r="BY222" s="84">
        <f>IF(ISBLANK(AO222),"",IF(ISBLANK(AO222),"",IFERROR(((AO222-AO223)/0.36/R222),"")))</f>
        <v>0.1876876876876877</v>
      </c>
      <c r="BZ222" s="84">
        <f>IF(ISBLANK(AR222),"",IF(ISBLANK(AM223),"",IFERROR(((AR222-AM223)/0.36/R222),"")))</f>
        <v>0.11486486486486487</v>
      </c>
      <c r="CA222" s="84">
        <f>IF(ISBLANK(AR222),"",IF(ISBLANK(AR222),"",IFERROR(((AR222-AR223)/0.36/R222),"")))</f>
        <v>0.11261261261261261</v>
      </c>
      <c r="CB222" s="84">
        <f>IF(ISBLANK(AN223),"",IF(ISBLANK(BW222),"",IFERROR(((BW222-AN223)/0.36/R222),"")))</f>
        <v>-0.7297297297297296</v>
      </c>
      <c r="CC222" s="84">
        <f>IF(ISBLANK(BW223),"",IF(ISBLANK(BW222),"",IFERROR(((BW222-BW223)/0.36/R222),"")))</f>
        <v>0.3003003003003003</v>
      </c>
    </row>
    <row r="223" spans="1:81" x14ac:dyDescent="0.25">
      <c r="A223" s="12" t="s">
        <v>385</v>
      </c>
      <c r="B223" s="4" t="s">
        <v>642</v>
      </c>
      <c r="C223" s="4" t="s">
        <v>631</v>
      </c>
      <c r="D223" s="4" t="s">
        <v>703</v>
      </c>
      <c r="E223" s="4" t="s">
        <v>703</v>
      </c>
      <c r="F223" s="4" t="s">
        <v>15</v>
      </c>
      <c r="G223" s="12" t="s">
        <v>538</v>
      </c>
      <c r="H223" s="12" t="s">
        <v>543</v>
      </c>
      <c r="I223" s="22">
        <v>1</v>
      </c>
      <c r="J223" s="22">
        <v>1</v>
      </c>
      <c r="K223" s="12" t="s">
        <v>542</v>
      </c>
      <c r="L223" s="12" t="s">
        <v>550</v>
      </c>
      <c r="M223" s="21">
        <v>957</v>
      </c>
      <c r="N223" s="75">
        <v>-2.3500519620000002</v>
      </c>
      <c r="O223" s="75">
        <v>34.049975992999997</v>
      </c>
      <c r="P223" s="19">
        <v>43008</v>
      </c>
      <c r="Q223" s="19">
        <v>43082</v>
      </c>
      <c r="R223" s="21">
        <f t="shared" si="29"/>
        <v>74</v>
      </c>
      <c r="S223" s="54">
        <f>INDEX([1]Sheet1!$J:$J,MATCH(A223,[1]Sheet1!$A:$A,0))</f>
        <v>512.07364697200001</v>
      </c>
      <c r="T223">
        <v>2209.12892672</v>
      </c>
      <c r="U223" s="52">
        <v>1295.06</v>
      </c>
      <c r="V223" s="52">
        <v>45</v>
      </c>
      <c r="W223" s="244">
        <v>0.13500000000000001</v>
      </c>
      <c r="X223" s="52">
        <v>1.17</v>
      </c>
      <c r="Y223" s="68" t="s">
        <v>23</v>
      </c>
      <c r="Z223" s="62">
        <v>0</v>
      </c>
      <c r="AA223" s="62">
        <v>1.4</v>
      </c>
      <c r="AB223" s="23">
        <v>21</v>
      </c>
      <c r="AC223" s="23">
        <v>26</v>
      </c>
      <c r="AD223" s="3" t="s">
        <v>778</v>
      </c>
      <c r="AF223" s="158">
        <v>1</v>
      </c>
      <c r="AG223" s="161">
        <v>1.8</v>
      </c>
      <c r="AH223" s="162">
        <v>85</v>
      </c>
      <c r="AI223" s="163">
        <v>95</v>
      </c>
      <c r="AJ223" s="3" t="s">
        <v>801</v>
      </c>
      <c r="AK223" s="25" t="s">
        <v>818</v>
      </c>
      <c r="AL223">
        <v>34.5</v>
      </c>
      <c r="AM223" s="87">
        <v>0.94</v>
      </c>
      <c r="AN223">
        <v>35.44</v>
      </c>
      <c r="AO223" s="84">
        <v>7</v>
      </c>
      <c r="AP223" s="131">
        <v>3</v>
      </c>
      <c r="AQ223" s="130"/>
      <c r="AR223" s="87">
        <v>1</v>
      </c>
      <c r="AS223" s="137">
        <v>1</v>
      </c>
      <c r="AT223" s="127"/>
      <c r="AU223" s="135">
        <v>1.82</v>
      </c>
      <c r="AW223" s="122">
        <v>1.4</v>
      </c>
      <c r="BB223" s="135">
        <v>0.03</v>
      </c>
      <c r="BC223" s="135">
        <v>0.36</v>
      </c>
      <c r="BG223" s="135">
        <v>2.2400000000000002</v>
      </c>
      <c r="BI223" s="122">
        <v>1.02</v>
      </c>
      <c r="BN223" s="135">
        <v>0.17</v>
      </c>
      <c r="BO223" s="135">
        <v>0.32</v>
      </c>
      <c r="BS223" s="135">
        <f t="shared" si="27"/>
        <v>1.82</v>
      </c>
      <c r="BT223" s="135">
        <f t="shared" si="24"/>
        <v>0.03</v>
      </c>
      <c r="BU223" s="135">
        <f t="shared" si="25"/>
        <v>2.2400000000000002</v>
      </c>
      <c r="BV223" s="135">
        <f t="shared" si="26"/>
        <v>0.17</v>
      </c>
      <c r="BW223" s="84">
        <f t="shared" si="28"/>
        <v>8</v>
      </c>
      <c r="BX223" s="84">
        <f>IF(ISBLANK(AO223),"",IF(ISBLANK(AL223),"",IFERROR(((AO223-AL223)/0.36/R223),"")))</f>
        <v>-1.0322822822822821</v>
      </c>
      <c r="BZ223" s="84">
        <f>IF(ISBLANK(AR223),"",IF(ISBLANK(AM223),"",IFERROR(((AR223-AM223)/0.36/R223),"")))</f>
        <v>2.2522522522522544E-3</v>
      </c>
      <c r="CB223" s="84">
        <f>IF(ISBLANK(BW223),"",IF(ISBLANK(AN223),"",IFERROR(((BW223-AN223)/0.36/R223),"")))</f>
        <v>-1.03003003003003</v>
      </c>
    </row>
    <row r="224" spans="1:81" x14ac:dyDescent="0.25">
      <c r="A224" s="12" t="s">
        <v>386</v>
      </c>
      <c r="B224" s="4" t="s">
        <v>643</v>
      </c>
      <c r="C224" s="4" t="s">
        <v>631</v>
      </c>
      <c r="D224" s="4" t="s">
        <v>704</v>
      </c>
      <c r="E224" s="4" t="s">
        <v>704</v>
      </c>
      <c r="F224" s="4" t="s">
        <v>15</v>
      </c>
      <c r="G224" s="12" t="s">
        <v>538</v>
      </c>
      <c r="H224" s="12" t="s">
        <v>543</v>
      </c>
      <c r="I224" s="22">
        <v>2</v>
      </c>
      <c r="J224" s="22">
        <v>2</v>
      </c>
      <c r="K224" s="12" t="s">
        <v>540</v>
      </c>
      <c r="L224" s="12" t="s">
        <v>550</v>
      </c>
      <c r="M224" s="21">
        <v>959</v>
      </c>
      <c r="N224" s="75">
        <v>-2.3484879830000001</v>
      </c>
      <c r="O224" s="75">
        <v>34.050110019999998</v>
      </c>
      <c r="P224" s="19">
        <v>43008</v>
      </c>
      <c r="Q224" s="19">
        <v>43082</v>
      </c>
      <c r="R224" s="21">
        <f t="shared" si="29"/>
        <v>74</v>
      </c>
      <c r="S224" s="54">
        <f>INDEX([1]Sheet1!$J:$J,MATCH(A224,[1]Sheet1!$A:$A,0))</f>
        <v>512.07364697200001</v>
      </c>
      <c r="T224">
        <v>1697.055279748</v>
      </c>
      <c r="U224" s="52">
        <v>1295.06</v>
      </c>
      <c r="V224" s="52">
        <v>45.98</v>
      </c>
      <c r="W224" s="244">
        <v>0.11899999999999999</v>
      </c>
      <c r="X224" s="52"/>
      <c r="Y224" s="68" t="s">
        <v>23</v>
      </c>
      <c r="Z224" s="62">
        <v>0</v>
      </c>
      <c r="AA224" s="62">
        <v>1.2</v>
      </c>
      <c r="AB224" s="23">
        <v>8</v>
      </c>
      <c r="AC224" s="23">
        <v>12</v>
      </c>
      <c r="AD224" s="3" t="s">
        <v>778</v>
      </c>
      <c r="AF224" s="158">
        <v>4.5</v>
      </c>
      <c r="AG224" s="161">
        <v>20.2</v>
      </c>
      <c r="AH224" s="162">
        <v>65</v>
      </c>
      <c r="AI224" s="163">
        <v>92</v>
      </c>
      <c r="AK224" s="25" t="s">
        <v>818</v>
      </c>
      <c r="AL224">
        <v>20.96</v>
      </c>
      <c r="AM224" s="87">
        <v>5.82</v>
      </c>
      <c r="AN224">
        <v>26.78</v>
      </c>
      <c r="AO224" s="84">
        <v>9</v>
      </c>
      <c r="AP224" s="131">
        <v>4</v>
      </c>
      <c r="AQ224" s="130"/>
      <c r="AR224" s="87">
        <v>11</v>
      </c>
      <c r="AS224" s="137">
        <v>5</v>
      </c>
      <c r="AT224" s="127"/>
      <c r="AU224" s="135">
        <v>2.0299999999999998</v>
      </c>
      <c r="AW224" s="122">
        <v>1.44</v>
      </c>
      <c r="BB224" s="135">
        <v>0.12</v>
      </c>
      <c r="BC224" s="135">
        <v>0.39</v>
      </c>
      <c r="BG224" s="135">
        <v>1.23</v>
      </c>
      <c r="BI224" s="122">
        <v>1.23</v>
      </c>
      <c r="BN224" s="135">
        <v>0.09</v>
      </c>
      <c r="BO224" s="135">
        <v>0.95</v>
      </c>
      <c r="BS224" s="135">
        <f t="shared" si="27"/>
        <v>2.0299999999999998</v>
      </c>
      <c r="BT224" s="135">
        <f t="shared" si="24"/>
        <v>0.12</v>
      </c>
      <c r="BU224" s="135">
        <f t="shared" si="25"/>
        <v>1.23</v>
      </c>
      <c r="BV224" s="135">
        <f t="shared" si="26"/>
        <v>0.09</v>
      </c>
      <c r="BW224" s="84">
        <f t="shared" si="28"/>
        <v>20</v>
      </c>
      <c r="BX224" s="84">
        <f>IF(ISBLANK(AO224),"",IF(ISBLANK(AL225),"",IFERROR(((AO224-AL225)/0.36/R224),"")))</f>
        <v>-0.33408408408408402</v>
      </c>
      <c r="BY224" s="84">
        <f>IF(ISBLANK(AO224),"",IF(ISBLANK(AO224),"",IFERROR(((AO224-AO225)/0.36/R224),"")))</f>
        <v>0.11261261261261261</v>
      </c>
      <c r="BZ224" s="84">
        <f>IF(ISBLANK(AR224),"",IF(ISBLANK(AM225),"",IFERROR(((AR224-AM225)/0.36/R224),"")))</f>
        <v>0.3712462462462463</v>
      </c>
      <c r="CA224" s="84">
        <f>IF(ISBLANK(AR224),"",IF(ISBLANK(AR224),"",IFERROR(((AR224-AR225)/0.36/R224),"")))</f>
        <v>0.33783783783783783</v>
      </c>
      <c r="CB224" s="84">
        <f>IF(ISBLANK(AN225),"",IF(ISBLANK(BW224),"",IFERROR(((BW224-AN225)/0.36/R224),"")))</f>
        <v>3.7162162162162241E-2</v>
      </c>
      <c r="CC224" s="84">
        <f>IF(ISBLANK(BW225),"",IF(ISBLANK(BW224),"",IFERROR(((BW224-BW225)/0.36/R224),"")))</f>
        <v>0.45045045045045046</v>
      </c>
    </row>
    <row r="225" spans="1:81" x14ac:dyDescent="0.25">
      <c r="A225" s="12" t="s">
        <v>387</v>
      </c>
      <c r="B225" s="4" t="s">
        <v>643</v>
      </c>
      <c r="C225" s="4" t="s">
        <v>631</v>
      </c>
      <c r="D225" s="4" t="s">
        <v>704</v>
      </c>
      <c r="E225" s="4" t="s">
        <v>704</v>
      </c>
      <c r="F225" s="4" t="s">
        <v>15</v>
      </c>
      <c r="G225" s="12" t="s">
        <v>538</v>
      </c>
      <c r="H225" s="12" t="s">
        <v>543</v>
      </c>
      <c r="I225" s="22">
        <v>2</v>
      </c>
      <c r="J225" s="22">
        <v>2</v>
      </c>
      <c r="K225" s="12" t="s">
        <v>542</v>
      </c>
      <c r="L225" s="12" t="s">
        <v>550</v>
      </c>
      <c r="M225" s="21">
        <v>959</v>
      </c>
      <c r="N225" s="75">
        <v>-2.3484879830000001</v>
      </c>
      <c r="O225" s="75">
        <v>34.050110019999998</v>
      </c>
      <c r="P225" s="19">
        <v>43008</v>
      </c>
      <c r="Q225" s="19">
        <v>43082</v>
      </c>
      <c r="R225" s="21">
        <f t="shared" si="29"/>
        <v>74</v>
      </c>
      <c r="S225" s="54">
        <f>INDEX([1]Sheet1!$J:$J,MATCH(A225,[1]Sheet1!$A:$A,0))</f>
        <v>512.07364697200001</v>
      </c>
      <c r="T225">
        <v>2209.12892672</v>
      </c>
      <c r="U225" s="52">
        <v>1295.06</v>
      </c>
      <c r="V225" s="52">
        <v>45.98</v>
      </c>
      <c r="W225" s="244">
        <v>0.11899999999999999</v>
      </c>
      <c r="X225" s="52"/>
      <c r="Y225" s="68" t="s">
        <v>23</v>
      </c>
      <c r="Z225" s="62">
        <v>0</v>
      </c>
      <c r="AA225" s="62">
        <v>1</v>
      </c>
      <c r="AB225" s="23">
        <v>14</v>
      </c>
      <c r="AC225" s="23">
        <v>18</v>
      </c>
      <c r="AF225" s="158">
        <v>2.4</v>
      </c>
      <c r="AG225" s="161">
        <v>4.2</v>
      </c>
      <c r="AH225" s="162">
        <v>60</v>
      </c>
      <c r="AI225" s="163">
        <v>72</v>
      </c>
      <c r="AK225" s="25" t="s">
        <v>818</v>
      </c>
      <c r="AL225">
        <v>17.899999999999999</v>
      </c>
      <c r="AM225" s="87">
        <v>1.1100000000000001</v>
      </c>
      <c r="AN225">
        <v>19.009999999999998</v>
      </c>
      <c r="AO225" s="84">
        <v>6</v>
      </c>
      <c r="AP225" s="131">
        <v>3</v>
      </c>
      <c r="AQ225" s="130"/>
      <c r="AR225" s="87">
        <v>2</v>
      </c>
      <c r="AS225" s="137">
        <v>2</v>
      </c>
      <c r="AT225" s="127"/>
      <c r="AU225" s="135">
        <v>2.2400000000000002</v>
      </c>
      <c r="AW225" s="122">
        <v>1.61</v>
      </c>
      <c r="BB225" s="135">
        <v>0.09</v>
      </c>
      <c r="BC225" s="135">
        <v>0.14000000000000001</v>
      </c>
      <c r="BG225" s="135">
        <v>2.0299999999999998</v>
      </c>
      <c r="BI225" s="122">
        <v>1.33</v>
      </c>
      <c r="BN225" s="135">
        <v>0.05</v>
      </c>
      <c r="BO225" s="135">
        <v>0.45</v>
      </c>
      <c r="BS225" s="135">
        <f t="shared" si="27"/>
        <v>2.2400000000000002</v>
      </c>
      <c r="BT225" s="135">
        <f t="shared" ref="BT225:BT288" si="30">IF(BE225="",IF(BF225="",IF(BB225="",IF(BD225="","",BD225),BB225),BF225),BE225)</f>
        <v>0.09</v>
      </c>
      <c r="BU225" s="135">
        <f t="shared" ref="BU225:BU288" si="31">IF(BL225="",IF(BM225="",IF(BG225="",IF(BJ225="","",BJ225),BG225),BM225),BL225)</f>
        <v>2.0299999999999998</v>
      </c>
      <c r="BV225" s="135">
        <f t="shared" ref="BV225:BV288" si="32">IF(BQ225="",IF(BR225="",IF(BN225="",IF(BP225="","",BP225),BN225),BR225),BQ225)</f>
        <v>0.05</v>
      </c>
      <c r="BW225" s="84">
        <f t="shared" si="28"/>
        <v>8</v>
      </c>
      <c r="BX225" s="84">
        <f>IF(ISBLANK(AO225),"",IF(ISBLANK(AL225),"",IFERROR(((AO225-AL225)/0.36/R225),"")))</f>
        <v>-0.44669669669669665</v>
      </c>
      <c r="BZ225" s="84">
        <f>IF(ISBLANK(AR225),"",IF(ISBLANK(AM225),"",IFERROR(((AR225-AM225)/0.36/R225),"")))</f>
        <v>3.3408408408408405E-2</v>
      </c>
      <c r="CB225" s="84">
        <f>IF(ISBLANK(BW225),"",IF(ISBLANK(AN225),"",IFERROR(((BW225-AN225)/0.36/R225),"")))</f>
        <v>-0.41328828828828823</v>
      </c>
    </row>
    <row r="226" spans="1:81" x14ac:dyDescent="0.25">
      <c r="A226" s="12" t="s">
        <v>388</v>
      </c>
      <c r="B226" s="4" t="s">
        <v>655</v>
      </c>
      <c r="C226" s="4" t="s">
        <v>631</v>
      </c>
      <c r="D226" s="4" t="s">
        <v>705</v>
      </c>
      <c r="E226" s="4" t="s">
        <v>706</v>
      </c>
      <c r="F226" s="4" t="s">
        <v>15</v>
      </c>
      <c r="G226" s="12" t="s">
        <v>538</v>
      </c>
      <c r="H226" s="12" t="s">
        <v>543</v>
      </c>
      <c r="I226" s="22">
        <v>3</v>
      </c>
      <c r="J226" s="22">
        <v>4</v>
      </c>
      <c r="K226" s="12" t="s">
        <v>540</v>
      </c>
      <c r="L226" s="12" t="s">
        <v>550</v>
      </c>
      <c r="M226" s="21">
        <v>1022</v>
      </c>
      <c r="N226" s="75">
        <v>-2.3672930339999998</v>
      </c>
      <c r="O226" s="75">
        <v>34.062509034000001</v>
      </c>
      <c r="P226" s="19">
        <v>43008</v>
      </c>
      <c r="Q226" s="19">
        <v>43082</v>
      </c>
      <c r="R226" s="21">
        <f t="shared" si="29"/>
        <v>74</v>
      </c>
      <c r="S226" s="54">
        <f>INDEX([1]Sheet1!$J:$J,MATCH(A226,[1]Sheet1!$A:$A,0))</f>
        <v>512.07364697200001</v>
      </c>
      <c r="T226">
        <v>1697.055279748</v>
      </c>
      <c r="U226" s="52">
        <v>1295.06</v>
      </c>
      <c r="V226" s="52">
        <v>42.5</v>
      </c>
      <c r="W226" s="244">
        <v>0.17</v>
      </c>
      <c r="X226" s="52">
        <v>1.595</v>
      </c>
      <c r="Y226" s="68" t="s">
        <v>23</v>
      </c>
      <c r="Z226" s="62">
        <v>1</v>
      </c>
      <c r="AA226" s="62">
        <v>1.3</v>
      </c>
      <c r="AB226" s="23">
        <v>44</v>
      </c>
      <c r="AC226" s="23">
        <v>55</v>
      </c>
      <c r="AD226" s="3" t="s">
        <v>778</v>
      </c>
      <c r="AF226" s="158">
        <v>2</v>
      </c>
      <c r="AG226" s="161">
        <v>4.8</v>
      </c>
      <c r="AH226" s="162">
        <v>85</v>
      </c>
      <c r="AI226" s="163">
        <v>97</v>
      </c>
      <c r="AK226" s="25" t="s">
        <v>818</v>
      </c>
      <c r="AL226">
        <v>13.18</v>
      </c>
      <c r="AM226" s="87">
        <v>5.38</v>
      </c>
      <c r="AN226">
        <v>18.559999999999999</v>
      </c>
      <c r="AO226" s="84">
        <v>14</v>
      </c>
      <c r="AP226" s="131">
        <v>6</v>
      </c>
      <c r="AQ226" s="130"/>
      <c r="AR226" s="87">
        <v>7</v>
      </c>
      <c r="AS226" s="137">
        <v>4</v>
      </c>
      <c r="AT226" s="127"/>
      <c r="AU226" s="135">
        <v>1.96</v>
      </c>
      <c r="AW226" s="122">
        <v>1.47</v>
      </c>
      <c r="BB226" s="135">
        <v>0.33</v>
      </c>
      <c r="BC226" s="135">
        <v>0.91</v>
      </c>
      <c r="BG226" s="135">
        <v>1.72</v>
      </c>
      <c r="BI226" s="122">
        <v>1.61</v>
      </c>
      <c r="BN226" s="135">
        <v>0.04</v>
      </c>
      <c r="BO226" s="135">
        <v>0.87</v>
      </c>
      <c r="BS226" s="135">
        <f t="shared" ref="BS226:BS242" si="33">IF(BA226="",IF(AZ226="",IF(AU226="",IF(AX226="","",AX226),AU226),AZ226),BA226)</f>
        <v>1.96</v>
      </c>
      <c r="BT226" s="135">
        <f t="shared" si="30"/>
        <v>0.33</v>
      </c>
      <c r="BU226" s="135">
        <f t="shared" si="31"/>
        <v>1.72</v>
      </c>
      <c r="BV226" s="135">
        <f t="shared" si="32"/>
        <v>0.04</v>
      </c>
      <c r="BW226" s="84">
        <f t="shared" si="28"/>
        <v>21</v>
      </c>
      <c r="BX226" s="84">
        <f>IF(ISBLANK(AO226),"",IF(ISBLANK(AL227),"",IFERROR(((AO226-AL227)/0.36/R226),"")))</f>
        <v>5.1051051051051032E-2</v>
      </c>
      <c r="BY226" s="84">
        <f>IF(ISBLANK(AO226),"",IF(ISBLANK(AO226),"",IFERROR(((AO226-AO227)/0.36/R226),"")))</f>
        <v>-3.3408408408408433E-2</v>
      </c>
      <c r="BZ226" s="84">
        <f>IF(ISBLANK(AR226),"",IF(ISBLANK(AM227),"",IFERROR(((AR226-AM227)/0.36/R226),"")))</f>
        <v>0.18393393393393395</v>
      </c>
      <c r="CA226" s="84">
        <f>IF(ISBLANK(AR226),"",IF(ISBLANK(AR226),"",IFERROR(((AR226-AR227)/0.36/R226),"")))</f>
        <v>0.1876876876876877</v>
      </c>
      <c r="CB226" s="84">
        <f>IF(ISBLANK(AN227),"",IF(ISBLANK(BW226),"",IFERROR(((BW226-AN227)/0.36/R226),"")))</f>
        <v>0.23498498498498499</v>
      </c>
      <c r="CC226" s="84">
        <f>IF(ISBLANK(BW227),"",IF(ISBLANK(BW226),"",IFERROR(((BW226-BW227)/0.36/R226),"")))</f>
        <v>0.15427927927927926</v>
      </c>
    </row>
    <row r="227" spans="1:81" x14ac:dyDescent="0.25">
      <c r="A227" s="12" t="s">
        <v>389</v>
      </c>
      <c r="B227" s="4" t="s">
        <v>655</v>
      </c>
      <c r="C227" s="4" t="s">
        <v>631</v>
      </c>
      <c r="D227" s="4" t="s">
        <v>705</v>
      </c>
      <c r="E227" s="4" t="s">
        <v>706</v>
      </c>
      <c r="F227" s="4" t="s">
        <v>15</v>
      </c>
      <c r="G227" s="12" t="s">
        <v>538</v>
      </c>
      <c r="H227" s="12" t="s">
        <v>543</v>
      </c>
      <c r="I227" s="22">
        <v>3</v>
      </c>
      <c r="J227" s="22">
        <v>4</v>
      </c>
      <c r="K227" s="12" t="s">
        <v>542</v>
      </c>
      <c r="L227" s="12" t="s">
        <v>550</v>
      </c>
      <c r="M227" s="21">
        <v>1022</v>
      </c>
      <c r="N227" s="75">
        <v>-2.3672930339999998</v>
      </c>
      <c r="O227" s="75">
        <v>34.062509034000001</v>
      </c>
      <c r="P227" s="19">
        <v>43008</v>
      </c>
      <c r="Q227" s="19">
        <v>43082</v>
      </c>
      <c r="R227" s="21">
        <f t="shared" si="29"/>
        <v>74</v>
      </c>
      <c r="S227" s="54">
        <f>INDEX([1]Sheet1!$J:$J,MATCH(A227,[1]Sheet1!$A:$A,0))</f>
        <v>512.07364697200001</v>
      </c>
      <c r="T227">
        <v>2209.12892672</v>
      </c>
      <c r="U227" s="52">
        <v>1295.06</v>
      </c>
      <c r="V227" s="52">
        <v>42.5</v>
      </c>
      <c r="W227" s="244">
        <v>0.17</v>
      </c>
      <c r="X227" s="52">
        <v>1.595</v>
      </c>
      <c r="Y227" s="68" t="s">
        <v>23</v>
      </c>
      <c r="Z227" s="62">
        <v>1.5</v>
      </c>
      <c r="AA227" s="62">
        <v>1.8</v>
      </c>
      <c r="AB227" s="23">
        <v>25</v>
      </c>
      <c r="AC227" s="23">
        <v>45</v>
      </c>
      <c r="AD227" s="3" t="s">
        <v>778</v>
      </c>
      <c r="AF227" s="158">
        <v>2</v>
      </c>
      <c r="AG227" s="161">
        <v>2.4</v>
      </c>
      <c r="AH227" s="162">
        <v>68</v>
      </c>
      <c r="AI227" s="163">
        <v>75</v>
      </c>
      <c r="AJ227" s="3" t="s">
        <v>808</v>
      </c>
      <c r="AK227" s="25" t="s">
        <v>818</v>
      </c>
      <c r="AL227">
        <v>12.64</v>
      </c>
      <c r="AM227" s="87">
        <v>2.1</v>
      </c>
      <c r="AN227">
        <v>14.74</v>
      </c>
      <c r="AO227" s="84">
        <v>14.89</v>
      </c>
      <c r="AP227" s="106"/>
      <c r="AQ227" s="130"/>
      <c r="AR227" s="87">
        <v>2</v>
      </c>
      <c r="AS227" s="137">
        <v>2</v>
      </c>
      <c r="AT227" s="127"/>
      <c r="AU227" s="139"/>
      <c r="AV227" s="139"/>
      <c r="AW227" s="188"/>
      <c r="AZ227" s="188"/>
      <c r="BA227" s="188"/>
      <c r="BB227" s="139"/>
      <c r="BC227" s="139"/>
      <c r="BE227" s="188"/>
      <c r="BF227" s="188"/>
      <c r="BG227" s="135">
        <v>2.0699999999999998</v>
      </c>
      <c r="BI227" s="122">
        <v>1.93</v>
      </c>
      <c r="BN227" s="135">
        <v>0.14000000000000001</v>
      </c>
      <c r="BO227" s="135">
        <v>0.61</v>
      </c>
      <c r="BS227" s="239" t="str">
        <f t="shared" si="33"/>
        <v/>
      </c>
      <c r="BT227" s="239" t="str">
        <f t="shared" si="30"/>
        <v/>
      </c>
      <c r="BU227" s="135">
        <f t="shared" si="31"/>
        <v>2.0699999999999998</v>
      </c>
      <c r="BV227" s="135">
        <f t="shared" si="32"/>
        <v>0.14000000000000001</v>
      </c>
      <c r="BW227" s="84">
        <f t="shared" si="28"/>
        <v>16.89</v>
      </c>
      <c r="BX227" s="84">
        <f>IF(ISBLANK(AO227),"",IF(ISBLANK(AL227),"",IFERROR(((AO227-AL227)/0.36/R227),"")))</f>
        <v>8.4459459459459457E-2</v>
      </c>
      <c r="BZ227" s="84">
        <f>IF(ISBLANK(AR227),"",IF(ISBLANK(AM227),"",IFERROR(((AR227-AM227)/0.36/R227),"")))</f>
        <v>-3.7537537537537568E-3</v>
      </c>
      <c r="CB227" s="84">
        <f>IF(ISBLANK(BW227),"",IF(ISBLANK(AN227),"",IFERROR(((BW227-AN227)/0.36/R227),"")))</f>
        <v>8.0705705705705719E-2</v>
      </c>
    </row>
    <row r="228" spans="1:81" x14ac:dyDescent="0.25">
      <c r="A228" s="12" t="s">
        <v>390</v>
      </c>
      <c r="B228" s="4" t="s">
        <v>644</v>
      </c>
      <c r="C228" s="4" t="s">
        <v>631</v>
      </c>
      <c r="D228" s="4" t="s">
        <v>706</v>
      </c>
      <c r="E228" s="4" t="s">
        <v>705</v>
      </c>
      <c r="F228" s="4" t="s">
        <v>15</v>
      </c>
      <c r="G228" s="12" t="s">
        <v>538</v>
      </c>
      <c r="H228" s="12" t="s">
        <v>543</v>
      </c>
      <c r="I228" s="22">
        <v>4</v>
      </c>
      <c r="J228" s="22">
        <v>3</v>
      </c>
      <c r="K228" s="12" t="s">
        <v>540</v>
      </c>
      <c r="L228" s="12" t="s">
        <v>550</v>
      </c>
      <c r="M228" s="21">
        <v>1020</v>
      </c>
      <c r="N228" s="75">
        <v>-2.3685700170000001</v>
      </c>
      <c r="O228" s="75">
        <v>34.062585980000001</v>
      </c>
      <c r="P228" s="19">
        <v>43008</v>
      </c>
      <c r="Q228" s="19">
        <v>43082</v>
      </c>
      <c r="R228" s="21">
        <f t="shared" si="29"/>
        <v>74</v>
      </c>
      <c r="S228" s="54">
        <f>INDEX([1]Sheet1!$J:$J,MATCH(A228,[1]Sheet1!$A:$A,0))</f>
        <v>512.07364697200001</v>
      </c>
      <c r="T228">
        <v>1613.239546672</v>
      </c>
      <c r="U228" s="52">
        <v>1295.06</v>
      </c>
      <c r="V228" s="52">
        <v>57.26</v>
      </c>
      <c r="W228" s="244">
        <v>0.154</v>
      </c>
      <c r="X228" s="52"/>
      <c r="Y228" s="68" t="s">
        <v>23</v>
      </c>
      <c r="Z228" s="62">
        <v>1</v>
      </c>
      <c r="AA228" s="62">
        <v>1.2</v>
      </c>
      <c r="AB228" s="23">
        <v>18</v>
      </c>
      <c r="AC228" s="23">
        <v>26</v>
      </c>
      <c r="AD228" s="3" t="s">
        <v>778</v>
      </c>
      <c r="AF228" s="158">
        <v>3.5</v>
      </c>
      <c r="AG228" s="161">
        <v>27.1</v>
      </c>
      <c r="AH228" s="162">
        <v>55</v>
      </c>
      <c r="AI228" s="163">
        <v>85</v>
      </c>
      <c r="AK228" s="25" t="s">
        <v>818</v>
      </c>
      <c r="AL228">
        <v>13.92</v>
      </c>
      <c r="AM228" s="87">
        <v>7.26</v>
      </c>
      <c r="AN228">
        <v>21.18</v>
      </c>
      <c r="AO228" s="84">
        <v>21.78</v>
      </c>
      <c r="AP228" s="106"/>
      <c r="AQ228" s="130"/>
      <c r="AR228" s="87">
        <v>34.47</v>
      </c>
      <c r="AS228" s="139"/>
      <c r="AT228" s="127"/>
      <c r="AU228" s="139"/>
      <c r="AV228" s="139"/>
      <c r="AW228" s="188"/>
      <c r="AZ228" s="188"/>
      <c r="BA228" s="188"/>
      <c r="BB228" s="139"/>
      <c r="BC228" s="139"/>
      <c r="BE228" s="188"/>
      <c r="BF228" s="188"/>
      <c r="BG228" s="139"/>
      <c r="BH228" s="139"/>
      <c r="BI228" s="188"/>
      <c r="BL228" s="188"/>
      <c r="BM228" s="188"/>
      <c r="BN228" s="139"/>
      <c r="BO228" s="139"/>
      <c r="BQ228" s="139"/>
      <c r="BR228" s="139"/>
      <c r="BS228" s="239" t="str">
        <f t="shared" si="33"/>
        <v/>
      </c>
      <c r="BT228" s="239" t="str">
        <f t="shared" si="30"/>
        <v/>
      </c>
      <c r="BU228" s="239" t="str">
        <f t="shared" si="31"/>
        <v/>
      </c>
      <c r="BV228" s="239" t="str">
        <f t="shared" si="32"/>
        <v/>
      </c>
      <c r="BW228" s="84">
        <f t="shared" si="28"/>
        <v>56.25</v>
      </c>
      <c r="BX228" s="84">
        <f>IF(ISBLANK(AO228),"",IF(ISBLANK(AL229),"",IFERROR(((AO228-AL229)/0.36/R228),"")))</f>
        <v>0.15578078078078086</v>
      </c>
      <c r="BY228" s="84">
        <f>IF(ISBLANK(AO228),"",IF(ISBLANK(AO228),"",IFERROR(((AO228-AO229)/0.36/R228),"")))</f>
        <v>0.5923423423423424</v>
      </c>
      <c r="BZ228" s="84">
        <f>IF(ISBLANK(AR228),"",IF(ISBLANK(AM229),"",IFERROR(((AR228-AM229)/0.36/R228),"")))</f>
        <v>0.82732732732732728</v>
      </c>
      <c r="CA228" s="84">
        <f>IF(ISBLANK(AR228),"",IF(ISBLANK(AR228),"",IFERROR(((AR228-AR229)/0.36/R228),"")))</f>
        <v>0.95608108108108103</v>
      </c>
      <c r="CB228" s="84">
        <f>IF(ISBLANK(AN229),"",IF(ISBLANK(BW228),"",IFERROR(((BW228-AN229)/0.36/R228),"")))</f>
        <v>0.98310810810810811</v>
      </c>
      <c r="CC228" s="84">
        <f>IF(ISBLANK(BW229),"",IF(ISBLANK(BW228),"",IFERROR(((BW228-BW229)/0.36/R228),"")))</f>
        <v>1.5484234234234235</v>
      </c>
    </row>
    <row r="229" spans="1:81" x14ac:dyDescent="0.25">
      <c r="A229" s="12" t="s">
        <v>391</v>
      </c>
      <c r="B229" s="4" t="s">
        <v>644</v>
      </c>
      <c r="C229" s="4" t="s">
        <v>631</v>
      </c>
      <c r="D229" s="4" t="s">
        <v>706</v>
      </c>
      <c r="E229" s="4" t="s">
        <v>705</v>
      </c>
      <c r="F229" s="4" t="s">
        <v>15</v>
      </c>
      <c r="G229" s="12" t="s">
        <v>538</v>
      </c>
      <c r="H229" s="12" t="s">
        <v>543</v>
      </c>
      <c r="I229" s="22">
        <v>4</v>
      </c>
      <c r="J229" s="22">
        <v>3</v>
      </c>
      <c r="K229" s="12" t="s">
        <v>542</v>
      </c>
      <c r="L229" s="12" t="s">
        <v>550</v>
      </c>
      <c r="M229" s="21">
        <v>1020</v>
      </c>
      <c r="N229" s="75">
        <v>-2.3685700170000001</v>
      </c>
      <c r="O229" s="75">
        <v>34.062585980000001</v>
      </c>
      <c r="P229" s="19">
        <v>43008</v>
      </c>
      <c r="Q229" s="19">
        <v>43082</v>
      </c>
      <c r="R229" s="21">
        <f t="shared" si="29"/>
        <v>74</v>
      </c>
      <c r="S229" s="54">
        <f>INDEX([1]Sheet1!$J:$J,MATCH(A229,[1]Sheet1!$A:$A,0))</f>
        <v>512.07364697200001</v>
      </c>
      <c r="T229">
        <v>2125.313193644</v>
      </c>
      <c r="U229" s="52">
        <v>1295.06</v>
      </c>
      <c r="V229" s="52">
        <v>57.26</v>
      </c>
      <c r="W229" s="244">
        <v>0.154</v>
      </c>
      <c r="X229" s="52"/>
      <c r="Y229" s="68" t="s">
        <v>23</v>
      </c>
      <c r="Z229" s="62">
        <v>1</v>
      </c>
      <c r="AA229" s="62">
        <v>2.4</v>
      </c>
      <c r="AB229" s="23">
        <v>37</v>
      </c>
      <c r="AC229" s="23">
        <v>30</v>
      </c>
      <c r="AF229" s="158">
        <v>1.5</v>
      </c>
      <c r="AG229" s="161">
        <v>4.3</v>
      </c>
      <c r="AH229" s="162">
        <v>55</v>
      </c>
      <c r="AI229" s="163">
        <v>65</v>
      </c>
      <c r="AK229" s="25" t="s">
        <v>818</v>
      </c>
      <c r="AL229">
        <v>17.63</v>
      </c>
      <c r="AM229" s="87">
        <v>12.43</v>
      </c>
      <c r="AN229">
        <v>30.06</v>
      </c>
      <c r="AO229" s="84">
        <v>6</v>
      </c>
      <c r="AP229" s="131">
        <v>3</v>
      </c>
      <c r="AQ229" s="130"/>
      <c r="AR229" s="87">
        <v>9</v>
      </c>
      <c r="AS229" s="137">
        <v>4</v>
      </c>
      <c r="AT229" s="127"/>
      <c r="AU229" s="135">
        <v>2.17</v>
      </c>
      <c r="AW229" s="122">
        <v>1.86</v>
      </c>
      <c r="BB229" s="135">
        <v>7.0000000000000007E-2</v>
      </c>
      <c r="BC229" s="135">
        <v>0.47</v>
      </c>
      <c r="BG229" s="135">
        <v>2.1</v>
      </c>
      <c r="BI229" s="122">
        <v>2.2400000000000002</v>
      </c>
      <c r="BN229" s="135">
        <v>0.21</v>
      </c>
      <c r="BO229" s="135">
        <v>0.63</v>
      </c>
      <c r="BS229" s="135">
        <f t="shared" si="33"/>
        <v>2.17</v>
      </c>
      <c r="BT229" s="135">
        <f t="shared" si="30"/>
        <v>7.0000000000000007E-2</v>
      </c>
      <c r="BU229" s="135">
        <f t="shared" si="31"/>
        <v>2.1</v>
      </c>
      <c r="BV229" s="135">
        <f t="shared" si="32"/>
        <v>0.21</v>
      </c>
      <c r="BW229" s="84">
        <f t="shared" si="28"/>
        <v>15</v>
      </c>
      <c r="BX229" s="84">
        <f>IF(ISBLANK(AO229),"",IF(ISBLANK(AL229),"",IFERROR(((AO229-AL229)/0.36/R229),"")))</f>
        <v>-0.43656156156156156</v>
      </c>
      <c r="BZ229" s="84">
        <f>IF(ISBLANK(AR229),"",IF(ISBLANK(AM229),"",IFERROR(((AR229-AM229)/0.36/R229),"")))</f>
        <v>-0.12875375375375375</v>
      </c>
      <c r="CB229" s="84">
        <f>IF(ISBLANK(BW229),"",IF(ISBLANK(AN229),"",IFERROR(((BW229-AN229)/0.36/R229),"")))</f>
        <v>-0.5653153153153152</v>
      </c>
    </row>
    <row r="230" spans="1:81" x14ac:dyDescent="0.25">
      <c r="A230" s="12" t="s">
        <v>392</v>
      </c>
      <c r="B230" s="4" t="s">
        <v>645</v>
      </c>
      <c r="C230" s="4" t="s">
        <v>632</v>
      </c>
      <c r="D230" s="4" t="s">
        <v>707</v>
      </c>
      <c r="E230" s="4" t="s">
        <v>709</v>
      </c>
      <c r="F230" s="4" t="s">
        <v>31</v>
      </c>
      <c r="G230" s="12" t="s">
        <v>544</v>
      </c>
      <c r="H230" s="12" t="s">
        <v>539</v>
      </c>
      <c r="I230" s="22">
        <v>1</v>
      </c>
      <c r="J230" s="22">
        <v>3</v>
      </c>
      <c r="K230" s="12" t="s">
        <v>540</v>
      </c>
      <c r="L230" s="12" t="s">
        <v>550</v>
      </c>
      <c r="M230" s="21">
        <v>995</v>
      </c>
      <c r="N230" s="75">
        <v>-3.2993320000000002</v>
      </c>
      <c r="O230" s="75">
        <v>34.848457965999998</v>
      </c>
      <c r="P230" s="19">
        <v>43006</v>
      </c>
      <c r="Q230" s="19">
        <v>43080</v>
      </c>
      <c r="R230" s="21">
        <f t="shared" si="29"/>
        <v>74</v>
      </c>
      <c r="S230" s="54">
        <f>INDEX([1]Sheet1!$J:$J,MATCH(A230,[1]Sheet1!$A:$A,0))</f>
        <v>151.07364628299999</v>
      </c>
      <c r="T230">
        <v>1044.2192467980001</v>
      </c>
      <c r="U230" s="52">
        <v>754.84</v>
      </c>
      <c r="V230" s="52">
        <v>12</v>
      </c>
      <c r="W230" s="244">
        <v>0.29399999999999998</v>
      </c>
      <c r="X230" s="52">
        <v>2.34</v>
      </c>
      <c r="Y230" s="68" t="s">
        <v>94</v>
      </c>
      <c r="Z230" s="62">
        <v>3.5</v>
      </c>
      <c r="AA230" s="62">
        <v>9.8000000000000007</v>
      </c>
      <c r="AB230" s="23">
        <v>5</v>
      </c>
      <c r="AC230" s="23">
        <v>32</v>
      </c>
      <c r="AF230" s="158">
        <v>2.5</v>
      </c>
      <c r="AG230" s="161">
        <v>4.2</v>
      </c>
      <c r="AH230" s="162">
        <v>15</v>
      </c>
      <c r="AI230" s="163">
        <v>20</v>
      </c>
      <c r="AK230" s="25" t="s">
        <v>818</v>
      </c>
      <c r="AL230">
        <v>2.2799999999999998</v>
      </c>
      <c r="AM230" s="87">
        <v>7.37</v>
      </c>
      <c r="AN230">
        <v>9.65</v>
      </c>
      <c r="AO230" s="84">
        <v>7.7</v>
      </c>
      <c r="AP230" s="106"/>
      <c r="AQ230" s="130"/>
      <c r="AR230" s="87">
        <v>22</v>
      </c>
      <c r="AS230" s="137">
        <v>8</v>
      </c>
      <c r="AT230" s="127"/>
      <c r="AU230" s="139"/>
      <c r="AV230" s="139"/>
      <c r="AW230" s="139"/>
      <c r="AZ230" s="188"/>
      <c r="BA230" s="188"/>
      <c r="BB230" s="139"/>
      <c r="BC230" s="139"/>
      <c r="BE230" s="188"/>
      <c r="BF230" s="188"/>
      <c r="BG230" s="135">
        <v>2.14</v>
      </c>
      <c r="BI230" s="122">
        <v>1.82</v>
      </c>
      <c r="BN230" s="135">
        <v>0.26</v>
      </c>
      <c r="BO230" s="135">
        <v>0.74</v>
      </c>
      <c r="BS230" s="239" t="str">
        <f t="shared" si="33"/>
        <v/>
      </c>
      <c r="BT230" s="239" t="str">
        <f t="shared" si="30"/>
        <v/>
      </c>
      <c r="BU230" s="135">
        <f t="shared" si="31"/>
        <v>2.14</v>
      </c>
      <c r="BV230" s="135">
        <f t="shared" si="32"/>
        <v>0.26</v>
      </c>
      <c r="BW230" s="84">
        <f t="shared" si="28"/>
        <v>29.7</v>
      </c>
      <c r="BX230" s="84">
        <f>IF(ISBLANK(AO230),"",IF(ISBLANK(AL232),"",IFERROR(((AO230-AL232)/0.36/R230),"")))</f>
        <v>0.12650150150150152</v>
      </c>
      <c r="BY230" s="84">
        <f>IF(ISBLANK(AO230),"",IF(ISBLANK(AO232),"",IFERROR(((AO230-AO232)/0.36/R230),"")))</f>
        <v>0.21396396396396397</v>
      </c>
      <c r="BZ230" s="84">
        <f>IF(ISBLANK(AR230),"",IF(ISBLANK(AM231),"",IFERROR(((AR230-AM231)/0.36/R230),"")))</f>
        <v>0.31456456456456461</v>
      </c>
      <c r="CA230" s="84">
        <f>IF(ISBLANK(AR230),"",IF(ISBLANK(AR230),"",IFERROR(((AR230-AR232)/0.36/R230),"")))</f>
        <v>0.75075075075075082</v>
      </c>
      <c r="CB230" s="84">
        <f>IF(ISBLANK(BW230),"",IF(ISBLANK(AN232),"",IFERROR(((BW230-AN232)/0.36/R230),"")))</f>
        <v>0.7567567567567568</v>
      </c>
      <c r="CC230" s="84">
        <f>IF(ISBLANK(BW232),"",IF(ISBLANK(BW230),"",IFERROR(((BW230-BW232)/0.36/R230),"")))</f>
        <v>0.96471471471471471</v>
      </c>
    </row>
    <row r="231" spans="1:81" x14ac:dyDescent="0.25">
      <c r="A231" s="12" t="s">
        <v>393</v>
      </c>
      <c r="B231" s="4" t="s">
        <v>645</v>
      </c>
      <c r="C231" s="4" t="s">
        <v>632</v>
      </c>
      <c r="D231" s="4" t="s">
        <v>707</v>
      </c>
      <c r="E231" s="4" t="s">
        <v>709</v>
      </c>
      <c r="F231" s="4" t="s">
        <v>31</v>
      </c>
      <c r="G231" s="12" t="s">
        <v>544</v>
      </c>
      <c r="H231" s="12" t="s">
        <v>539</v>
      </c>
      <c r="I231" s="22">
        <v>1</v>
      </c>
      <c r="J231" s="22">
        <v>3</v>
      </c>
      <c r="K231" s="12" t="s">
        <v>545</v>
      </c>
      <c r="L231" s="12" t="s">
        <v>550</v>
      </c>
      <c r="M231" s="21">
        <v>995</v>
      </c>
      <c r="N231" s="75">
        <v>-3.2993320000000002</v>
      </c>
      <c r="O231" s="75">
        <v>34.848457965999998</v>
      </c>
      <c r="P231" s="19">
        <v>43006</v>
      </c>
      <c r="Q231" s="19">
        <v>43080</v>
      </c>
      <c r="R231" s="21">
        <f t="shared" si="29"/>
        <v>74</v>
      </c>
      <c r="S231" s="54">
        <f>INDEX([1]Sheet1!$J:$J,MATCH(A231,[1]Sheet1!$A:$A,0))</f>
        <v>151.07364628299999</v>
      </c>
      <c r="T231">
        <v>1195.2928930810001</v>
      </c>
      <c r="U231" s="52">
        <v>754.84</v>
      </c>
      <c r="V231" s="52">
        <v>12</v>
      </c>
      <c r="W231" s="244">
        <v>0.29399999999999998</v>
      </c>
      <c r="X231" s="52">
        <v>2.34</v>
      </c>
      <c r="Y231" s="68" t="s">
        <v>94</v>
      </c>
      <c r="Z231" s="62">
        <v>2.5</v>
      </c>
      <c r="AA231" s="62">
        <v>2.2000000000000002</v>
      </c>
      <c r="AB231" s="23">
        <v>9</v>
      </c>
      <c r="AC231" s="23">
        <v>12</v>
      </c>
      <c r="AD231" s="3" t="s">
        <v>778</v>
      </c>
      <c r="AF231" s="158">
        <v>3</v>
      </c>
      <c r="AG231" s="161">
        <v>10.3</v>
      </c>
      <c r="AH231" s="162">
        <v>15</v>
      </c>
      <c r="AI231" s="163">
        <v>60</v>
      </c>
      <c r="AK231" s="25" t="s">
        <v>818</v>
      </c>
      <c r="AL231">
        <v>5.32</v>
      </c>
      <c r="AM231" s="87">
        <v>13.62</v>
      </c>
      <c r="AN231">
        <v>18.939999999999998</v>
      </c>
      <c r="AO231" s="84">
        <v>11.96</v>
      </c>
      <c r="AP231" s="106"/>
      <c r="AQ231" s="130"/>
      <c r="AR231" s="87">
        <v>2</v>
      </c>
      <c r="AS231" s="137">
        <v>2</v>
      </c>
      <c r="AT231" s="127"/>
      <c r="AU231" s="139">
        <v>1.3</v>
      </c>
      <c r="AV231" s="139"/>
      <c r="AW231" s="139">
        <v>1.19</v>
      </c>
      <c r="AZ231" s="188"/>
      <c r="BA231" s="188"/>
      <c r="BB231" s="139">
        <v>0.23</v>
      </c>
      <c r="BC231" s="139"/>
      <c r="BE231" s="188"/>
      <c r="BF231" s="188"/>
      <c r="BG231" s="135">
        <v>3.26</v>
      </c>
      <c r="BI231" s="122">
        <v>3.85</v>
      </c>
      <c r="BN231" s="135">
        <v>0.28999999999999998</v>
      </c>
      <c r="BO231" s="135">
        <v>0.3</v>
      </c>
      <c r="BS231" s="135">
        <f t="shared" si="33"/>
        <v>1.3</v>
      </c>
      <c r="BT231" s="135">
        <f t="shared" si="30"/>
        <v>0.23</v>
      </c>
      <c r="BU231" s="135">
        <f t="shared" si="31"/>
        <v>3.26</v>
      </c>
      <c r="BV231" s="135">
        <f t="shared" si="32"/>
        <v>0.28999999999999998</v>
      </c>
      <c r="BW231" s="84">
        <f t="shared" si="28"/>
        <v>13.96</v>
      </c>
      <c r="BX231" s="84">
        <f>IF(ISBLANK(AO231),"",IF(ISBLANK(AL232),"",IFERROR(((AO231-AL232)/0.36/R231),"")))</f>
        <v>0.28641141141141147</v>
      </c>
      <c r="BY231" s="84">
        <f>IF(ISBLANK(AO231),"",IF(ISBLANK(AO232),"",IFERROR(((AO231-AO232)/0.36/R231),"")))</f>
        <v>0.37387387387387394</v>
      </c>
      <c r="BZ231" s="84">
        <f>IF(ISBLANK(AR231),"",IF(ISBLANK(AM232),"",IFERROR(((AR231-AM232)/0.36/R231),"")))</f>
        <v>-0.12049549549549549</v>
      </c>
      <c r="CA231" s="84">
        <f>IF(ISBLANK(AR231),"",IF(ISBLANK(AR231),"",IFERROR(((AR231-AR232)/0.36/R231),"")))</f>
        <v>0</v>
      </c>
      <c r="CB231" s="84">
        <f>IF(ISBLANK(BW231),"",IF(ISBLANK(AN232),"",IFERROR(((BW231-AN232)/0.36/R231),"")))</f>
        <v>0.16591591591591598</v>
      </c>
      <c r="CC231" s="84">
        <f>IF(ISBLANK(BW232),"",IF(ISBLANK(BW231),"",IFERROR(((BW231-BW232)/0.36/R231),"")))</f>
        <v>0.37387387387387394</v>
      </c>
    </row>
    <row r="232" spans="1:81" x14ac:dyDescent="0.25">
      <c r="A232" s="12" t="s">
        <v>394</v>
      </c>
      <c r="B232" s="4" t="s">
        <v>645</v>
      </c>
      <c r="C232" s="4" t="s">
        <v>632</v>
      </c>
      <c r="D232" s="4" t="s">
        <v>707</v>
      </c>
      <c r="E232" s="4" t="s">
        <v>709</v>
      </c>
      <c r="F232" s="4" t="s">
        <v>31</v>
      </c>
      <c r="G232" s="12" t="s">
        <v>544</v>
      </c>
      <c r="H232" s="12" t="s">
        <v>539</v>
      </c>
      <c r="I232" s="22">
        <v>1</v>
      </c>
      <c r="J232" s="22">
        <v>3</v>
      </c>
      <c r="K232" s="12" t="s">
        <v>542</v>
      </c>
      <c r="L232" s="12" t="s">
        <v>550</v>
      </c>
      <c r="M232" s="21">
        <v>995</v>
      </c>
      <c r="N232" s="75">
        <v>-3.2993320000000002</v>
      </c>
      <c r="O232" s="75">
        <v>34.848457965999998</v>
      </c>
      <c r="P232" s="19">
        <v>43006</v>
      </c>
      <c r="Q232" s="19">
        <v>43080</v>
      </c>
      <c r="R232" s="21">
        <f t="shared" si="29"/>
        <v>74</v>
      </c>
      <c r="S232" s="54">
        <f>INDEX([1]Sheet1!$J:$J,MATCH(A232,[1]Sheet1!$A:$A,0))</f>
        <v>151.07364628299999</v>
      </c>
      <c r="T232">
        <v>1346.3665393639999</v>
      </c>
      <c r="U232" s="52">
        <v>754.84</v>
      </c>
      <c r="V232" s="52">
        <v>12</v>
      </c>
      <c r="W232" s="244">
        <v>0.29399999999999998</v>
      </c>
      <c r="X232" s="52">
        <v>2.34</v>
      </c>
      <c r="Y232" s="68" t="s">
        <v>94</v>
      </c>
      <c r="Z232" s="62">
        <v>3</v>
      </c>
      <c r="AA232" s="62">
        <v>1.2</v>
      </c>
      <c r="AB232" s="23">
        <v>7</v>
      </c>
      <c r="AC232" s="23">
        <v>10</v>
      </c>
      <c r="AD232" s="3" t="s">
        <v>778</v>
      </c>
      <c r="AF232" s="158">
        <v>3.5</v>
      </c>
      <c r="AG232" s="161">
        <v>0.8</v>
      </c>
      <c r="AH232" s="54">
        <v>5</v>
      </c>
      <c r="AI232" s="110">
        <v>10</v>
      </c>
      <c r="AJ232" s="3" t="s">
        <v>720</v>
      </c>
      <c r="AK232" s="25" t="s">
        <v>818</v>
      </c>
      <c r="AL232">
        <v>4.33</v>
      </c>
      <c r="AM232" s="87">
        <v>5.21</v>
      </c>
      <c r="AN232">
        <v>9.5399999999999991</v>
      </c>
      <c r="AO232" s="84">
        <v>2</v>
      </c>
      <c r="AP232" s="131">
        <v>2</v>
      </c>
      <c r="AQ232" s="130"/>
      <c r="AR232" s="87">
        <v>2</v>
      </c>
      <c r="AS232" s="137">
        <v>2</v>
      </c>
      <c r="AT232" s="127"/>
      <c r="AU232" s="135">
        <v>1.19</v>
      </c>
      <c r="BB232" s="135">
        <v>0.08</v>
      </c>
      <c r="BC232" s="135">
        <v>7.0000000000000007E-2</v>
      </c>
      <c r="BG232" s="135">
        <v>2.8</v>
      </c>
      <c r="BI232" s="122"/>
      <c r="BN232" s="135">
        <v>0.22</v>
      </c>
      <c r="BO232" s="135">
        <v>0.34</v>
      </c>
      <c r="BS232" s="135">
        <f t="shared" si="33"/>
        <v>1.19</v>
      </c>
      <c r="BT232" s="135">
        <f t="shared" si="30"/>
        <v>0.08</v>
      </c>
      <c r="BU232" s="135">
        <f t="shared" si="31"/>
        <v>2.8</v>
      </c>
      <c r="BV232" s="135">
        <f t="shared" si="32"/>
        <v>0.22</v>
      </c>
      <c r="BW232" s="84">
        <f t="shared" si="28"/>
        <v>4</v>
      </c>
      <c r="BX232" s="84">
        <f>IF(ISBLANK(AO232),"",IF(ISBLANK(AL232),"",IFERROR(((AO232-AL232)/0.36/R232),"")))</f>
        <v>-8.7462462462462462E-2</v>
      </c>
      <c r="BZ232" s="84">
        <f>IF(ISBLANK(AR232),"",IF(ISBLANK(AM232),"",IFERROR(((AR232-AM232)/0.36/R232),"")))</f>
        <v>-0.12049549549549549</v>
      </c>
      <c r="CB232" s="84">
        <f>IF(ISBLANK(BW232),"",IF(ISBLANK(AN232),"",IFERROR(((BW232-AN232)/0.36/R232),"")))</f>
        <v>-0.20795795795795793</v>
      </c>
    </row>
    <row r="233" spans="1:81" x14ac:dyDescent="0.25">
      <c r="A233" s="12" t="s">
        <v>395</v>
      </c>
      <c r="B233" s="4" t="s">
        <v>646</v>
      </c>
      <c r="C233" s="4" t="s">
        <v>632</v>
      </c>
      <c r="D233" s="4" t="s">
        <v>708</v>
      </c>
      <c r="E233" s="4" t="s">
        <v>710</v>
      </c>
      <c r="F233" s="4" t="s">
        <v>31</v>
      </c>
      <c r="G233" s="12" t="s">
        <v>544</v>
      </c>
      <c r="H233" s="12" t="s">
        <v>539</v>
      </c>
      <c r="I233" s="22">
        <v>2</v>
      </c>
      <c r="J233" s="22">
        <v>4</v>
      </c>
      <c r="K233" s="12" t="s">
        <v>540</v>
      </c>
      <c r="L233" s="12" t="s">
        <v>550</v>
      </c>
      <c r="M233" s="21">
        <v>980</v>
      </c>
      <c r="N233" s="75">
        <v>-3.3032679740000002</v>
      </c>
      <c r="O233" s="75">
        <v>34.847795963000003</v>
      </c>
      <c r="P233" s="19">
        <v>43006</v>
      </c>
      <c r="Q233" s="19">
        <v>43080</v>
      </c>
      <c r="R233" s="21">
        <f t="shared" si="29"/>
        <v>74</v>
      </c>
      <c r="S233" s="54">
        <f>INDEX([1]Sheet1!$J:$J,MATCH(A233,[1]Sheet1!$A:$A,0))</f>
        <v>151.07364628299999</v>
      </c>
      <c r="T233">
        <v>1044.2192467980001</v>
      </c>
      <c r="U233" s="52">
        <v>754.84</v>
      </c>
      <c r="V233" s="52">
        <v>17.39</v>
      </c>
      <c r="W233" s="244">
        <v>0.26400000000000001</v>
      </c>
      <c r="X233" s="52"/>
      <c r="Y233" s="68" t="s">
        <v>94</v>
      </c>
      <c r="Z233" s="62">
        <v>1.6</v>
      </c>
      <c r="AA233" s="62">
        <v>4.4000000000000004</v>
      </c>
      <c r="AB233" s="23">
        <v>10</v>
      </c>
      <c r="AC233" s="23">
        <v>23</v>
      </c>
      <c r="AF233" s="158">
        <v>2</v>
      </c>
      <c r="AG233" s="161">
        <v>4.2</v>
      </c>
      <c r="AH233" s="54">
        <v>20</v>
      </c>
      <c r="AI233" s="110">
        <v>28</v>
      </c>
      <c r="AK233" s="25" t="s">
        <v>818</v>
      </c>
      <c r="AL233">
        <v>12.35</v>
      </c>
      <c r="AM233" s="87">
        <v>3.41</v>
      </c>
      <c r="AN233">
        <v>15.76</v>
      </c>
      <c r="AO233" s="84">
        <v>4</v>
      </c>
      <c r="AP233" s="131">
        <v>2</v>
      </c>
      <c r="AQ233" s="130"/>
      <c r="AR233" s="87">
        <v>16.87</v>
      </c>
      <c r="AS233" s="139"/>
      <c r="AT233" s="127"/>
      <c r="AU233" s="135">
        <v>1.75</v>
      </c>
      <c r="AW233" s="122">
        <v>1.68</v>
      </c>
      <c r="BB233" s="135">
        <v>7.0000000000000007E-2</v>
      </c>
      <c r="BC233" s="135">
        <v>0.42</v>
      </c>
      <c r="BI233" s="122"/>
      <c r="BS233" s="135">
        <f t="shared" si="33"/>
        <v>1.75</v>
      </c>
      <c r="BT233" s="135">
        <f t="shared" si="30"/>
        <v>7.0000000000000007E-2</v>
      </c>
      <c r="BU233" s="239" t="str">
        <f t="shared" si="31"/>
        <v/>
      </c>
      <c r="BV233" s="239" t="str">
        <f t="shared" si="32"/>
        <v/>
      </c>
      <c r="BW233" s="84">
        <f t="shared" si="28"/>
        <v>20.87</v>
      </c>
      <c r="BX233" s="84">
        <f>IF(ISBLANK(AO233),"",IF(ISBLANK(AL235),"",IFERROR(((AO233-AL235)/0.36/R233),"")))</f>
        <v>5.5555555555555559E-2</v>
      </c>
      <c r="BY233" s="84">
        <f>IF(ISBLANK(AO233),"",IF(ISBLANK(AO235),"",IFERROR(((AO233-AO235)/0.36/R233),"")))</f>
        <v>7.5075075075075076E-2</v>
      </c>
      <c r="BZ233" s="84">
        <f>IF(ISBLANK(AR233),"",IF(ISBLANK(AM235),"",IFERROR(((AR233-AM235)/0.36/R233),"")))</f>
        <v>0.5563063063063064</v>
      </c>
      <c r="CA233" s="84">
        <f>IF(ISBLANK(AR233),"",IF(ISBLANK(AR233),"",IFERROR(((AR233-AR235)/0.36/R233),"")))</f>
        <v>0.52064564564564564</v>
      </c>
      <c r="CB233" s="84">
        <f>IF(ISBLANK(BW233),"",IF(ISBLANK(AN235),"",IFERROR(((BW233-AN235)/0.36/R233),"")))</f>
        <v>0.61186186186186187</v>
      </c>
      <c r="CC233" s="84">
        <f>IF(ISBLANK(BW235),"",IF(ISBLANK(BW233),"",IFERROR(((BW233-BW235)/0.36/R233),"")))</f>
        <v>0.5957207207207208</v>
      </c>
    </row>
    <row r="234" spans="1:81" x14ac:dyDescent="0.25">
      <c r="A234" s="12" t="s">
        <v>348</v>
      </c>
      <c r="B234" s="4" t="s">
        <v>646</v>
      </c>
      <c r="C234" s="4" t="s">
        <v>632</v>
      </c>
      <c r="D234" s="4" t="s">
        <v>708</v>
      </c>
      <c r="E234" s="4" t="s">
        <v>710</v>
      </c>
      <c r="F234" s="4" t="s">
        <v>31</v>
      </c>
      <c r="G234" s="12" t="s">
        <v>544</v>
      </c>
      <c r="H234" s="12" t="s">
        <v>539</v>
      </c>
      <c r="I234" s="22">
        <v>2</v>
      </c>
      <c r="J234" s="22">
        <v>4</v>
      </c>
      <c r="K234" s="12" t="s">
        <v>545</v>
      </c>
      <c r="L234" s="12" t="s">
        <v>550</v>
      </c>
      <c r="M234" s="21">
        <v>980</v>
      </c>
      <c r="N234" s="75">
        <v>-3.3032679740000002</v>
      </c>
      <c r="O234" s="75">
        <v>34.847795963000003</v>
      </c>
      <c r="P234" s="19">
        <v>43006</v>
      </c>
      <c r="Q234" s="19">
        <v>43080</v>
      </c>
      <c r="R234" s="21">
        <f t="shared" si="29"/>
        <v>74</v>
      </c>
      <c r="S234" s="54">
        <f>INDEX([1]Sheet1!$J:$J,MATCH(A234,[1]Sheet1!$A:$A,0))</f>
        <v>151.07364628299999</v>
      </c>
      <c r="T234">
        <v>1195.2928930810001</v>
      </c>
      <c r="U234" s="52">
        <v>754.84</v>
      </c>
      <c r="V234" s="52">
        <v>17.39</v>
      </c>
      <c r="W234" s="244">
        <v>0.26400000000000001</v>
      </c>
      <c r="X234" s="52"/>
      <c r="Y234" s="68" t="s">
        <v>94</v>
      </c>
      <c r="Z234" s="62">
        <v>1</v>
      </c>
      <c r="AA234" s="62">
        <v>2.4</v>
      </c>
      <c r="AB234" s="23">
        <v>10</v>
      </c>
      <c r="AC234" s="23">
        <v>13</v>
      </c>
      <c r="AD234" s="3" t="s">
        <v>778</v>
      </c>
      <c r="AF234" s="158">
        <v>1.5</v>
      </c>
      <c r="AG234" s="161">
        <v>3.9</v>
      </c>
      <c r="AH234" s="54">
        <v>12</v>
      </c>
      <c r="AI234" s="110">
        <v>45</v>
      </c>
      <c r="AK234" s="25" t="s">
        <v>818</v>
      </c>
      <c r="AL234">
        <v>3.87</v>
      </c>
      <c r="AM234" s="87">
        <v>4.05</v>
      </c>
      <c r="AN234">
        <v>7.92</v>
      </c>
      <c r="AO234" s="84">
        <v>5</v>
      </c>
      <c r="AP234" s="131">
        <v>2</v>
      </c>
      <c r="AQ234" s="130"/>
      <c r="AR234" s="87">
        <v>3</v>
      </c>
      <c r="AS234" s="137">
        <v>3</v>
      </c>
      <c r="AT234" s="127"/>
      <c r="AU234" s="135">
        <v>2.21</v>
      </c>
      <c r="AW234" s="122">
        <v>2.0299999999999998</v>
      </c>
      <c r="BB234" s="135">
        <v>7.0000000000000007E-2</v>
      </c>
      <c r="BC234" s="135">
        <v>0.56999999999999995</v>
      </c>
      <c r="BG234" s="135">
        <v>3.22</v>
      </c>
      <c r="BI234" s="122">
        <v>2.94</v>
      </c>
      <c r="BN234" s="135">
        <v>0.38</v>
      </c>
      <c r="BO234" s="135">
        <v>0.85</v>
      </c>
      <c r="BS234" s="135">
        <f t="shared" si="33"/>
        <v>2.21</v>
      </c>
      <c r="BT234" s="135">
        <f t="shared" si="30"/>
        <v>7.0000000000000007E-2</v>
      </c>
      <c r="BU234" s="135">
        <f t="shared" si="31"/>
        <v>3.22</v>
      </c>
      <c r="BV234" s="135">
        <f t="shared" si="32"/>
        <v>0.38</v>
      </c>
      <c r="BW234" s="84">
        <f t="shared" si="28"/>
        <v>8</v>
      </c>
      <c r="BX234" s="84">
        <f>IF(ISBLANK(AO234),"",IF(ISBLANK(AL235),"",IFERROR(((AO234-AL235)/0.36/R234),"")))</f>
        <v>9.3093093093093104E-2</v>
      </c>
      <c r="BY234" s="84">
        <f>IF(ISBLANK(AO234),"",IF(ISBLANK(AO235),"",IFERROR(((AO234-AO235)/0.36/R234),"")))</f>
        <v>0.11261261261261261</v>
      </c>
      <c r="BZ234" s="84">
        <f>IF(ISBLANK(AR234),"",IF(ISBLANK(AM235),"",IFERROR(((AR234-AM235)/0.36/R234),"")))</f>
        <v>3.5660660660660669E-2</v>
      </c>
      <c r="CA234" s="84">
        <f>IF(ISBLANK(AR234),"",IF(ISBLANK(AR234),"",IFERROR(((AR234-AR235)/0.36/R234),"")))</f>
        <v>0</v>
      </c>
      <c r="CB234" s="84">
        <f>IF(ISBLANK(BW234),"",IF(ISBLANK(AN235),"",IFERROR(((BW234-AN235)/0.36/R234),"")))</f>
        <v>0.12875375375375375</v>
      </c>
      <c r="CC234" s="84">
        <f>IF(ISBLANK(BW235),"",IF(ISBLANK(BW234),"",IFERROR(((BW234-BW235)/0.36/R234),"")))</f>
        <v>0.11261261261261261</v>
      </c>
    </row>
    <row r="235" spans="1:81" x14ac:dyDescent="0.25">
      <c r="A235" s="12" t="s">
        <v>396</v>
      </c>
      <c r="B235" s="4" t="s">
        <v>646</v>
      </c>
      <c r="C235" s="4" t="s">
        <v>632</v>
      </c>
      <c r="D235" s="12" t="s">
        <v>708</v>
      </c>
      <c r="E235" s="12" t="s">
        <v>710</v>
      </c>
      <c r="F235" s="4" t="s">
        <v>31</v>
      </c>
      <c r="G235" s="12" t="s">
        <v>544</v>
      </c>
      <c r="H235" s="12" t="s">
        <v>539</v>
      </c>
      <c r="I235" s="22">
        <v>2</v>
      </c>
      <c r="J235" s="22">
        <v>4</v>
      </c>
      <c r="K235" s="12" t="s">
        <v>542</v>
      </c>
      <c r="L235" s="12" t="s">
        <v>550</v>
      </c>
      <c r="M235" s="22">
        <v>980</v>
      </c>
      <c r="N235" s="75">
        <v>-3.3032679740000002</v>
      </c>
      <c r="O235" s="75">
        <v>34.847795963000003</v>
      </c>
      <c r="P235" s="19">
        <v>43006</v>
      </c>
      <c r="Q235" s="19">
        <v>43080</v>
      </c>
      <c r="R235" s="21">
        <f t="shared" si="29"/>
        <v>74</v>
      </c>
      <c r="S235" s="54">
        <f>INDEX([1]Sheet1!$J:$J,MATCH(A235,[1]Sheet1!$A:$A,0))</f>
        <v>151.07364628299999</v>
      </c>
      <c r="T235">
        <v>1346.3665393639999</v>
      </c>
      <c r="U235" s="52">
        <v>754.84</v>
      </c>
      <c r="V235" s="52">
        <v>17.39</v>
      </c>
      <c r="W235" s="244">
        <v>0.26400000000000001</v>
      </c>
      <c r="X235" s="52"/>
      <c r="Y235" s="68" t="s">
        <v>94</v>
      </c>
      <c r="Z235" s="62">
        <v>1.5</v>
      </c>
      <c r="AA235" s="62">
        <v>2.4</v>
      </c>
      <c r="AB235" s="23">
        <v>5</v>
      </c>
      <c r="AC235" s="23">
        <v>15</v>
      </c>
      <c r="AF235" s="158">
        <v>1</v>
      </c>
      <c r="AG235" s="161">
        <v>1.8</v>
      </c>
      <c r="AH235" s="54">
        <v>8</v>
      </c>
      <c r="AI235" s="110">
        <v>26</v>
      </c>
      <c r="AJ235" s="3" t="s">
        <v>721</v>
      </c>
      <c r="AK235" s="25" t="s">
        <v>818</v>
      </c>
      <c r="AL235">
        <v>2.52</v>
      </c>
      <c r="AM235" s="87">
        <v>2.0499999999999998</v>
      </c>
      <c r="AN235">
        <v>4.57</v>
      </c>
      <c r="AO235" s="84">
        <v>2</v>
      </c>
      <c r="AP235" s="131">
        <v>2</v>
      </c>
      <c r="AQ235" s="130"/>
      <c r="AR235" s="87">
        <v>3</v>
      </c>
      <c r="AS235" s="137">
        <v>3</v>
      </c>
      <c r="AT235" s="127"/>
      <c r="AU235" s="135">
        <v>1.51</v>
      </c>
      <c r="AW235" s="122">
        <v>1.93</v>
      </c>
      <c r="BB235" s="135">
        <v>0.2</v>
      </c>
      <c r="BC235" s="135">
        <v>0.13</v>
      </c>
      <c r="BG235" s="135">
        <v>1.96</v>
      </c>
      <c r="BI235" s="122">
        <v>2.63</v>
      </c>
      <c r="BN235" s="135">
        <v>0.15</v>
      </c>
      <c r="BO235" s="135">
        <v>0.85</v>
      </c>
      <c r="BS235" s="135">
        <f t="shared" si="33"/>
        <v>1.51</v>
      </c>
      <c r="BT235" s="135">
        <f t="shared" si="30"/>
        <v>0.2</v>
      </c>
      <c r="BU235" s="135">
        <f t="shared" si="31"/>
        <v>1.96</v>
      </c>
      <c r="BV235" s="135">
        <f t="shared" si="32"/>
        <v>0.15</v>
      </c>
      <c r="BW235" s="84">
        <f t="shared" si="28"/>
        <v>5</v>
      </c>
      <c r="BX235" s="84">
        <f>IF(ISBLANK(AO235),"",IF(ISBLANK(AL235),"",IFERROR(((AO235-AL235)/0.36/R235),"")))</f>
        <v>-1.9519519519519524E-2</v>
      </c>
      <c r="BZ235" s="84">
        <f>IF(ISBLANK(AR235),"",IF(ISBLANK(AM235),"",IFERROR(((AR235-AM235)/0.36/R235),"")))</f>
        <v>3.5660660660660669E-2</v>
      </c>
      <c r="CB235" s="84">
        <f>IF(ISBLANK(BW235),"",IF(ISBLANK(AN235),"",IFERROR(((BW235-AN235)/0.36/R235),"")))</f>
        <v>1.6141141141141131E-2</v>
      </c>
    </row>
    <row r="236" spans="1:81" x14ac:dyDescent="0.25">
      <c r="A236" s="12" t="s">
        <v>397</v>
      </c>
      <c r="B236" s="4" t="s">
        <v>656</v>
      </c>
      <c r="C236" s="4" t="s">
        <v>632</v>
      </c>
      <c r="D236" s="4" t="s">
        <v>709</v>
      </c>
      <c r="E236" s="4" t="s">
        <v>707</v>
      </c>
      <c r="F236" s="4" t="s">
        <v>31</v>
      </c>
      <c r="G236" s="12" t="s">
        <v>544</v>
      </c>
      <c r="H236" s="12" t="s">
        <v>539</v>
      </c>
      <c r="I236" s="22">
        <v>3</v>
      </c>
      <c r="J236" s="22">
        <v>1</v>
      </c>
      <c r="K236" s="12" t="s">
        <v>540</v>
      </c>
      <c r="L236" s="12" t="s">
        <v>550</v>
      </c>
      <c r="M236" s="21">
        <v>998</v>
      </c>
      <c r="N236" s="75">
        <v>-3.295644969</v>
      </c>
      <c r="O236" s="75">
        <v>34.852435010999997</v>
      </c>
      <c r="P236" s="19">
        <v>43006</v>
      </c>
      <c r="Q236" s="19">
        <v>43080</v>
      </c>
      <c r="R236" s="21">
        <f t="shared" si="29"/>
        <v>74</v>
      </c>
      <c r="S236" s="54">
        <f>INDEX([1]Sheet1!$J:$J,MATCH(A236,[1]Sheet1!$A:$A,0))</f>
        <v>151.07364628299999</v>
      </c>
      <c r="T236">
        <v>1042.1817914789999</v>
      </c>
      <c r="U236" s="52">
        <v>717.36</v>
      </c>
      <c r="V236" s="52">
        <v>16.5</v>
      </c>
      <c r="W236" s="244">
        <v>0.22600000000000001</v>
      </c>
      <c r="X236" s="52">
        <v>1.97</v>
      </c>
      <c r="Y236" s="68" t="s">
        <v>94</v>
      </c>
      <c r="Z236" s="62">
        <v>2</v>
      </c>
      <c r="AA236" s="62">
        <v>2</v>
      </c>
      <c r="AB236" s="23">
        <v>10</v>
      </c>
      <c r="AC236" s="23">
        <v>17</v>
      </c>
      <c r="AD236" s="3" t="s">
        <v>778</v>
      </c>
      <c r="AF236" s="158">
        <v>1</v>
      </c>
      <c r="AG236" s="161">
        <v>0.9</v>
      </c>
      <c r="AH236" s="54">
        <v>8</v>
      </c>
      <c r="AI236" s="110">
        <v>35</v>
      </c>
      <c r="AK236" s="25" t="s">
        <v>818</v>
      </c>
      <c r="AL236">
        <v>5.1100000000000003</v>
      </c>
      <c r="AM236" s="87">
        <v>5.46</v>
      </c>
      <c r="AN236">
        <v>10.57</v>
      </c>
      <c r="AO236" s="84">
        <v>10.48</v>
      </c>
      <c r="AP236" s="106"/>
      <c r="AQ236" s="130"/>
      <c r="AR236" s="85">
        <v>3.81</v>
      </c>
      <c r="AS236" s="137">
        <v>4</v>
      </c>
      <c r="AT236" s="127"/>
      <c r="AU236" s="139"/>
      <c r="AV236" s="139"/>
      <c r="AW236" s="188"/>
      <c r="AZ236" s="188"/>
      <c r="BA236" s="188"/>
      <c r="BB236" s="139"/>
      <c r="BC236" s="139"/>
      <c r="BE236" s="188"/>
      <c r="BF236" s="188"/>
      <c r="BG236" s="135">
        <v>3.22</v>
      </c>
      <c r="BI236" s="122">
        <v>3.78</v>
      </c>
      <c r="BN236" s="135">
        <v>0.18</v>
      </c>
      <c r="BO236" s="135">
        <v>0.37</v>
      </c>
      <c r="BS236" s="239" t="str">
        <f t="shared" si="33"/>
        <v/>
      </c>
      <c r="BT236" s="239" t="str">
        <f t="shared" si="30"/>
        <v/>
      </c>
      <c r="BU236" s="135">
        <f t="shared" si="31"/>
        <v>3.22</v>
      </c>
      <c r="BV236" s="135">
        <f t="shared" si="32"/>
        <v>0.18</v>
      </c>
      <c r="BW236" s="84">
        <f t="shared" si="28"/>
        <v>14.290000000000001</v>
      </c>
      <c r="BX236" s="84">
        <f>IF(ISBLANK(AO236),"",IF(ISBLANK(AL238),"",IFERROR(((AO236-AL238)/0.36/R236),"")))</f>
        <v>0.25825825825825832</v>
      </c>
      <c r="BY236" s="84">
        <f>IF(ISBLANK(AO236),"",IF(ISBLANK(AO238),"",IFERROR(((AO236-AO238)/0.36/R236),"")))</f>
        <v>0.28078078078078078</v>
      </c>
      <c r="BZ236" s="84">
        <f>IF(ISBLANK(AR236),"",IF(ISBLANK(AM238),"",IFERROR(((AR236-AM238)/0.36/R236),"")))</f>
        <v>1.9519519519519524E-2</v>
      </c>
      <c r="CA236" s="84">
        <f>IF(ISBLANK(AR236),"",IF(ISBLANK(AR236),"",IFERROR(((AR236-AR238)/0.36/R236),"")))</f>
        <v>6.7942942942942938E-2</v>
      </c>
      <c r="CB236" s="84">
        <f>IF(ISBLANK(BW236),"",IF(ISBLANK(AN238),"",IFERROR(((BW236-AN238)/0.36/R236),"")))</f>
        <v>0.27777777777777779</v>
      </c>
      <c r="CC236" s="84">
        <f>IF(ISBLANK(BW238),"",IF(ISBLANK(BW236),"",IFERROR(((BW236-BW238)/0.36/R236),"")))</f>
        <v>0.34872372372372379</v>
      </c>
    </row>
    <row r="237" spans="1:81" x14ac:dyDescent="0.25">
      <c r="A237" s="12" t="s">
        <v>398</v>
      </c>
      <c r="B237" s="4" t="s">
        <v>656</v>
      </c>
      <c r="C237" s="4" t="s">
        <v>632</v>
      </c>
      <c r="D237" s="4" t="s">
        <v>709</v>
      </c>
      <c r="E237" s="4" t="s">
        <v>707</v>
      </c>
      <c r="F237" s="4" t="s">
        <v>31</v>
      </c>
      <c r="G237" s="12" t="s">
        <v>544</v>
      </c>
      <c r="H237" s="12" t="s">
        <v>539</v>
      </c>
      <c r="I237" s="22">
        <v>3</v>
      </c>
      <c r="J237" s="22">
        <v>1</v>
      </c>
      <c r="K237" s="12" t="s">
        <v>545</v>
      </c>
      <c r="L237" s="12" t="s">
        <v>550</v>
      </c>
      <c r="M237" s="21">
        <v>998</v>
      </c>
      <c r="N237" s="75">
        <v>-3.295644969</v>
      </c>
      <c r="O237" s="75">
        <v>34.852435010999997</v>
      </c>
      <c r="P237" s="19">
        <v>43006</v>
      </c>
      <c r="Q237" s="19">
        <v>43080</v>
      </c>
      <c r="R237" s="21">
        <f t="shared" si="29"/>
        <v>74</v>
      </c>
      <c r="S237" s="54">
        <f>INDEX([1]Sheet1!$J:$J,MATCH(A237,[1]Sheet1!$A:$A,0))</f>
        <v>151.07364628299999</v>
      </c>
      <c r="T237">
        <v>1193.2554377619999</v>
      </c>
      <c r="U237" s="52">
        <v>717.36</v>
      </c>
      <c r="V237" s="52">
        <v>16.5</v>
      </c>
      <c r="W237" s="244">
        <v>0.22600000000000001</v>
      </c>
      <c r="X237" s="52">
        <v>1.97</v>
      </c>
      <c r="Y237" s="68" t="s">
        <v>94</v>
      </c>
      <c r="Z237" s="62">
        <v>1</v>
      </c>
      <c r="AA237" s="62">
        <v>1.6</v>
      </c>
      <c r="AB237" s="23">
        <v>1</v>
      </c>
      <c r="AC237" s="23">
        <v>7</v>
      </c>
      <c r="AD237" s="3" t="s">
        <v>778</v>
      </c>
      <c r="AF237" s="158">
        <v>2</v>
      </c>
      <c r="AG237" s="161">
        <v>2.5</v>
      </c>
      <c r="AH237" s="54">
        <v>10</v>
      </c>
      <c r="AI237" s="110">
        <v>35</v>
      </c>
      <c r="AK237" s="25" t="s">
        <v>818</v>
      </c>
      <c r="AL237">
        <v>1.77</v>
      </c>
      <c r="AM237" s="87">
        <v>3.15</v>
      </c>
      <c r="AN237">
        <v>4.92</v>
      </c>
      <c r="AO237" s="84">
        <v>2</v>
      </c>
      <c r="AP237" s="131">
        <v>2</v>
      </c>
      <c r="AQ237" s="130"/>
      <c r="AR237" s="87">
        <v>6</v>
      </c>
      <c r="AS237" s="137">
        <v>3</v>
      </c>
      <c r="AT237" s="127"/>
      <c r="AU237" s="135">
        <v>1.79</v>
      </c>
      <c r="AW237" s="122">
        <v>1.47</v>
      </c>
      <c r="BB237" s="135">
        <v>0.16</v>
      </c>
      <c r="BC237" s="135">
        <v>0.12</v>
      </c>
      <c r="BG237" s="135">
        <v>3.32</v>
      </c>
      <c r="BI237" s="122">
        <v>3.22</v>
      </c>
      <c r="BN237" s="135">
        <v>0.34</v>
      </c>
      <c r="BO237" s="135">
        <v>0.53</v>
      </c>
      <c r="BS237" s="135">
        <f t="shared" si="33"/>
        <v>1.79</v>
      </c>
      <c r="BT237" s="135">
        <f t="shared" si="30"/>
        <v>0.16</v>
      </c>
      <c r="BU237" s="135">
        <f t="shared" si="31"/>
        <v>3.32</v>
      </c>
      <c r="BV237" s="135">
        <f t="shared" si="32"/>
        <v>0.34</v>
      </c>
      <c r="BW237" s="84">
        <f t="shared" si="28"/>
        <v>8</v>
      </c>
      <c r="BX237" s="84">
        <f>IF(ISBLANK(AO237),"",IF(ISBLANK(AL238),"",IFERROR(((AO237-AL238)/0.36/R237),"")))</f>
        <v>-6.006006006006006E-2</v>
      </c>
      <c r="BY237" s="84">
        <f>IF(ISBLANK(AO237),"",IF(ISBLANK(AO238),"",IFERROR(((AO237-AO238)/0.36/R237),"")))</f>
        <v>-3.7537537537537538E-2</v>
      </c>
      <c r="BZ237" s="84">
        <f>IF(ISBLANK(AR237),"",IF(ISBLANK(AM238),"",IFERROR(((AR237-AM238)/0.36/R237),"")))</f>
        <v>0.10172672672672672</v>
      </c>
      <c r="CA237" s="84">
        <f>IF(ISBLANK(AR237),"",IF(ISBLANK(AR237),"",IFERROR(((AR237-AR238)/0.36/R237),"")))</f>
        <v>0.15015015015015015</v>
      </c>
      <c r="CB237" s="84">
        <f>IF(ISBLANK(BW237),"",IF(ISBLANK(AN238),"",IFERROR(((BW237-AN238)/0.36/R237),"")))</f>
        <v>4.1666666666666644E-2</v>
      </c>
      <c r="CC237" s="84">
        <f>IF(ISBLANK(BW238),"",IF(ISBLANK(BW237),"",IFERROR(((BW237-BW238)/0.36/R237),"")))</f>
        <v>0.11261261261261261</v>
      </c>
    </row>
    <row r="238" spans="1:81" x14ac:dyDescent="0.25">
      <c r="A238" s="12" t="s">
        <v>399</v>
      </c>
      <c r="B238" s="4" t="s">
        <v>656</v>
      </c>
      <c r="C238" s="4" t="s">
        <v>632</v>
      </c>
      <c r="D238" s="4" t="s">
        <v>709</v>
      </c>
      <c r="E238" s="4" t="s">
        <v>707</v>
      </c>
      <c r="F238" s="4" t="s">
        <v>31</v>
      </c>
      <c r="G238" s="12" t="s">
        <v>544</v>
      </c>
      <c r="H238" s="12" t="s">
        <v>539</v>
      </c>
      <c r="I238" s="22">
        <v>3</v>
      </c>
      <c r="J238" s="22">
        <v>1</v>
      </c>
      <c r="K238" s="12" t="s">
        <v>542</v>
      </c>
      <c r="L238" s="12" t="s">
        <v>550</v>
      </c>
      <c r="M238" s="21">
        <v>998</v>
      </c>
      <c r="N238" s="75">
        <v>-3.295644969</v>
      </c>
      <c r="O238" s="75">
        <v>34.852435010999997</v>
      </c>
      <c r="P238" s="19">
        <v>43006</v>
      </c>
      <c r="Q238" s="19">
        <v>43080</v>
      </c>
      <c r="R238" s="21">
        <f t="shared" si="29"/>
        <v>74</v>
      </c>
      <c r="S238" s="54">
        <f>INDEX([1]Sheet1!$J:$J,MATCH(A238,[1]Sheet1!$A:$A,0))</f>
        <v>151.07364628299999</v>
      </c>
      <c r="T238">
        <v>1344.3290840449999</v>
      </c>
      <c r="U238" s="52">
        <v>717.36</v>
      </c>
      <c r="V238" s="52">
        <v>16.5</v>
      </c>
      <c r="W238" s="244">
        <v>0.22600000000000001</v>
      </c>
      <c r="X238" s="52">
        <v>1.97</v>
      </c>
      <c r="Y238" s="68" t="s">
        <v>94</v>
      </c>
      <c r="Z238" s="62">
        <v>1.75</v>
      </c>
      <c r="AA238" s="62">
        <v>1.4</v>
      </c>
      <c r="AB238" s="23">
        <v>10</v>
      </c>
      <c r="AC238" s="23">
        <v>10</v>
      </c>
      <c r="AF238" s="158">
        <v>2.5</v>
      </c>
      <c r="AG238" s="161">
        <v>1.9</v>
      </c>
      <c r="AH238" s="54">
        <v>5</v>
      </c>
      <c r="AI238" s="110">
        <v>10</v>
      </c>
      <c r="AJ238" s="3" t="s">
        <v>721</v>
      </c>
      <c r="AK238" s="25" t="s">
        <v>818</v>
      </c>
      <c r="AL238">
        <v>3.6</v>
      </c>
      <c r="AM238" s="87">
        <v>3.29</v>
      </c>
      <c r="AN238">
        <v>6.8900000000000006</v>
      </c>
      <c r="AO238" s="84">
        <v>3</v>
      </c>
      <c r="AP238" s="131">
        <v>3</v>
      </c>
      <c r="AQ238" s="130"/>
      <c r="AR238" s="87">
        <v>2</v>
      </c>
      <c r="AS238" s="137">
        <v>2</v>
      </c>
      <c r="AT238" s="127"/>
      <c r="AU238" s="135">
        <v>1.75</v>
      </c>
      <c r="AW238" s="122"/>
      <c r="BB238" s="135">
        <v>0.15</v>
      </c>
      <c r="BC238" s="135">
        <v>0.1</v>
      </c>
      <c r="BG238" s="135">
        <v>4.16</v>
      </c>
      <c r="BI238" s="122">
        <v>3.43</v>
      </c>
      <c r="BN238" s="135">
        <v>0.4</v>
      </c>
      <c r="BO238" s="135">
        <v>0.21</v>
      </c>
      <c r="BS238" s="135">
        <f t="shared" si="33"/>
        <v>1.75</v>
      </c>
      <c r="BT238" s="135">
        <f t="shared" si="30"/>
        <v>0.15</v>
      </c>
      <c r="BU238" s="135">
        <f t="shared" si="31"/>
        <v>4.16</v>
      </c>
      <c r="BV238" s="135">
        <f t="shared" si="32"/>
        <v>0.4</v>
      </c>
      <c r="BW238" s="84">
        <f t="shared" si="28"/>
        <v>5</v>
      </c>
      <c r="BX238" s="84">
        <f>IF(ISBLANK(AO238),"",IF(ISBLANK(AL238),"",IFERROR(((AO238-AL238)/0.36/R238),"")))</f>
        <v>-2.2522522522522525E-2</v>
      </c>
      <c r="BZ238" s="84">
        <f>IF(ISBLANK(AR238),"",IF(ISBLANK(AM238),"",IFERROR(((AR238-AM238)/0.36/R238),"")))</f>
        <v>-4.8423423423423428E-2</v>
      </c>
      <c r="CB238" s="84">
        <f>IF(ISBLANK(BW238),"",IF(ISBLANK(AN238),"",IFERROR(((BW238-AN238)/0.36/R238),"")))</f>
        <v>-7.0945945945945971E-2</v>
      </c>
    </row>
    <row r="239" spans="1:81" x14ac:dyDescent="0.25">
      <c r="A239" s="12" t="s">
        <v>400</v>
      </c>
      <c r="B239" s="4" t="s">
        <v>647</v>
      </c>
      <c r="C239" s="4" t="s">
        <v>632</v>
      </c>
      <c r="D239" s="4" t="s">
        <v>710</v>
      </c>
      <c r="E239" s="4" t="s">
        <v>708</v>
      </c>
      <c r="F239" s="4" t="s">
        <v>31</v>
      </c>
      <c r="G239" s="12" t="s">
        <v>544</v>
      </c>
      <c r="H239" s="12" t="s">
        <v>539</v>
      </c>
      <c r="I239" s="22">
        <v>4</v>
      </c>
      <c r="J239" s="22">
        <v>2</v>
      </c>
      <c r="K239" s="12" t="s">
        <v>540</v>
      </c>
      <c r="L239" s="12" t="s">
        <v>550</v>
      </c>
      <c r="M239" s="21">
        <v>1000</v>
      </c>
      <c r="N239" s="75">
        <v>-3.296013018</v>
      </c>
      <c r="O239" s="75">
        <v>34.854326974999999</v>
      </c>
      <c r="P239" s="19">
        <v>43006</v>
      </c>
      <c r="Q239" s="19">
        <v>43080</v>
      </c>
      <c r="R239" s="21">
        <f t="shared" si="29"/>
        <v>74</v>
      </c>
      <c r="S239" s="54">
        <f>INDEX([1]Sheet1!$J:$J,MATCH(A239,[1]Sheet1!$A:$A,0))</f>
        <v>214.846940249</v>
      </c>
      <c r="T239">
        <v>1211.3954192660001</v>
      </c>
      <c r="U239" s="52">
        <v>717.36</v>
      </c>
      <c r="V239" s="52">
        <v>36.4</v>
      </c>
      <c r="W239" s="244">
        <v>0.218</v>
      </c>
      <c r="X239" s="52"/>
      <c r="Y239" s="68" t="s">
        <v>94</v>
      </c>
      <c r="Z239" s="62">
        <v>1.25</v>
      </c>
      <c r="AA239" s="62">
        <v>2.4</v>
      </c>
      <c r="AB239" s="23">
        <v>10</v>
      </c>
      <c r="AC239" s="23">
        <v>10</v>
      </c>
      <c r="AF239" s="158">
        <v>1</v>
      </c>
      <c r="AG239" s="161">
        <v>5.0999999999999996</v>
      </c>
      <c r="AH239" s="54">
        <v>15</v>
      </c>
      <c r="AI239" s="110">
        <v>20</v>
      </c>
      <c r="AK239" s="25" t="s">
        <v>818</v>
      </c>
      <c r="AL239">
        <v>3.8</v>
      </c>
      <c r="AM239" s="87">
        <v>3.87</v>
      </c>
      <c r="AN239">
        <v>7.67</v>
      </c>
      <c r="AO239" s="84">
        <v>3</v>
      </c>
      <c r="AP239" s="131">
        <v>3</v>
      </c>
      <c r="AQ239" s="130"/>
      <c r="AR239" s="87">
        <v>8</v>
      </c>
      <c r="AS239" s="137">
        <v>3.2</v>
      </c>
      <c r="AT239" s="127"/>
      <c r="AU239" s="135">
        <v>2.35</v>
      </c>
      <c r="AW239" s="122">
        <v>1.75</v>
      </c>
      <c r="BB239" s="135">
        <v>0.08</v>
      </c>
      <c r="BC239" s="135">
        <v>0.42</v>
      </c>
      <c r="BG239" s="135">
        <v>4.41</v>
      </c>
      <c r="BI239" s="122">
        <v>3.78</v>
      </c>
      <c r="BN239" s="135">
        <v>0.24</v>
      </c>
      <c r="BO239" s="135">
        <v>0.38</v>
      </c>
      <c r="BS239" s="135">
        <f t="shared" si="33"/>
        <v>2.35</v>
      </c>
      <c r="BT239" s="135">
        <f t="shared" si="30"/>
        <v>0.08</v>
      </c>
      <c r="BU239" s="135">
        <f t="shared" si="31"/>
        <v>4.41</v>
      </c>
      <c r="BV239" s="135">
        <f t="shared" si="32"/>
        <v>0.24</v>
      </c>
      <c r="BW239" s="84">
        <f t="shared" si="28"/>
        <v>11</v>
      </c>
      <c r="BX239" s="84">
        <f>IF(ISBLANK(AO239),"",IF(ISBLANK(AL241),"",IFERROR(((AO239-AL241)/0.36/R239),"")))</f>
        <v>4.8048048048048055E-2</v>
      </c>
      <c r="BY239" s="84">
        <f>IF(ISBLANK(AO239),"",IF(ISBLANK(AO241),"",IFERROR(((AO239-AO241)/0.36/R239),"")))</f>
        <v>-0.15015015015015015</v>
      </c>
      <c r="BZ239" s="84">
        <f>IF(ISBLANK(AR239),"",IF(ISBLANK(AM241),"",IFERROR(((AR239-AM241)/0.36/R239),"")))</f>
        <v>0.12725225225225226</v>
      </c>
      <c r="CA239" s="84">
        <f>IF(ISBLANK(AR239),"",IF(ISBLANK(AR239),"",IFERROR(((AR239-AR241)/0.36/R239),"")))</f>
        <v>0.22522522522522523</v>
      </c>
      <c r="CB239" s="84">
        <f>IF(ISBLANK(BW239),"",IF(ISBLANK(AN241),"",IFERROR(((BW239-AN241)/0.36/R239),"")))</f>
        <v>0.1753003003003003</v>
      </c>
      <c r="CC239" s="84">
        <f>IF(ISBLANK(BW241),"",IF(ISBLANK(BW239),"",IFERROR(((BW239-BW241)/0.36/R239),"")))</f>
        <v>7.5075075075075076E-2</v>
      </c>
    </row>
    <row r="240" spans="1:81" x14ac:dyDescent="0.25">
      <c r="A240" s="12" t="s">
        <v>401</v>
      </c>
      <c r="B240" s="4" t="s">
        <v>647</v>
      </c>
      <c r="C240" s="4" t="s">
        <v>632</v>
      </c>
      <c r="D240" s="4" t="s">
        <v>710</v>
      </c>
      <c r="E240" s="4" t="s">
        <v>708</v>
      </c>
      <c r="F240" s="4" t="s">
        <v>31</v>
      </c>
      <c r="G240" s="12" t="s">
        <v>544</v>
      </c>
      <c r="H240" s="12" t="s">
        <v>539</v>
      </c>
      <c r="I240" s="22">
        <v>4</v>
      </c>
      <c r="J240" s="22">
        <v>2</v>
      </c>
      <c r="K240" s="12" t="s">
        <v>545</v>
      </c>
      <c r="L240" s="12" t="s">
        <v>550</v>
      </c>
      <c r="M240" s="21">
        <v>1000</v>
      </c>
      <c r="N240" s="75">
        <v>-3.296013018</v>
      </c>
      <c r="O240" s="75">
        <v>34.854326974999999</v>
      </c>
      <c r="P240" s="19">
        <v>43006</v>
      </c>
      <c r="Q240" s="19">
        <v>43080</v>
      </c>
      <c r="R240" s="21">
        <f t="shared" si="29"/>
        <v>74</v>
      </c>
      <c r="S240" s="54">
        <f>INDEX([1]Sheet1!$J:$J,MATCH(A240,[1]Sheet1!$A:$A,0))</f>
        <v>214.846940249</v>
      </c>
      <c r="T240">
        <v>1426.2423595150001</v>
      </c>
      <c r="U240" s="52">
        <v>717.36</v>
      </c>
      <c r="V240" s="52">
        <v>36.4</v>
      </c>
      <c r="W240" s="244">
        <v>0.218</v>
      </c>
      <c r="X240" s="52"/>
      <c r="Y240" s="68" t="s">
        <v>94</v>
      </c>
      <c r="Z240" s="62">
        <v>1.75</v>
      </c>
      <c r="AA240" s="62">
        <v>3.4</v>
      </c>
      <c r="AB240" s="23">
        <v>8</v>
      </c>
      <c r="AC240" s="23">
        <v>12</v>
      </c>
      <c r="AF240" s="158">
        <v>1</v>
      </c>
      <c r="AG240" s="161">
        <v>5.2</v>
      </c>
      <c r="AH240" s="54">
        <v>20</v>
      </c>
      <c r="AI240" s="110">
        <v>45</v>
      </c>
      <c r="AK240" s="25" t="s">
        <v>818</v>
      </c>
      <c r="AL240">
        <v>3.92</v>
      </c>
      <c r="AM240" s="87">
        <v>6.29</v>
      </c>
      <c r="AN240">
        <v>10.210000000000001</v>
      </c>
      <c r="AO240" s="84">
        <v>4</v>
      </c>
      <c r="AP240" s="131">
        <v>4</v>
      </c>
      <c r="AQ240" s="130"/>
      <c r="AR240" s="87">
        <v>1.31</v>
      </c>
      <c r="AS240" s="139"/>
      <c r="AT240" s="127"/>
      <c r="AU240" s="135">
        <v>1.65</v>
      </c>
      <c r="AW240" s="122">
        <v>1.75</v>
      </c>
      <c r="BB240" s="135">
        <v>0.04</v>
      </c>
      <c r="BC240" s="135">
        <v>0.24</v>
      </c>
      <c r="BG240" s="139"/>
      <c r="BH240" s="139"/>
      <c r="BI240" s="188"/>
      <c r="BL240" s="188"/>
      <c r="BM240" s="188"/>
      <c r="BN240" s="139"/>
      <c r="BO240" s="139"/>
      <c r="BQ240" s="139"/>
      <c r="BR240" s="139"/>
      <c r="BS240" s="135">
        <f t="shared" si="33"/>
        <v>1.65</v>
      </c>
      <c r="BT240" s="135">
        <f t="shared" si="30"/>
        <v>0.04</v>
      </c>
      <c r="BU240" s="239" t="str">
        <f t="shared" si="31"/>
        <v/>
      </c>
      <c r="BV240" s="239" t="str">
        <f t="shared" si="32"/>
        <v/>
      </c>
      <c r="BW240" s="84">
        <f t="shared" si="28"/>
        <v>5.3100000000000005</v>
      </c>
      <c r="BX240" s="84">
        <f>IF(ISBLANK(AO240),"",IF(ISBLANK(AL241),"",IFERROR(((AO240-AL241)/0.36/R240),"")))</f>
        <v>8.55855855855856E-2</v>
      </c>
      <c r="BY240" s="84">
        <f>IF(ISBLANK(AO240),"",IF(ISBLANK(AO241),"",IFERROR(((AO240-AO241)/0.36/R240),"")))</f>
        <v>-0.11261261261261261</v>
      </c>
      <c r="BZ240" s="84">
        <f>IF(ISBLANK(AR240),"",IF(ISBLANK(AM241),"",IFERROR(((AR240-AM241)/0.36/R240),"")))</f>
        <v>-0.12387387387387389</v>
      </c>
      <c r="CA240" s="84">
        <f>IF(ISBLANK(AR240),"",IF(ISBLANK(AR240),"",IFERROR(((AR240-AR241)/0.36/R240),"")))</f>
        <v>-2.59009009009009E-2</v>
      </c>
      <c r="CB240" s="84">
        <f>IF(ISBLANK(BW240),"",IF(ISBLANK(AN241),"",IFERROR(((BW240-AN241)/0.36/R240),"")))</f>
        <v>-3.8288288288288272E-2</v>
      </c>
      <c r="CC240" s="84">
        <f>IF(ISBLANK(BW241),"",IF(ISBLANK(BW240),"",IFERROR(((BW240-BW241)/0.36/R240),"")))</f>
        <v>-0.13851351351351349</v>
      </c>
    </row>
    <row r="241" spans="1:81" x14ac:dyDescent="0.25">
      <c r="A241" s="12" t="s">
        <v>402</v>
      </c>
      <c r="B241" s="4" t="s">
        <v>647</v>
      </c>
      <c r="C241" s="4" t="s">
        <v>632</v>
      </c>
      <c r="D241" s="4" t="s">
        <v>710</v>
      </c>
      <c r="E241" s="4" t="s">
        <v>708</v>
      </c>
      <c r="F241" s="4" t="s">
        <v>31</v>
      </c>
      <c r="G241" s="12" t="s">
        <v>544</v>
      </c>
      <c r="H241" s="12" t="s">
        <v>539</v>
      </c>
      <c r="I241" s="22">
        <v>4</v>
      </c>
      <c r="J241" s="22">
        <v>2</v>
      </c>
      <c r="K241" s="12" t="s">
        <v>542</v>
      </c>
      <c r="L241" s="12" t="s">
        <v>550</v>
      </c>
      <c r="M241" s="21">
        <v>1000</v>
      </c>
      <c r="N241" s="75">
        <v>-3.296013018</v>
      </c>
      <c r="O241" s="75">
        <v>34.854326974999999</v>
      </c>
      <c r="P241" s="19">
        <v>43006</v>
      </c>
      <c r="Q241" s="19">
        <v>43080</v>
      </c>
      <c r="R241" s="21">
        <f t="shared" si="29"/>
        <v>74</v>
      </c>
      <c r="S241" s="54">
        <f>INDEX([1]Sheet1!$J:$J,MATCH(A241,[1]Sheet1!$A:$A,0))</f>
        <v>214.846940249</v>
      </c>
      <c r="T241">
        <v>1641.0892997640001</v>
      </c>
      <c r="U241" s="52">
        <v>717.36</v>
      </c>
      <c r="V241" s="52">
        <v>36.4</v>
      </c>
      <c r="W241" s="244">
        <v>0.218</v>
      </c>
      <c r="X241" s="52"/>
      <c r="Y241" s="68" t="s">
        <v>94</v>
      </c>
      <c r="Z241" s="62">
        <v>1.5</v>
      </c>
      <c r="AA241" s="62">
        <v>7.6</v>
      </c>
      <c r="AB241" s="23">
        <v>10</v>
      </c>
      <c r="AC241" s="23">
        <v>14</v>
      </c>
      <c r="AD241" s="3" t="s">
        <v>778</v>
      </c>
      <c r="AF241" s="158">
        <v>1.5</v>
      </c>
      <c r="AG241" s="161">
        <v>2.6</v>
      </c>
      <c r="AH241" s="54">
        <v>25</v>
      </c>
      <c r="AI241" s="110">
        <v>40</v>
      </c>
      <c r="AK241" s="25" t="s">
        <v>818</v>
      </c>
      <c r="AL241">
        <v>1.72</v>
      </c>
      <c r="AM241" s="87">
        <v>4.6100000000000003</v>
      </c>
      <c r="AN241">
        <v>6.33</v>
      </c>
      <c r="AO241" s="84">
        <v>7</v>
      </c>
      <c r="AP241" s="131">
        <v>3</v>
      </c>
      <c r="AQ241" s="130"/>
      <c r="AR241" s="87">
        <v>2</v>
      </c>
      <c r="AS241" s="137">
        <v>2</v>
      </c>
      <c r="AT241" s="127"/>
      <c r="AU241" s="135">
        <v>2.2799999999999998</v>
      </c>
      <c r="AW241" s="122"/>
      <c r="BB241" s="135">
        <v>0.08</v>
      </c>
      <c r="BC241" s="135">
        <v>0.12</v>
      </c>
      <c r="BG241" s="135">
        <v>3.68</v>
      </c>
      <c r="BI241" s="122">
        <v>2.66</v>
      </c>
      <c r="BN241" s="135">
        <v>0.17</v>
      </c>
      <c r="BO241" s="135">
        <v>0.31</v>
      </c>
      <c r="BS241" s="135">
        <f t="shared" si="33"/>
        <v>2.2799999999999998</v>
      </c>
      <c r="BT241" s="135">
        <f t="shared" si="30"/>
        <v>0.08</v>
      </c>
      <c r="BU241" s="135">
        <f t="shared" si="31"/>
        <v>3.68</v>
      </c>
      <c r="BV241" s="135">
        <f t="shared" si="32"/>
        <v>0.17</v>
      </c>
      <c r="BW241" s="84">
        <f t="shared" si="28"/>
        <v>9</v>
      </c>
      <c r="BX241" s="84">
        <f>IF(ISBLANK(AO241),"",IF(ISBLANK(AL241),"",IFERROR(((AO241-AL241)/0.36/R241),"")))</f>
        <v>0.19819819819819823</v>
      </c>
      <c r="BZ241" s="84">
        <f>IF(ISBLANK(AR241),"",IF(ISBLANK(AM241),"",IFERROR(((AR241-AM241)/0.36/R241),"")))</f>
        <v>-9.7972972972972985E-2</v>
      </c>
      <c r="CB241" s="84">
        <f>IF(ISBLANK(BW241),"",IF(ISBLANK(AN241),"",IFERROR(((BW241-AN241)/0.36/R241),"")))</f>
        <v>0.10022522522522523</v>
      </c>
    </row>
    <row r="242" spans="1:81" x14ac:dyDescent="0.25">
      <c r="A242" s="12" t="s">
        <v>403</v>
      </c>
      <c r="B242" s="4" t="s">
        <v>648</v>
      </c>
      <c r="C242" s="4" t="s">
        <v>633</v>
      </c>
      <c r="D242" s="4" t="s">
        <v>711</v>
      </c>
      <c r="E242" s="4" t="s">
        <v>712</v>
      </c>
      <c r="F242" s="4" t="s">
        <v>59</v>
      </c>
      <c r="G242" s="12" t="s">
        <v>544</v>
      </c>
      <c r="H242" s="12" t="s">
        <v>543</v>
      </c>
      <c r="I242" s="22">
        <v>1</v>
      </c>
      <c r="J242" s="22">
        <v>2</v>
      </c>
      <c r="K242" s="12" t="s">
        <v>540</v>
      </c>
      <c r="L242" s="12" t="s">
        <v>550</v>
      </c>
      <c r="M242" s="21">
        <v>1009</v>
      </c>
      <c r="N242" s="75">
        <v>-3.3032119830000002</v>
      </c>
      <c r="O242" s="75">
        <v>34.847736032999997</v>
      </c>
      <c r="P242" s="19">
        <v>43005</v>
      </c>
      <c r="Q242" s="19">
        <v>43079</v>
      </c>
      <c r="R242" s="21">
        <f t="shared" si="29"/>
        <v>74</v>
      </c>
      <c r="S242" s="54">
        <f>INDEX([1]Sheet1!$J:$J,MATCH(A242,[1]Sheet1!$A:$A,0))</f>
        <v>128.54716680300001</v>
      </c>
      <c r="T242">
        <v>650.193488441</v>
      </c>
      <c r="U242" s="52">
        <v>672.04</v>
      </c>
      <c r="V242" s="52">
        <v>61.83</v>
      </c>
      <c r="W242" s="244">
        <v>0.129</v>
      </c>
      <c r="X242" s="52">
        <v>1.2649999999999999</v>
      </c>
      <c r="Y242" s="68" t="s">
        <v>276</v>
      </c>
      <c r="Z242" s="62">
        <v>0</v>
      </c>
      <c r="AA242" s="62">
        <v>0</v>
      </c>
      <c r="AB242" s="23">
        <v>1</v>
      </c>
      <c r="AC242" s="23">
        <v>4</v>
      </c>
      <c r="AF242" s="158">
        <v>0.8</v>
      </c>
      <c r="AG242" s="161">
        <v>1.6</v>
      </c>
      <c r="AH242" s="54">
        <v>10</v>
      </c>
      <c r="AI242" s="110">
        <v>25</v>
      </c>
      <c r="AK242" s="25" t="s">
        <v>818</v>
      </c>
      <c r="AL242">
        <v>0.18</v>
      </c>
      <c r="AM242" s="87">
        <v>2.19</v>
      </c>
      <c r="AN242">
        <v>2.37</v>
      </c>
      <c r="AO242" s="84">
        <v>1</v>
      </c>
      <c r="AP242" s="131">
        <v>1</v>
      </c>
      <c r="AQ242" s="130"/>
      <c r="AR242" s="85">
        <v>1</v>
      </c>
      <c r="AS242" s="137"/>
      <c r="AT242" s="127"/>
      <c r="AU242" s="135">
        <v>3.4</v>
      </c>
      <c r="AW242" s="122"/>
      <c r="BB242" s="135">
        <v>0.2</v>
      </c>
      <c r="BG242" s="135">
        <v>3.68</v>
      </c>
      <c r="BI242" s="122"/>
      <c r="BN242" s="135">
        <v>0.31</v>
      </c>
      <c r="BS242" s="135">
        <f t="shared" si="33"/>
        <v>3.4</v>
      </c>
      <c r="BT242" s="135">
        <f t="shared" si="30"/>
        <v>0.2</v>
      </c>
      <c r="BU242" s="135">
        <f t="shared" si="31"/>
        <v>3.68</v>
      </c>
      <c r="BV242" s="135">
        <f t="shared" si="32"/>
        <v>0.31</v>
      </c>
      <c r="BW242" s="84">
        <f t="shared" si="28"/>
        <v>2</v>
      </c>
      <c r="BX242" s="84">
        <f>IF(ISBLANK(AO242),"",IF(ISBLANK(AL243),"",IFERROR(((AO242-AL243)/0.36/R242),"")))</f>
        <v>3.7537537537537538E-2</v>
      </c>
      <c r="BY242" s="84">
        <f>IF(ISBLANK(AO242),"",IF(ISBLANK(AO243),"",IFERROR(((AO242-AO243)/0.36/R242),"")))</f>
        <v>5.6306306306306312E-3</v>
      </c>
      <c r="BZ242" s="84">
        <f>IF(ISBLANK(AR242),"",IF(ISBLANK(AM243),"",IFERROR(((AR242-AM243)/0.36/R242),"")))</f>
        <v>3.7537537537537538E-2</v>
      </c>
      <c r="CA242" s="84">
        <f>IF(ISBLANK(AR242),"",IF(ISBLANK(AR242),"",IFERROR(((AR242-AR243)/0.36/R242),"")))</f>
        <v>-0.34196696696696693</v>
      </c>
      <c r="CB242" s="84">
        <f>IF(ISBLANK(BW242),"",IF(ISBLANK(AN243),"",IFERROR(((BW242-AN243)/0.36/R242),"")))</f>
        <v>7.5075075075075076E-2</v>
      </c>
      <c r="CC242" s="84">
        <f>IF(ISBLANK(BW243),"",IF(ISBLANK(BW242),"",IFERROR(((BW242-BW243)/0.36/R242),"")))</f>
        <v>-0.33633633633633631</v>
      </c>
    </row>
    <row r="243" spans="1:81" x14ac:dyDescent="0.25">
      <c r="A243" s="12" t="s">
        <v>404</v>
      </c>
      <c r="B243" s="4" t="s">
        <v>648</v>
      </c>
      <c r="C243" s="4" t="s">
        <v>633</v>
      </c>
      <c r="D243" s="4" t="s">
        <v>711</v>
      </c>
      <c r="E243" s="4" t="s">
        <v>712</v>
      </c>
      <c r="F243" s="4" t="s">
        <v>59</v>
      </c>
      <c r="G243" s="12" t="s">
        <v>544</v>
      </c>
      <c r="H243" s="12" t="s">
        <v>543</v>
      </c>
      <c r="I243" s="22">
        <v>1</v>
      </c>
      <c r="J243" s="22">
        <v>2</v>
      </c>
      <c r="K243" s="12" t="s">
        <v>542</v>
      </c>
      <c r="L243" s="12" t="s">
        <v>550</v>
      </c>
      <c r="M243" s="21">
        <v>1009</v>
      </c>
      <c r="N243" s="75">
        <v>-3.3032119830000002</v>
      </c>
      <c r="O243" s="75">
        <v>34.847736032999997</v>
      </c>
      <c r="P243" s="19">
        <v>43005</v>
      </c>
      <c r="Q243" s="19">
        <v>43079</v>
      </c>
      <c r="R243" s="21">
        <f t="shared" si="29"/>
        <v>74</v>
      </c>
      <c r="S243" s="54">
        <f>INDEX([1]Sheet1!$J:$J,MATCH(A243,[1]Sheet1!$A:$A,0))</f>
        <v>128.54716680300001</v>
      </c>
      <c r="T243">
        <v>778.74065524399998</v>
      </c>
      <c r="U243" s="52">
        <v>672.04</v>
      </c>
      <c r="V243" s="52">
        <v>61.83</v>
      </c>
      <c r="W243" s="244">
        <v>0.129</v>
      </c>
      <c r="X243" s="52">
        <v>1.2649999999999999</v>
      </c>
      <c r="Y243" s="68" t="s">
        <v>276</v>
      </c>
      <c r="Z243" s="62">
        <v>0</v>
      </c>
      <c r="AA243" s="62">
        <v>0</v>
      </c>
      <c r="AB243" s="23">
        <v>1</v>
      </c>
      <c r="AC243" s="23">
        <v>6</v>
      </c>
      <c r="AF243" s="158">
        <v>0</v>
      </c>
      <c r="AG243" s="161">
        <v>0.8</v>
      </c>
      <c r="AH243" s="54">
        <v>15</v>
      </c>
      <c r="AI243" s="110">
        <v>35</v>
      </c>
      <c r="AJ243" s="3" t="s">
        <v>722</v>
      </c>
      <c r="AK243" s="25" t="s">
        <v>818</v>
      </c>
      <c r="AL243">
        <v>0</v>
      </c>
      <c r="AM243" s="87">
        <v>0</v>
      </c>
      <c r="AN243">
        <v>0</v>
      </c>
      <c r="AO243" s="84">
        <v>0.85</v>
      </c>
      <c r="AP243" s="106"/>
      <c r="AQ243" s="130"/>
      <c r="AR243" s="87">
        <v>10.11</v>
      </c>
      <c r="AS243" s="139"/>
      <c r="AT243" s="127"/>
      <c r="AU243" s="139"/>
      <c r="AV243" s="139"/>
      <c r="AW243" s="227">
        <v>3.26</v>
      </c>
      <c r="AZ243" s="188"/>
      <c r="BA243" s="188"/>
      <c r="BB243" s="139">
        <v>0.62</v>
      </c>
      <c r="BC243" s="139"/>
      <c r="BE243" s="188"/>
      <c r="BF243" s="188"/>
      <c r="BG243" s="106">
        <v>3.85</v>
      </c>
      <c r="BH243" s="106"/>
      <c r="BI243" s="190">
        <v>2.8</v>
      </c>
      <c r="BL243" s="190"/>
      <c r="BM243" s="190"/>
      <c r="BN243" s="106">
        <v>0.06</v>
      </c>
      <c r="BO243" s="106">
        <v>0.94</v>
      </c>
      <c r="BQ243" s="106"/>
      <c r="BR243" s="106"/>
      <c r="BS243" s="135">
        <v>3.26</v>
      </c>
      <c r="BT243" s="135">
        <f t="shared" si="30"/>
        <v>0.62</v>
      </c>
      <c r="BU243" s="135">
        <f t="shared" si="31"/>
        <v>3.85</v>
      </c>
      <c r="BV243" s="135">
        <f t="shared" si="32"/>
        <v>0.06</v>
      </c>
      <c r="BW243" s="84">
        <f t="shared" si="28"/>
        <v>10.959999999999999</v>
      </c>
      <c r="BX243" s="84">
        <f>IF(ISBLANK(AO243),"",IF(ISBLANK(AL243),"",IFERROR(((AO243-AL243)/0.36/R243),"")))</f>
        <v>3.1906906906906909E-2</v>
      </c>
      <c r="BZ243" s="84">
        <f>IF(ISBLANK(AR243),"",IF(ISBLANK(AM243),"",IFERROR(((AR243-AM243)/0.36/R243),"")))</f>
        <v>0.37950450450450451</v>
      </c>
      <c r="CB243" s="84">
        <f>IF(ISBLANK(BW243),"",IF(ISBLANK(AN243),"",IFERROR(((BW243-AN243)/0.36/R243),"")))</f>
        <v>0.41141141141141141</v>
      </c>
    </row>
    <row r="244" spans="1:81" x14ac:dyDescent="0.25">
      <c r="A244" s="12" t="s">
        <v>405</v>
      </c>
      <c r="B244" s="4" t="s">
        <v>649</v>
      </c>
      <c r="C244" s="4" t="s">
        <v>633</v>
      </c>
      <c r="D244" s="4" t="s">
        <v>712</v>
      </c>
      <c r="E244" s="4" t="s">
        <v>713</v>
      </c>
      <c r="F244" s="4" t="s">
        <v>59</v>
      </c>
      <c r="G244" s="12" t="s">
        <v>544</v>
      </c>
      <c r="H244" s="12" t="s">
        <v>543</v>
      </c>
      <c r="I244" s="22">
        <v>2</v>
      </c>
      <c r="J244" s="22">
        <v>3</v>
      </c>
      <c r="K244" s="12" t="s">
        <v>540</v>
      </c>
      <c r="L244" s="12" t="s">
        <v>550</v>
      </c>
      <c r="M244" s="21">
        <v>1006</v>
      </c>
      <c r="N244" s="75">
        <v>-3.40842599</v>
      </c>
      <c r="O244" s="75">
        <v>34.850243982000002</v>
      </c>
      <c r="P244" s="19">
        <v>43005</v>
      </c>
      <c r="Q244" s="19">
        <v>43079</v>
      </c>
      <c r="R244" s="21">
        <f t="shared" si="29"/>
        <v>74</v>
      </c>
      <c r="S244" s="54">
        <f>INDEX([1]Sheet1!$J:$J,MATCH(A244,[1]Sheet1!$A:$A,0))</f>
        <v>128.54716680300001</v>
      </c>
      <c r="T244">
        <v>650.193488441</v>
      </c>
      <c r="U244" s="52">
        <v>672.04</v>
      </c>
      <c r="V244" s="52">
        <v>66.849999999999994</v>
      </c>
      <c r="W244" s="244">
        <v>0.129</v>
      </c>
      <c r="X244" s="52"/>
      <c r="Y244" s="68" t="s">
        <v>276</v>
      </c>
      <c r="Z244" s="62">
        <v>0</v>
      </c>
      <c r="AA244" s="62">
        <v>0</v>
      </c>
      <c r="AB244" s="23">
        <v>1</v>
      </c>
      <c r="AC244" s="23">
        <v>6</v>
      </c>
      <c r="AF244" s="158">
        <v>2.9</v>
      </c>
      <c r="AG244" s="161">
        <v>3.3</v>
      </c>
      <c r="AH244" s="54">
        <v>5</v>
      </c>
      <c r="AI244" s="110">
        <v>35</v>
      </c>
      <c r="AK244" s="25" t="s">
        <v>818</v>
      </c>
      <c r="AL244">
        <v>0</v>
      </c>
      <c r="AM244" s="87">
        <v>0</v>
      </c>
      <c r="AN244">
        <v>0</v>
      </c>
      <c r="AO244" s="84">
        <v>1</v>
      </c>
      <c r="AP244" s="131">
        <v>1</v>
      </c>
      <c r="AQ244" s="130"/>
      <c r="AR244" s="87">
        <v>4</v>
      </c>
      <c r="AS244" s="137">
        <v>4</v>
      </c>
      <c r="AT244" s="127"/>
      <c r="AU244" s="135">
        <v>2.38</v>
      </c>
      <c r="AW244" s="122"/>
      <c r="BB244" s="135">
        <v>0.28999999999999998</v>
      </c>
      <c r="BG244" s="135">
        <v>3.64</v>
      </c>
      <c r="BI244" s="122">
        <v>2.84</v>
      </c>
      <c r="BN244" s="135">
        <v>0.59</v>
      </c>
      <c r="BO244" s="135">
        <v>0.09</v>
      </c>
      <c r="BS244" s="135">
        <f t="shared" ref="BS244:BS260" si="34">IF(BA244="",IF(AZ244="",IF(AU244="",IF(AX244="","",AX244),AU244),AZ244),BA244)</f>
        <v>2.38</v>
      </c>
      <c r="BT244" s="135">
        <f t="shared" si="30"/>
        <v>0.28999999999999998</v>
      </c>
      <c r="BU244" s="135">
        <f t="shared" si="31"/>
        <v>3.64</v>
      </c>
      <c r="BV244" s="135">
        <f t="shared" si="32"/>
        <v>0.59</v>
      </c>
      <c r="BW244" s="84">
        <f t="shared" si="28"/>
        <v>5</v>
      </c>
      <c r="BX244" s="84">
        <f>IF(ISBLANK(AO244),"",IF(ISBLANK(AL245),"",IFERROR(((AO244-AL245)/0.36/R244),"")))</f>
        <v>3.7537537537537538E-2</v>
      </c>
      <c r="BY244" s="84">
        <f>IF(ISBLANK(AO244),"",IF(ISBLANK(AO245),"",IFERROR(((AO244-AO245)/0.36/R244),"")))</f>
        <v>0</v>
      </c>
      <c r="BZ244" s="84">
        <f>IF(ISBLANK(AR244),"",IF(ISBLANK(AM245),"",IFERROR(((AR244-AM245)/0.36/R244),"")))</f>
        <v>0.15015015015015015</v>
      </c>
      <c r="CA244" s="84">
        <f>IF(ISBLANK(AR244),"",IF(ISBLANK(AR244),"",IFERROR(((AR244-AR245)/0.36/R244),"")))</f>
        <v>0.11261261261261261</v>
      </c>
      <c r="CB244" s="84">
        <f>IF(ISBLANK(BW244),"",IF(ISBLANK(AN245),"",IFERROR(((BW244-AN245)/0.36/R244),"")))</f>
        <v>0.1876876876876877</v>
      </c>
      <c r="CC244" s="84">
        <f>IF(ISBLANK(BW245),"",IF(ISBLANK(BW244),"",IFERROR(((BW244-BW245)/0.36/R244),"")))</f>
        <v>0.11261261261261261</v>
      </c>
    </row>
    <row r="245" spans="1:81" x14ac:dyDescent="0.25">
      <c r="A245" s="12" t="s">
        <v>406</v>
      </c>
      <c r="B245" s="4" t="s">
        <v>649</v>
      </c>
      <c r="C245" s="4" t="s">
        <v>633</v>
      </c>
      <c r="D245" s="12" t="s">
        <v>712</v>
      </c>
      <c r="E245" s="12" t="s">
        <v>713</v>
      </c>
      <c r="F245" s="4" t="s">
        <v>59</v>
      </c>
      <c r="G245" s="12" t="s">
        <v>544</v>
      </c>
      <c r="H245" s="12" t="s">
        <v>543</v>
      </c>
      <c r="I245" s="22">
        <v>2</v>
      </c>
      <c r="J245" s="22">
        <v>3</v>
      </c>
      <c r="K245" s="12" t="s">
        <v>542</v>
      </c>
      <c r="L245" s="12" t="s">
        <v>550</v>
      </c>
      <c r="M245" s="22">
        <v>1006</v>
      </c>
      <c r="N245" s="75">
        <v>-3.40842599</v>
      </c>
      <c r="O245" s="75">
        <v>34.850243982000002</v>
      </c>
      <c r="P245" s="19">
        <v>43005</v>
      </c>
      <c r="Q245" s="19">
        <v>43079</v>
      </c>
      <c r="R245" s="21">
        <f t="shared" si="29"/>
        <v>74</v>
      </c>
      <c r="S245" s="54">
        <f>INDEX([1]Sheet1!$J:$J,MATCH(A245,[1]Sheet1!$A:$A,0))</f>
        <v>128.54716680300001</v>
      </c>
      <c r="T245">
        <v>778.74065524399998</v>
      </c>
      <c r="U245" s="52">
        <v>672.04</v>
      </c>
      <c r="V245" s="52">
        <v>66.849999999999994</v>
      </c>
      <c r="W245" s="244">
        <v>0.129</v>
      </c>
      <c r="X245" s="52"/>
      <c r="Y245" s="68" t="s">
        <v>276</v>
      </c>
      <c r="Z245" s="62">
        <v>0</v>
      </c>
      <c r="AA245" s="62">
        <v>0</v>
      </c>
      <c r="AB245" s="23">
        <v>1</v>
      </c>
      <c r="AC245" s="23">
        <v>3</v>
      </c>
      <c r="AF245" s="158">
        <v>0</v>
      </c>
      <c r="AG245" s="161">
        <v>0.7</v>
      </c>
      <c r="AH245" s="54">
        <v>4</v>
      </c>
      <c r="AI245" s="110">
        <v>10</v>
      </c>
      <c r="AK245" s="25" t="s">
        <v>818</v>
      </c>
      <c r="AL245">
        <v>0</v>
      </c>
      <c r="AM245" s="87">
        <v>0</v>
      </c>
      <c r="AN245">
        <v>0</v>
      </c>
      <c r="AO245" s="84">
        <v>1</v>
      </c>
      <c r="AP245" s="131">
        <v>1</v>
      </c>
      <c r="AQ245" s="130"/>
      <c r="AR245" s="87">
        <v>1</v>
      </c>
      <c r="AS245" s="137">
        <v>1</v>
      </c>
      <c r="AT245" s="127"/>
      <c r="AU245" s="135">
        <v>1.51</v>
      </c>
      <c r="AW245" s="122"/>
      <c r="BB245" s="135">
        <v>0.08</v>
      </c>
      <c r="BG245" s="135">
        <v>2.0299999999999998</v>
      </c>
      <c r="BI245" s="122"/>
      <c r="BN245" s="135">
        <v>0.05</v>
      </c>
      <c r="BS245" s="135">
        <f t="shared" si="34"/>
        <v>1.51</v>
      </c>
      <c r="BT245" s="135">
        <f t="shared" si="30"/>
        <v>0.08</v>
      </c>
      <c r="BU245" s="135">
        <f t="shared" si="31"/>
        <v>2.0299999999999998</v>
      </c>
      <c r="BV245" s="135">
        <f t="shared" si="32"/>
        <v>0.05</v>
      </c>
      <c r="BW245" s="84">
        <f t="shared" si="28"/>
        <v>2</v>
      </c>
      <c r="BX245" s="84">
        <f>IF(ISBLANK(AO245),"",IF(ISBLANK(AL245),"",IFERROR(((AO245-AL245)/0.36/R245),"")))</f>
        <v>3.7537537537537538E-2</v>
      </c>
      <c r="BZ245" s="84">
        <f>IF(ISBLANK(AR245),"",IF(ISBLANK(AM245),"",IFERROR(((AR245-AM245)/0.36/R245),"")))</f>
        <v>3.7537537537537538E-2</v>
      </c>
      <c r="CB245" s="84">
        <f>IF(ISBLANK(BW245),"",IF(ISBLANK(AN245),"",IFERROR(((BW245-AN245)/0.36/R245),"")))</f>
        <v>7.5075075075075076E-2</v>
      </c>
    </row>
    <row r="246" spans="1:81" x14ac:dyDescent="0.25">
      <c r="A246" s="12" t="s">
        <v>407</v>
      </c>
      <c r="B246" s="12" t="s">
        <v>657</v>
      </c>
      <c r="C246" s="12" t="s">
        <v>633</v>
      </c>
      <c r="D246" s="12" t="s">
        <v>713</v>
      </c>
      <c r="E246" s="12" t="s">
        <v>711</v>
      </c>
      <c r="F246" s="4" t="s">
        <v>59</v>
      </c>
      <c r="G246" s="12" t="s">
        <v>544</v>
      </c>
      <c r="H246" s="12" t="s">
        <v>543</v>
      </c>
      <c r="I246" s="22">
        <v>3</v>
      </c>
      <c r="J246" s="22">
        <v>1</v>
      </c>
      <c r="K246" s="12" t="s">
        <v>540</v>
      </c>
      <c r="L246" s="12" t="s">
        <v>550</v>
      </c>
      <c r="M246" s="22">
        <v>1001</v>
      </c>
      <c r="N246" s="75">
        <v>-3.4063160140000002</v>
      </c>
      <c r="O246" s="75">
        <v>34.850407009999998</v>
      </c>
      <c r="P246" s="19">
        <v>43005</v>
      </c>
      <c r="Q246" s="19">
        <v>43079</v>
      </c>
      <c r="R246" s="21">
        <f t="shared" si="29"/>
        <v>74</v>
      </c>
      <c r="S246" s="54">
        <f>INDEX([1]Sheet1!$J:$J,MATCH(A246,[1]Sheet1!$A:$A,0))</f>
        <v>128.54716680300001</v>
      </c>
      <c r="T246">
        <v>690.21227964100001</v>
      </c>
      <c r="U246" s="52">
        <v>672.04</v>
      </c>
      <c r="V246" s="52">
        <v>58.83</v>
      </c>
      <c r="W246" s="244">
        <v>0.14599999999999999</v>
      </c>
      <c r="X246" s="52">
        <v>1.5449999999999999</v>
      </c>
      <c r="Y246" s="68" t="s">
        <v>276</v>
      </c>
      <c r="Z246" s="62">
        <v>0</v>
      </c>
      <c r="AA246" s="62">
        <v>0</v>
      </c>
      <c r="AB246" s="23">
        <v>1</v>
      </c>
      <c r="AC246" s="23">
        <v>4</v>
      </c>
      <c r="AF246" s="158">
        <v>0.5</v>
      </c>
      <c r="AG246" s="161">
        <v>2.5</v>
      </c>
      <c r="AH246" s="54">
        <v>5</v>
      </c>
      <c r="AI246" s="110">
        <v>18</v>
      </c>
      <c r="AK246" s="25" t="s">
        <v>818</v>
      </c>
      <c r="AL246">
        <v>0</v>
      </c>
      <c r="AM246" s="87">
        <v>0</v>
      </c>
      <c r="AN246">
        <v>0</v>
      </c>
      <c r="AO246" s="84">
        <v>1</v>
      </c>
      <c r="AP246" s="131">
        <v>1</v>
      </c>
      <c r="AQ246" s="130"/>
      <c r="AR246" s="87">
        <v>3.17</v>
      </c>
      <c r="AS246" s="139"/>
      <c r="AT246" s="127"/>
      <c r="AU246" s="135">
        <v>2.31</v>
      </c>
      <c r="AW246" s="122"/>
      <c r="BB246" s="135">
        <v>0.25</v>
      </c>
      <c r="BG246" s="139"/>
      <c r="BH246" s="139"/>
      <c r="BI246" s="188"/>
      <c r="BL246" s="188"/>
      <c r="BM246" s="188"/>
      <c r="BN246" s="139"/>
      <c r="BO246" s="139"/>
      <c r="BQ246" s="139"/>
      <c r="BR246" s="139"/>
      <c r="BS246" s="135">
        <f t="shared" si="34"/>
        <v>2.31</v>
      </c>
      <c r="BT246" s="135">
        <f t="shared" si="30"/>
        <v>0.25</v>
      </c>
      <c r="BU246" s="239" t="str">
        <f t="shared" si="31"/>
        <v/>
      </c>
      <c r="BV246" s="239" t="str">
        <f t="shared" si="32"/>
        <v/>
      </c>
      <c r="BW246" s="84">
        <f t="shared" si="28"/>
        <v>4.17</v>
      </c>
      <c r="BX246" s="84" t="str">
        <f>IF(ISBLANK(AO246),"",IF(ISBLANK(AL247),"",IFERROR(((AO246-AL247)/0.36/R246),"")))</f>
        <v/>
      </c>
      <c r="BY246" s="84">
        <f>IF(ISBLANK(AO246),"",IF(ISBLANK(AO247),"",IFERROR(((AO246-AO247)/0.36/R246),"")))</f>
        <v>0</v>
      </c>
      <c r="BZ246" s="84" t="str">
        <f>IF(ISBLANK(AR246),"",IF(ISBLANK(AM247),"",IFERROR(((AR246-AM247)/0.36/R246),"")))</f>
        <v/>
      </c>
      <c r="CA246" s="84">
        <f>IF(ISBLANK(AR246),"",IF(ISBLANK(AR246),"",IFERROR(((AR246-AR247)/0.36/R246),"")))</f>
        <v>7.3573573573573581E-2</v>
      </c>
      <c r="CB246" s="84" t="str">
        <f>IF(ISBLANK(BW246),"",IF(ISBLANK(AN247),"",IFERROR(((BW246-AN247)/0.36/R246),"")))</f>
        <v/>
      </c>
      <c r="CC246" s="84">
        <f>IF(ISBLANK(BW247),"",IF(ISBLANK(BW246),"",IFERROR(((BW246-BW247)/0.36/R246),"")))</f>
        <v>7.3573573573573581E-2</v>
      </c>
    </row>
    <row r="247" spans="1:81" x14ac:dyDescent="0.25">
      <c r="A247" s="12" t="s">
        <v>408</v>
      </c>
      <c r="B247" s="12" t="s">
        <v>657</v>
      </c>
      <c r="C247" s="12" t="s">
        <v>633</v>
      </c>
      <c r="D247" s="12" t="s">
        <v>713</v>
      </c>
      <c r="E247" s="12" t="s">
        <v>711</v>
      </c>
      <c r="F247" s="4" t="s">
        <v>59</v>
      </c>
      <c r="G247" s="12" t="s">
        <v>544</v>
      </c>
      <c r="H247" s="12" t="s">
        <v>543</v>
      </c>
      <c r="I247" s="22">
        <v>3</v>
      </c>
      <c r="J247" s="22">
        <v>1</v>
      </c>
      <c r="K247" s="12" t="s">
        <v>542</v>
      </c>
      <c r="L247" s="12" t="s">
        <v>550</v>
      </c>
      <c r="M247" s="22">
        <v>1001</v>
      </c>
      <c r="N247" s="75">
        <v>-3.4063160140000002</v>
      </c>
      <c r="O247" s="75">
        <v>34.850407009999998</v>
      </c>
      <c r="P247" s="19">
        <v>43005</v>
      </c>
      <c r="Q247" s="19">
        <v>43079</v>
      </c>
      <c r="R247" s="21">
        <f t="shared" si="29"/>
        <v>74</v>
      </c>
      <c r="S247" s="54">
        <f>INDEX([1]Sheet1!$J:$J,MATCH(A247,[1]Sheet1!$A:$A,0))</f>
        <v>128.54716680300001</v>
      </c>
      <c r="T247">
        <v>818.75944644399999</v>
      </c>
      <c r="U247" s="52">
        <v>672.04</v>
      </c>
      <c r="V247" s="52">
        <v>58.83</v>
      </c>
      <c r="W247" s="244">
        <v>0.14599999999999999</v>
      </c>
      <c r="X247" s="52">
        <v>1.5449999999999999</v>
      </c>
      <c r="Y247" s="68" t="s">
        <v>276</v>
      </c>
      <c r="Z247" s="62">
        <v>0</v>
      </c>
      <c r="AA247" s="62">
        <v>0</v>
      </c>
      <c r="AB247" s="23">
        <v>1</v>
      </c>
      <c r="AC247" s="23">
        <v>3</v>
      </c>
      <c r="AF247" s="158">
        <v>0</v>
      </c>
      <c r="AG247" s="161">
        <v>1.74</v>
      </c>
      <c r="AH247" s="54">
        <v>7</v>
      </c>
      <c r="AI247" s="110">
        <v>20</v>
      </c>
      <c r="AJ247" s="3" t="s">
        <v>722</v>
      </c>
      <c r="AK247" s="25" t="s">
        <v>818</v>
      </c>
      <c r="AM247" s="87"/>
      <c r="AO247" s="84">
        <v>1</v>
      </c>
      <c r="AP247" s="131">
        <v>1</v>
      </c>
      <c r="AQ247" s="130"/>
      <c r="AR247" s="87">
        <v>1.21</v>
      </c>
      <c r="AS247" s="139"/>
      <c r="AT247" s="127"/>
      <c r="AU247" s="135">
        <v>2.38</v>
      </c>
      <c r="AW247" s="122"/>
      <c r="BB247" s="135">
        <v>0.11</v>
      </c>
      <c r="BG247" s="139"/>
      <c r="BH247" s="139"/>
      <c r="BI247" s="188"/>
      <c r="BL247" s="188"/>
      <c r="BM247" s="188"/>
      <c r="BN247" s="139"/>
      <c r="BO247" s="139"/>
      <c r="BQ247" s="139"/>
      <c r="BR247" s="139"/>
      <c r="BS247" s="135">
        <f t="shared" si="34"/>
        <v>2.38</v>
      </c>
      <c r="BT247" s="135">
        <f t="shared" si="30"/>
        <v>0.11</v>
      </c>
      <c r="BU247" s="239" t="str">
        <f t="shared" si="31"/>
        <v/>
      </c>
      <c r="BV247" s="239" t="str">
        <f t="shared" si="32"/>
        <v/>
      </c>
      <c r="BW247" s="84">
        <f t="shared" si="28"/>
        <v>2.21</v>
      </c>
      <c r="BX247" s="84" t="str">
        <f>IF(ISBLANK(AO247),"",IF(ISBLANK(AL247),"",IFERROR(((AO247-AL247)/0.36/R247),"")))</f>
        <v/>
      </c>
      <c r="BZ247" s="84" t="str">
        <f>IF(ISBLANK(AR247),"",IF(ISBLANK(AM247),"",IFERROR(((AR247-AM247)/0.36/R247),"")))</f>
        <v/>
      </c>
      <c r="CB247" s="84" t="str">
        <f>IF(ISBLANK(BW247),"",IF(ISBLANK(AN247),"",IFERROR(((BW247-AN247)/0.36/R247),"")))</f>
        <v/>
      </c>
    </row>
    <row r="248" spans="1:81" x14ac:dyDescent="0.25">
      <c r="A248" s="12" t="s">
        <v>409</v>
      </c>
      <c r="B248" s="4" t="s">
        <v>650</v>
      </c>
      <c r="C248" s="4" t="s">
        <v>633</v>
      </c>
      <c r="D248" s="4" t="s">
        <v>714</v>
      </c>
      <c r="E248" s="4"/>
      <c r="F248" s="4" t="s">
        <v>59</v>
      </c>
      <c r="G248" s="12" t="s">
        <v>544</v>
      </c>
      <c r="H248" s="12" t="s">
        <v>543</v>
      </c>
      <c r="I248" s="22">
        <v>4</v>
      </c>
      <c r="J248" s="22"/>
      <c r="K248" s="12" t="s">
        <v>540</v>
      </c>
      <c r="L248" s="12" t="s">
        <v>550</v>
      </c>
      <c r="M248" s="21">
        <v>1003</v>
      </c>
      <c r="N248" s="75">
        <v>-3.4068529590000001</v>
      </c>
      <c r="O248" s="75">
        <v>34.851600005999998</v>
      </c>
      <c r="P248" s="19">
        <v>43005</v>
      </c>
      <c r="Q248" s="19">
        <v>43079</v>
      </c>
      <c r="R248" s="21">
        <f t="shared" si="29"/>
        <v>74</v>
      </c>
      <c r="S248" s="54">
        <f>INDEX([1]Sheet1!$J:$J,MATCH(A248,[1]Sheet1!$A:$A,0))</f>
        <v>128.54716680300001</v>
      </c>
      <c r="T248">
        <v>690.21227964100001</v>
      </c>
      <c r="U248" s="52">
        <v>672.04</v>
      </c>
      <c r="V248" s="52">
        <v>57.61</v>
      </c>
      <c r="W248" s="244">
        <v>0.14499999999999999</v>
      </c>
      <c r="X248" s="52"/>
      <c r="Y248" s="68" t="s">
        <v>276</v>
      </c>
      <c r="Z248" s="62">
        <v>0</v>
      </c>
      <c r="AA248" s="62">
        <v>0</v>
      </c>
      <c r="AB248" s="23">
        <v>1</v>
      </c>
      <c r="AC248" s="23">
        <v>7</v>
      </c>
      <c r="AF248" s="158">
        <v>0.5</v>
      </c>
      <c r="AG248" s="161">
        <v>3.2</v>
      </c>
      <c r="AH248" s="54">
        <v>5</v>
      </c>
      <c r="AI248" s="110">
        <v>35</v>
      </c>
      <c r="AK248" s="25" t="s">
        <v>818</v>
      </c>
      <c r="AL248">
        <v>0</v>
      </c>
      <c r="AM248" s="87">
        <v>0</v>
      </c>
      <c r="AN248">
        <v>0</v>
      </c>
      <c r="AO248" s="84">
        <v>1</v>
      </c>
      <c r="AP248" s="131">
        <v>1</v>
      </c>
      <c r="AQ248" s="130"/>
      <c r="AR248" s="87">
        <v>1</v>
      </c>
      <c r="AS248" s="137">
        <v>1</v>
      </c>
      <c r="AT248" s="127"/>
      <c r="AU248" s="135">
        <v>2.59</v>
      </c>
      <c r="AW248" s="122"/>
      <c r="BB248" s="135">
        <v>0.13</v>
      </c>
      <c r="BG248" s="135">
        <v>2.77</v>
      </c>
      <c r="BI248" s="122">
        <v>2.98</v>
      </c>
      <c r="BN248" s="135">
        <v>0.19</v>
      </c>
      <c r="BO248" s="135">
        <v>0.23</v>
      </c>
      <c r="BS248" s="135">
        <f t="shared" si="34"/>
        <v>2.59</v>
      </c>
      <c r="BT248" s="135">
        <f t="shared" si="30"/>
        <v>0.13</v>
      </c>
      <c r="BU248" s="135">
        <f t="shared" si="31"/>
        <v>2.77</v>
      </c>
      <c r="BV248" s="135">
        <f t="shared" si="32"/>
        <v>0.19</v>
      </c>
      <c r="BW248" s="84">
        <f t="shared" si="28"/>
        <v>2</v>
      </c>
      <c r="BX248" s="84" t="str">
        <f>IF(ISBLANK(AO248),"",IF(ISBLANK(AL249),"",IFERROR(((AO248-AL249)/0.36/R248),"")))</f>
        <v/>
      </c>
      <c r="BY248" s="84">
        <f>IF(ISBLANK(AO248),"",IF(ISBLANK(AO249),"",IFERROR(((AO248-AO249)/0.36/R248),"")))</f>
        <v>0</v>
      </c>
      <c r="BZ248" s="84" t="str">
        <f>IF(ISBLANK(AR248),"",IF(ISBLANK(AM249),"",IFERROR(((AR248-AM249)/0.36/R248),"")))</f>
        <v/>
      </c>
      <c r="CA248" s="84">
        <f>IF(ISBLANK(AR248),"",IF(ISBLANK(AR248),"",IFERROR(((AR248-AR249)/0.36/R248),"")))</f>
        <v>0</v>
      </c>
      <c r="CB248" s="84" t="str">
        <f>IF(ISBLANK(BW248),"",IF(ISBLANK(AN249),"",IFERROR(((BW248-AN249)/0.36/R248),"")))</f>
        <v/>
      </c>
      <c r="CC248" s="84">
        <f>IF(ISBLANK(BW249),"",IF(ISBLANK(BW248),"",IFERROR(((BW248-BW249)/0.36/R248),"")))</f>
        <v>0</v>
      </c>
    </row>
    <row r="249" spans="1:81" x14ac:dyDescent="0.25">
      <c r="A249" s="12" t="s">
        <v>410</v>
      </c>
      <c r="B249" s="4" t="s">
        <v>650</v>
      </c>
      <c r="C249" s="4" t="s">
        <v>633</v>
      </c>
      <c r="D249" s="4" t="s">
        <v>714</v>
      </c>
      <c r="E249" s="4"/>
      <c r="F249" s="4" t="s">
        <v>59</v>
      </c>
      <c r="G249" s="12" t="s">
        <v>544</v>
      </c>
      <c r="H249" s="12" t="s">
        <v>543</v>
      </c>
      <c r="I249" s="22">
        <v>4</v>
      </c>
      <c r="J249" s="22"/>
      <c r="K249" s="12" t="s">
        <v>542</v>
      </c>
      <c r="L249" s="12" t="s">
        <v>550</v>
      </c>
      <c r="M249" s="21">
        <v>1003</v>
      </c>
      <c r="N249" s="75">
        <v>-3.4068529590000001</v>
      </c>
      <c r="O249" s="75">
        <v>34.851600005999998</v>
      </c>
      <c r="P249" s="19">
        <v>43005</v>
      </c>
      <c r="Q249" s="19">
        <v>43079</v>
      </c>
      <c r="R249" s="21">
        <f t="shared" si="29"/>
        <v>74</v>
      </c>
      <c r="S249" s="54">
        <f>INDEX([1]Sheet1!$J:$J,MATCH(A249,[1]Sheet1!$A:$A,0))</f>
        <v>128.54716680300001</v>
      </c>
      <c r="T249">
        <v>818.75944644399999</v>
      </c>
      <c r="U249" s="52">
        <v>672.04</v>
      </c>
      <c r="V249" s="52">
        <v>57.61</v>
      </c>
      <c r="W249" s="244">
        <v>0.14499999999999999</v>
      </c>
      <c r="X249" s="52"/>
      <c r="Y249" s="68" t="s">
        <v>276</v>
      </c>
      <c r="Z249" s="62">
        <v>0</v>
      </c>
      <c r="AA249" s="62">
        <v>0</v>
      </c>
      <c r="AB249" s="23">
        <v>1</v>
      </c>
      <c r="AC249" s="23">
        <v>5</v>
      </c>
      <c r="AF249" s="158">
        <v>0.5</v>
      </c>
      <c r="AG249" s="161">
        <v>1.1000000000000001</v>
      </c>
      <c r="AH249" s="54">
        <v>18</v>
      </c>
      <c r="AI249" s="110">
        <v>32</v>
      </c>
      <c r="AJ249" s="3" t="s">
        <v>812</v>
      </c>
      <c r="AK249" s="25" t="s">
        <v>817</v>
      </c>
      <c r="AM249" s="87"/>
      <c r="AO249" s="84">
        <v>1</v>
      </c>
      <c r="AP249" s="131">
        <v>1</v>
      </c>
      <c r="AQ249" s="130"/>
      <c r="AR249" s="87">
        <v>1</v>
      </c>
      <c r="AS249" s="137">
        <v>1</v>
      </c>
      <c r="AT249" s="127"/>
      <c r="AU249" s="135">
        <v>3.01</v>
      </c>
      <c r="AW249" s="122">
        <v>1.68</v>
      </c>
      <c r="BB249" s="135">
        <v>0.01</v>
      </c>
      <c r="BC249" s="135">
        <v>0.26</v>
      </c>
      <c r="BG249" s="135">
        <v>2.66</v>
      </c>
      <c r="BI249" s="122"/>
      <c r="BN249" s="135">
        <v>0.2</v>
      </c>
      <c r="BS249" s="135">
        <f t="shared" si="34"/>
        <v>3.01</v>
      </c>
      <c r="BT249" s="135">
        <f t="shared" si="30"/>
        <v>0.01</v>
      </c>
      <c r="BU249" s="135">
        <f t="shared" si="31"/>
        <v>2.66</v>
      </c>
      <c r="BV249" s="135">
        <f t="shared" si="32"/>
        <v>0.2</v>
      </c>
      <c r="BW249" s="84">
        <f t="shared" si="28"/>
        <v>2</v>
      </c>
      <c r="BX249" s="84" t="str">
        <f>IF(ISBLANK(AO249),"",IF(ISBLANK(AL249),"",IFERROR(((AO249-AL249)/0.36/R249),"")))</f>
        <v/>
      </c>
      <c r="BZ249" s="84" t="str">
        <f>IF(ISBLANK(AR249),"",IF(ISBLANK(AM249),"",IFERROR(((AR249-AM249)/0.36/R249),"")))</f>
        <v/>
      </c>
      <c r="CB249" s="84" t="str">
        <f>IF(ISBLANK(BW249),"",IF(ISBLANK(AN249),"",IFERROR(((BW249-AN249)/0.36/R249),"")))</f>
        <v/>
      </c>
    </row>
    <row r="250" spans="1:81" x14ac:dyDescent="0.25">
      <c r="A250" s="12" t="s">
        <v>411</v>
      </c>
      <c r="B250" s="4" t="s">
        <v>651</v>
      </c>
      <c r="C250" s="4" t="s">
        <v>546</v>
      </c>
      <c r="D250" s="4" t="s">
        <v>716</v>
      </c>
      <c r="E250" s="4"/>
      <c r="F250" s="4" t="s">
        <v>135</v>
      </c>
      <c r="G250" s="12" t="s">
        <v>546</v>
      </c>
      <c r="H250" s="12" t="s">
        <v>539</v>
      </c>
      <c r="I250" s="22">
        <v>1</v>
      </c>
      <c r="J250" s="22"/>
      <c r="K250" s="12" t="s">
        <v>540</v>
      </c>
      <c r="L250" s="12" t="s">
        <v>550</v>
      </c>
      <c r="M250" s="22">
        <v>1023</v>
      </c>
      <c r="N250" s="75">
        <v>-2.4377470369999998</v>
      </c>
      <c r="O250" s="75">
        <v>34.855161979999998</v>
      </c>
      <c r="P250" s="19">
        <v>43003</v>
      </c>
      <c r="Q250" s="19">
        <v>43084</v>
      </c>
      <c r="R250" s="21">
        <f t="shared" si="29"/>
        <v>81</v>
      </c>
      <c r="S250" s="54">
        <f>INDEX([1]Sheet1!$J:$J,MATCH(A250,[1]Sheet1!$A:$A,0))</f>
        <v>265.08225911</v>
      </c>
      <c r="T250">
        <v>1628.7725917339999</v>
      </c>
      <c r="U250" s="52">
        <v>855.62</v>
      </c>
      <c r="V250" s="52">
        <v>53.59</v>
      </c>
      <c r="W250" s="244">
        <v>0.113</v>
      </c>
      <c r="X250" s="52"/>
      <c r="Y250" s="68" t="s">
        <v>76</v>
      </c>
      <c r="Z250" s="62">
        <v>4.5</v>
      </c>
      <c r="AA250" s="62">
        <v>7.4</v>
      </c>
      <c r="AB250" s="23">
        <v>30</v>
      </c>
      <c r="AC250" s="23">
        <v>40</v>
      </c>
      <c r="AD250" s="3" t="s">
        <v>778</v>
      </c>
      <c r="AF250" s="158">
        <v>5</v>
      </c>
      <c r="AG250" s="161">
        <v>15</v>
      </c>
      <c r="AH250" s="54">
        <v>20</v>
      </c>
      <c r="AI250" s="110">
        <v>50</v>
      </c>
      <c r="AK250" s="25" t="s">
        <v>817</v>
      </c>
      <c r="AL250">
        <v>30.41</v>
      </c>
      <c r="AM250" s="87">
        <v>30.83</v>
      </c>
      <c r="AN250">
        <v>61.239999999999995</v>
      </c>
      <c r="AO250" s="85">
        <v>19</v>
      </c>
      <c r="AP250" s="131">
        <v>6</v>
      </c>
      <c r="AQ250" s="130"/>
      <c r="AR250" s="87">
        <v>16</v>
      </c>
      <c r="AS250" s="137">
        <v>9</v>
      </c>
      <c r="AT250" s="127"/>
      <c r="AU250" s="85">
        <v>1.54</v>
      </c>
      <c r="AV250" s="85"/>
      <c r="AW250" s="123">
        <v>1.23</v>
      </c>
      <c r="AZ250" s="185"/>
      <c r="BA250" s="185"/>
      <c r="BB250" s="85">
        <v>0.28999999999999998</v>
      </c>
      <c r="BC250" s="85">
        <v>0.36</v>
      </c>
      <c r="BE250" s="185"/>
      <c r="BF250" s="185"/>
      <c r="BG250" s="135">
        <v>1.65</v>
      </c>
      <c r="BI250" s="122">
        <v>1.82</v>
      </c>
      <c r="BN250" s="135">
        <v>0.25</v>
      </c>
      <c r="BO250" s="135">
        <v>0.36</v>
      </c>
      <c r="BS250" s="135">
        <f t="shared" si="34"/>
        <v>1.54</v>
      </c>
      <c r="BT250" s="135">
        <f t="shared" si="30"/>
        <v>0.28999999999999998</v>
      </c>
      <c r="BU250" s="135">
        <f t="shared" si="31"/>
        <v>1.65</v>
      </c>
      <c r="BV250" s="135">
        <f t="shared" si="32"/>
        <v>0.25</v>
      </c>
      <c r="BW250" s="84">
        <f t="shared" si="28"/>
        <v>35</v>
      </c>
      <c r="BX250" s="84">
        <f>IF(ISBLANK(AO250),"",IF(ISBLANK(AL252),"",IFERROR(((AO250-AL252)/0.36/R250),"")))</f>
        <v>-0.14746227709190673</v>
      </c>
      <c r="BY250" s="84">
        <f>IF(ISBLANK(AO250),"",IF(ISBLANK(AO252),"",IFERROR(((AO250-AO252)/0.36/R250),"")))</f>
        <v>-0.24005486968449935</v>
      </c>
      <c r="BZ250" s="84">
        <f>IF(ISBLANK(AR250),"",IF(ISBLANK(AM252),"",IFERROR(((AR250-AM252)/0.36/R250),"")))</f>
        <v>-0.26783264746227708</v>
      </c>
      <c r="CA250" s="84">
        <f>IF(ISBLANK(AR250),"",IF(ISBLANK(AR250),"",IFERROR(((AR250-AR252)/0.36/R250),"")))</f>
        <v>0.41152263374485598</v>
      </c>
      <c r="CB250" s="84">
        <f>IF(ISBLANK(BW250),"",IF(ISBLANK(AN252),"",IFERROR(((BW250-AN252)/0.36/R250),"")))</f>
        <v>-0.41529492455418376</v>
      </c>
      <c r="CC250" s="84">
        <f>IF(ISBLANK(BW252),"",IF(ISBLANK(BW250),"",IFERROR(((BW250-BW252)/0.36/R250),"")))</f>
        <v>0.17146776406035666</v>
      </c>
    </row>
    <row r="251" spans="1:81" x14ac:dyDescent="0.25">
      <c r="A251" s="12" t="s">
        <v>412</v>
      </c>
      <c r="B251" s="4" t="s">
        <v>651</v>
      </c>
      <c r="C251" s="4" t="s">
        <v>546</v>
      </c>
      <c r="D251" s="4" t="s">
        <v>716</v>
      </c>
      <c r="E251" s="4"/>
      <c r="F251" s="4" t="s">
        <v>135</v>
      </c>
      <c r="G251" s="12" t="s">
        <v>546</v>
      </c>
      <c r="H251" s="12" t="s">
        <v>539</v>
      </c>
      <c r="I251" s="22">
        <v>1</v>
      </c>
      <c r="J251" s="22"/>
      <c r="K251" s="12" t="s">
        <v>545</v>
      </c>
      <c r="L251" s="12" t="s">
        <v>550</v>
      </c>
      <c r="M251" s="22">
        <v>1023</v>
      </c>
      <c r="N251" s="75">
        <v>-2.4377470369999998</v>
      </c>
      <c r="O251" s="75">
        <v>34.855161979999998</v>
      </c>
      <c r="P251" s="19">
        <v>43003</v>
      </c>
      <c r="Q251" s="19">
        <v>43084</v>
      </c>
      <c r="R251" s="21">
        <f t="shared" si="29"/>
        <v>81</v>
      </c>
      <c r="S251" s="54">
        <f>INDEX([1]Sheet1!$J:$J,MATCH(A251,[1]Sheet1!$A:$A,0))</f>
        <v>265.08225911</v>
      </c>
      <c r="T251">
        <v>1893.8548508440001</v>
      </c>
      <c r="U251" s="52">
        <v>855.62</v>
      </c>
      <c r="V251" s="52">
        <v>53.59</v>
      </c>
      <c r="W251" s="244">
        <v>0.113</v>
      </c>
      <c r="X251" s="52"/>
      <c r="Y251" s="68" t="s">
        <v>76</v>
      </c>
      <c r="Z251" s="62">
        <v>5.25</v>
      </c>
      <c r="AA251" s="62">
        <v>11.4</v>
      </c>
      <c r="AB251" s="23">
        <v>35</v>
      </c>
      <c r="AC251" s="23">
        <v>45</v>
      </c>
      <c r="AF251" s="158">
        <v>5</v>
      </c>
      <c r="AG251" s="161">
        <v>21.9</v>
      </c>
      <c r="AH251" s="54">
        <v>25</v>
      </c>
      <c r="AI251" s="110">
        <v>35</v>
      </c>
      <c r="AK251" s="25" t="s">
        <v>817</v>
      </c>
      <c r="AL251">
        <v>23.55</v>
      </c>
      <c r="AM251" s="87">
        <v>55.17</v>
      </c>
      <c r="AN251">
        <v>78.72</v>
      </c>
      <c r="AO251" s="84">
        <v>11</v>
      </c>
      <c r="AP251" s="131">
        <v>5</v>
      </c>
      <c r="AQ251" s="130"/>
      <c r="AR251" s="87">
        <v>30</v>
      </c>
      <c r="AS251" s="137">
        <v>9</v>
      </c>
      <c r="AT251" s="127"/>
      <c r="AU251" s="135">
        <v>1.33</v>
      </c>
      <c r="AW251" s="122">
        <v>1.05</v>
      </c>
      <c r="BB251" s="135">
        <v>0.2</v>
      </c>
      <c r="BC251" s="135">
        <v>0.34</v>
      </c>
      <c r="BG251" s="135">
        <v>1.37</v>
      </c>
      <c r="BI251" s="122">
        <v>1.4</v>
      </c>
      <c r="BN251" s="135">
        <v>0.36</v>
      </c>
      <c r="BO251" s="135">
        <v>0.43</v>
      </c>
      <c r="BS251" s="135">
        <f t="shared" si="34"/>
        <v>1.33</v>
      </c>
      <c r="BT251" s="135">
        <f t="shared" si="30"/>
        <v>0.2</v>
      </c>
      <c r="BU251" s="135">
        <f t="shared" si="31"/>
        <v>1.37</v>
      </c>
      <c r="BV251" s="135">
        <f t="shared" si="32"/>
        <v>0.36</v>
      </c>
      <c r="BW251" s="84">
        <f t="shared" si="28"/>
        <v>41</v>
      </c>
      <c r="BX251" s="84">
        <f>IF(ISBLANK(AO251),"",IF(ISBLANK(AL252),"",IFERROR(((AO251-AL252)/0.36/R251),"")))</f>
        <v>-0.42181069958847744</v>
      </c>
      <c r="BY251" s="84">
        <f>IF(ISBLANK(AO251),"",IF(ISBLANK(AO252),"",IFERROR(((AO251-AO252)/0.36/R251),"")))</f>
        <v>-0.51440329218107006</v>
      </c>
      <c r="BZ251" s="84">
        <f>IF(ISBLANK(AR251),"",IF(ISBLANK(AM252),"",IFERROR(((AR251-AM252)/0.36/R251),"")))</f>
        <v>0.21227709190672162</v>
      </c>
      <c r="CA251" s="84">
        <f>IF(ISBLANK(AR251),"",IF(ISBLANK(AR251),"",IFERROR(((AR251-AR252)/0.36/R251),"")))</f>
        <v>0.89163237311385468</v>
      </c>
      <c r="CB251" s="84">
        <f>IF(ISBLANK(BW251),"",IF(ISBLANK(AN252),"",IFERROR(((BW251-AN252)/0.36/R251),"")))</f>
        <v>-0.20953360768175583</v>
      </c>
      <c r="CC251" s="84">
        <f>IF(ISBLANK(BW252),"",IF(ISBLANK(BW251),"",IFERROR(((BW251-BW252)/0.36/R251),"")))</f>
        <v>0.37722908093278468</v>
      </c>
    </row>
    <row r="252" spans="1:81" x14ac:dyDescent="0.25">
      <c r="A252" s="12" t="s">
        <v>413</v>
      </c>
      <c r="B252" s="4" t="s">
        <v>651</v>
      </c>
      <c r="C252" s="4" t="s">
        <v>546</v>
      </c>
      <c r="D252" s="4" t="s">
        <v>716</v>
      </c>
      <c r="E252" s="4"/>
      <c r="F252" s="4" t="s">
        <v>135</v>
      </c>
      <c r="G252" s="12" t="s">
        <v>546</v>
      </c>
      <c r="H252" s="12" t="s">
        <v>539</v>
      </c>
      <c r="I252" s="22">
        <v>1</v>
      </c>
      <c r="J252" s="22"/>
      <c r="K252" s="12" t="s">
        <v>542</v>
      </c>
      <c r="L252" s="12" t="s">
        <v>550</v>
      </c>
      <c r="M252" s="22">
        <v>1023</v>
      </c>
      <c r="N252" s="75">
        <v>-2.4377470369999998</v>
      </c>
      <c r="O252" s="75">
        <v>34.855161979999998</v>
      </c>
      <c r="P252" s="19">
        <v>43003</v>
      </c>
      <c r="Q252" s="19">
        <v>43084</v>
      </c>
      <c r="R252" s="21">
        <f t="shared" si="29"/>
        <v>81</v>
      </c>
      <c r="S252" s="54">
        <f>INDEX([1]Sheet1!$J:$J,MATCH(A252,[1]Sheet1!$A:$A,0))</f>
        <v>265.08225911</v>
      </c>
      <c r="T252">
        <v>2158.9371099539999</v>
      </c>
      <c r="U252" s="52">
        <v>855.62</v>
      </c>
      <c r="V252" s="52">
        <v>53.59</v>
      </c>
      <c r="W252" s="244">
        <v>0.113</v>
      </c>
      <c r="X252" s="52"/>
      <c r="Y252" s="68" t="s">
        <v>76</v>
      </c>
      <c r="Z252" s="62">
        <v>6</v>
      </c>
      <c r="AA252" s="62">
        <v>9</v>
      </c>
      <c r="AB252" s="23">
        <v>30</v>
      </c>
      <c r="AC252" s="23">
        <v>55</v>
      </c>
      <c r="AF252" s="158">
        <v>3.5</v>
      </c>
      <c r="AG252" s="161">
        <v>0.5</v>
      </c>
      <c r="AH252" s="54">
        <v>20</v>
      </c>
      <c r="AI252" s="110">
        <v>40</v>
      </c>
      <c r="AK252" s="25" t="s">
        <v>817</v>
      </c>
      <c r="AL252">
        <v>23.3</v>
      </c>
      <c r="AM252" s="87">
        <v>23.81</v>
      </c>
      <c r="AN252">
        <v>47.11</v>
      </c>
      <c r="AO252" s="84">
        <v>26</v>
      </c>
      <c r="AP252" s="131">
        <v>8</v>
      </c>
      <c r="AQ252" s="130"/>
      <c r="AR252" s="87">
        <v>4</v>
      </c>
      <c r="AS252" s="137">
        <v>2</v>
      </c>
      <c r="AT252" s="127"/>
      <c r="AU252" s="135">
        <v>1.51</v>
      </c>
      <c r="AW252" s="122">
        <v>1.51</v>
      </c>
      <c r="BB252" s="135">
        <v>0.2</v>
      </c>
      <c r="BC252" s="135">
        <v>0.47</v>
      </c>
      <c r="BG252" s="135">
        <v>2.14</v>
      </c>
      <c r="BI252" s="122">
        <v>1.82</v>
      </c>
      <c r="BN252" s="135">
        <v>0.28000000000000003</v>
      </c>
      <c r="BO252" s="135">
        <v>0.23</v>
      </c>
      <c r="BS252" s="135">
        <f t="shared" si="34"/>
        <v>1.51</v>
      </c>
      <c r="BT252" s="135">
        <f t="shared" si="30"/>
        <v>0.2</v>
      </c>
      <c r="BU252" s="135">
        <f t="shared" si="31"/>
        <v>2.14</v>
      </c>
      <c r="BV252" s="135">
        <f t="shared" si="32"/>
        <v>0.28000000000000003</v>
      </c>
      <c r="BW252" s="84">
        <f t="shared" si="28"/>
        <v>30</v>
      </c>
      <c r="BX252" s="84">
        <f>IF(ISBLANK(AO252),"",IF(ISBLANK(AL252),"",IFERROR(((AO252-AL252)/0.36/R252),"")))</f>
        <v>9.2592592592592574E-2</v>
      </c>
      <c r="BZ252" s="84">
        <f>IF(ISBLANK(AR252),"",IF(ISBLANK(AM252),"",IFERROR(((AR252-AM252)/0.36/R252),"")))</f>
        <v>-0.67935528120713307</v>
      </c>
      <c r="CB252" s="84">
        <f>IF(ISBLANK(BW252),"",IF(ISBLANK(AN252),"",IFERROR(((BW252-AN252)/0.36/R252),"")))</f>
        <v>-0.58676268861454051</v>
      </c>
    </row>
    <row r="253" spans="1:81" x14ac:dyDescent="0.25">
      <c r="A253" s="12" t="s">
        <v>414</v>
      </c>
      <c r="B253" s="4" t="s">
        <v>652</v>
      </c>
      <c r="C253" s="4" t="s">
        <v>546</v>
      </c>
      <c r="D253" s="4" t="s">
        <v>717</v>
      </c>
      <c r="E253" s="4"/>
      <c r="F253" s="4" t="s">
        <v>135</v>
      </c>
      <c r="G253" s="12" t="s">
        <v>546</v>
      </c>
      <c r="H253" s="12" t="s">
        <v>539</v>
      </c>
      <c r="I253" s="22">
        <v>2</v>
      </c>
      <c r="J253" s="22"/>
      <c r="K253" s="12" t="s">
        <v>540</v>
      </c>
      <c r="L253" s="12" t="s">
        <v>550</v>
      </c>
      <c r="M253" s="22">
        <v>1025</v>
      </c>
      <c r="N253" s="75">
        <v>-2.43776598</v>
      </c>
      <c r="O253" s="75">
        <v>34.855393991</v>
      </c>
      <c r="P253" s="19">
        <v>43003</v>
      </c>
      <c r="Q253" s="19">
        <v>43084</v>
      </c>
      <c r="R253" s="21">
        <f t="shared" si="29"/>
        <v>81</v>
      </c>
      <c r="S253" s="54">
        <f>INDEX([1]Sheet1!$J:$J,MATCH(A253,[1]Sheet1!$A:$A,0))</f>
        <v>265.08225911</v>
      </c>
      <c r="T253">
        <v>1628.7725917339999</v>
      </c>
      <c r="U253" s="163">
        <v>855.62</v>
      </c>
      <c r="V253" s="52">
        <v>63.33</v>
      </c>
      <c r="W253" s="244">
        <v>0.13</v>
      </c>
      <c r="X253" s="52">
        <v>1.3049999999999999</v>
      </c>
      <c r="Y253" s="68" t="s">
        <v>76</v>
      </c>
      <c r="Z253" s="62">
        <v>3</v>
      </c>
      <c r="AA253" s="62">
        <v>3.6</v>
      </c>
      <c r="AB253" s="23">
        <v>20</v>
      </c>
      <c r="AC253" s="23">
        <v>30</v>
      </c>
      <c r="AF253" s="158">
        <v>4</v>
      </c>
      <c r="AG253" s="161">
        <v>17.600000000000001</v>
      </c>
      <c r="AH253" s="54">
        <v>20</v>
      </c>
      <c r="AI253" s="110">
        <v>47</v>
      </c>
      <c r="AK253" s="25" t="s">
        <v>817</v>
      </c>
      <c r="AL253">
        <v>10.67</v>
      </c>
      <c r="AM253" s="87">
        <v>72.08</v>
      </c>
      <c r="AN253">
        <v>82.75</v>
      </c>
      <c r="AO253" s="84">
        <v>10</v>
      </c>
      <c r="AP253" s="131">
        <v>4</v>
      </c>
      <c r="AQ253" s="130"/>
      <c r="AR253" s="87">
        <v>21</v>
      </c>
      <c r="AS253" s="137">
        <v>7</v>
      </c>
      <c r="AT253" s="127"/>
      <c r="AU253" s="135">
        <v>1.44</v>
      </c>
      <c r="AW253" s="122">
        <v>1.02</v>
      </c>
      <c r="BB253" s="135">
        <v>0.08</v>
      </c>
      <c r="BC253" s="135">
        <v>0.26</v>
      </c>
      <c r="BG253" s="135">
        <v>1.33</v>
      </c>
      <c r="BI253" s="122">
        <v>1.47</v>
      </c>
      <c r="BN253" s="135">
        <v>0.15</v>
      </c>
      <c r="BO253" s="135">
        <v>0.3</v>
      </c>
      <c r="BS253" s="135">
        <f t="shared" si="34"/>
        <v>1.44</v>
      </c>
      <c r="BT253" s="135">
        <f t="shared" si="30"/>
        <v>0.08</v>
      </c>
      <c r="BU253" s="135">
        <f t="shared" si="31"/>
        <v>1.33</v>
      </c>
      <c r="BV253" s="135">
        <f t="shared" si="32"/>
        <v>0.15</v>
      </c>
      <c r="BW253" s="84">
        <f t="shared" si="28"/>
        <v>31</v>
      </c>
      <c r="BX253" s="84">
        <f>IF(ISBLANK(AO253),"",IF(ISBLANK(AL255),"",IFERROR(((AO253-AL255)/0.36/R253),"")))</f>
        <v>-7.3388203017832665E-2</v>
      </c>
      <c r="BY253" s="84">
        <f>IF(ISBLANK(AO253),"",IF(ISBLANK(AO255),"",IFERROR(((AO253-AO255)/0.36/R253),"")))</f>
        <v>0.17146776406035666</v>
      </c>
      <c r="BZ253" s="84">
        <f>IF(ISBLANK(AR253),"",IF(ISBLANK(AM255),"",IFERROR(((AR253-AM255)/0.36/R253),"")))</f>
        <v>-0.34190672153635115</v>
      </c>
      <c r="CA253" s="84">
        <f>IF(ISBLANK(AR253),"",IF(ISBLANK(AR253),"",IFERROR(((AR253-AR255)/0.36/R253),"")))</f>
        <v>0.24005486968449935</v>
      </c>
      <c r="CB253" s="84">
        <f>IF(ISBLANK(BW253),"",IF(ISBLANK(AN255),"",IFERROR(((BW253-AN255)/0.36/R253),"")))</f>
        <v>-0.41529492455418376</v>
      </c>
      <c r="CC253" s="84">
        <f>IF(ISBLANK(BW255),"",IF(ISBLANK(BW253),"",IFERROR(((BW253-BW255)/0.36/R253),"")))</f>
        <v>0.41152263374485598</v>
      </c>
    </row>
    <row r="254" spans="1:81" x14ac:dyDescent="0.25">
      <c r="A254" s="12" t="s">
        <v>415</v>
      </c>
      <c r="B254" s="4" t="s">
        <v>652</v>
      </c>
      <c r="C254" s="4" t="s">
        <v>546</v>
      </c>
      <c r="D254" s="4" t="s">
        <v>717</v>
      </c>
      <c r="E254" s="4"/>
      <c r="F254" s="4" t="s">
        <v>135</v>
      </c>
      <c r="G254" s="12" t="s">
        <v>546</v>
      </c>
      <c r="H254" s="12" t="s">
        <v>539</v>
      </c>
      <c r="I254" s="22">
        <v>2</v>
      </c>
      <c r="J254" s="22"/>
      <c r="K254" s="12" t="s">
        <v>545</v>
      </c>
      <c r="L254" s="12" t="s">
        <v>550</v>
      </c>
      <c r="M254" s="22">
        <v>1025</v>
      </c>
      <c r="N254" s="75">
        <v>-2.43776598</v>
      </c>
      <c r="O254" s="75">
        <v>34.855393991</v>
      </c>
      <c r="P254" s="19">
        <v>43003</v>
      </c>
      <c r="Q254" s="19">
        <v>43084</v>
      </c>
      <c r="R254" s="21">
        <f t="shared" si="29"/>
        <v>81</v>
      </c>
      <c r="S254" s="54">
        <f>INDEX([1]Sheet1!$J:$J,MATCH(A254,[1]Sheet1!$A:$A,0))</f>
        <v>265.08225911</v>
      </c>
      <c r="T254">
        <v>1893.8548508440001</v>
      </c>
      <c r="U254" s="52">
        <v>855.62</v>
      </c>
      <c r="V254" s="52">
        <v>63.33</v>
      </c>
      <c r="W254" s="244">
        <v>0.13</v>
      </c>
      <c r="X254" s="52">
        <v>1.3049999999999999</v>
      </c>
      <c r="Y254" s="68" t="s">
        <v>76</v>
      </c>
      <c r="Z254" s="62">
        <v>3.5</v>
      </c>
      <c r="AA254" s="62">
        <v>8.1999999999999993</v>
      </c>
      <c r="AB254" s="23">
        <v>12</v>
      </c>
      <c r="AC254" s="23">
        <v>40</v>
      </c>
      <c r="AD254" s="3" t="s">
        <v>790</v>
      </c>
      <c r="AF254" s="158">
        <v>6</v>
      </c>
      <c r="AG254" s="161">
        <v>31.2</v>
      </c>
      <c r="AH254" s="54">
        <v>7</v>
      </c>
      <c r="AI254" s="110">
        <v>62</v>
      </c>
      <c r="AK254" s="25" t="s">
        <v>817</v>
      </c>
      <c r="AL254">
        <v>8.58</v>
      </c>
      <c r="AM254" s="87">
        <v>40.1</v>
      </c>
      <c r="AN254">
        <v>48.68</v>
      </c>
      <c r="AO254" s="84">
        <v>3</v>
      </c>
      <c r="AP254" s="131">
        <v>3</v>
      </c>
      <c r="AQ254" s="130"/>
      <c r="AR254" s="87">
        <v>34</v>
      </c>
      <c r="AS254" s="137">
        <v>11</v>
      </c>
      <c r="AT254" s="127"/>
      <c r="AU254" s="135">
        <v>0.84</v>
      </c>
      <c r="AW254" s="122">
        <v>0.88</v>
      </c>
      <c r="BB254" s="135">
        <v>0.2</v>
      </c>
      <c r="BC254" s="135">
        <v>0.18</v>
      </c>
      <c r="BG254" s="135">
        <v>1.05</v>
      </c>
      <c r="BI254" s="122">
        <v>1.19</v>
      </c>
      <c r="BN254" s="135">
        <v>0.92</v>
      </c>
      <c r="BO254" s="135">
        <v>0.32</v>
      </c>
      <c r="BS254" s="135">
        <f t="shared" si="34"/>
        <v>0.84</v>
      </c>
      <c r="BT254" s="135">
        <f t="shared" si="30"/>
        <v>0.2</v>
      </c>
      <c r="BU254" s="135">
        <f t="shared" si="31"/>
        <v>1.05</v>
      </c>
      <c r="BV254" s="135">
        <f t="shared" si="32"/>
        <v>0.92</v>
      </c>
      <c r="BW254" s="84">
        <f t="shared" si="28"/>
        <v>37</v>
      </c>
      <c r="BX254" s="84">
        <f>IF(ISBLANK(AO254),"",IF(ISBLANK(AL255),"",IFERROR(((AO254-AL255)/0.36/R254),"")))</f>
        <v>-0.31344307270233202</v>
      </c>
      <c r="BY254" s="84">
        <f>IF(ISBLANK(AO254),"",IF(ISBLANK(AO255),"",IFERROR(((AO254-AO255)/0.36/R254),"")))</f>
        <v>-6.8587105624142664E-2</v>
      </c>
      <c r="BZ254" s="84">
        <f>IF(ISBLANK(AR254),"",IF(ISBLANK(AM255),"",IFERROR(((AR254-AM255)/0.36/R254),"")))</f>
        <v>0.10390946502057617</v>
      </c>
      <c r="CA254" s="84">
        <f>IF(ISBLANK(AR254),"",IF(ISBLANK(AR254),"",IFERROR(((AR254-AR255)/0.36/R254),"")))</f>
        <v>0.68587105624142664</v>
      </c>
      <c r="CB254" s="84">
        <f>IF(ISBLANK(BW254),"",IF(ISBLANK(AN255),"",IFERROR(((BW254-AN255)/0.36/R254),"")))</f>
        <v>-0.20953360768175583</v>
      </c>
      <c r="CC254" s="84">
        <f>IF(ISBLANK(BW255),"",IF(ISBLANK(BW254),"",IFERROR(((BW254-BW255)/0.36/R254),"")))</f>
        <v>0.61728395061728392</v>
      </c>
    </row>
    <row r="255" spans="1:81" ht="31.5" x14ac:dyDescent="0.25">
      <c r="A255" s="12" t="s">
        <v>416</v>
      </c>
      <c r="B255" s="4" t="s">
        <v>652</v>
      </c>
      <c r="C255" s="4" t="s">
        <v>546</v>
      </c>
      <c r="D255" s="4" t="s">
        <v>717</v>
      </c>
      <c r="E255" s="4"/>
      <c r="F255" s="4" t="s">
        <v>135</v>
      </c>
      <c r="G255" s="12" t="s">
        <v>546</v>
      </c>
      <c r="H255" s="12" t="s">
        <v>539</v>
      </c>
      <c r="I255" s="22">
        <v>2</v>
      </c>
      <c r="J255" s="22"/>
      <c r="K255" s="12" t="s">
        <v>542</v>
      </c>
      <c r="L255" s="12" t="s">
        <v>550</v>
      </c>
      <c r="M255" s="22">
        <v>1025</v>
      </c>
      <c r="N255" s="75">
        <v>-2.43776598</v>
      </c>
      <c r="O255" s="75">
        <v>34.855393991</v>
      </c>
      <c r="P255" s="19">
        <v>43003</v>
      </c>
      <c r="Q255" s="19">
        <v>43084</v>
      </c>
      <c r="R255" s="21">
        <f t="shared" si="29"/>
        <v>81</v>
      </c>
      <c r="S255" s="54">
        <f>INDEX([1]Sheet1!$J:$J,MATCH(A255,[1]Sheet1!$A:$A,0))</f>
        <v>265.08225911</v>
      </c>
      <c r="T255">
        <v>2158.9371099539999</v>
      </c>
      <c r="U255" s="163">
        <v>855.62</v>
      </c>
      <c r="V255" s="52">
        <v>63.33</v>
      </c>
      <c r="W255" s="244">
        <v>0.13</v>
      </c>
      <c r="X255" s="52">
        <v>1.3049999999999999</v>
      </c>
      <c r="Y255" s="68" t="s">
        <v>76</v>
      </c>
      <c r="Z255" s="62">
        <v>1.75</v>
      </c>
      <c r="AA255" s="62">
        <v>6</v>
      </c>
      <c r="AB255" s="23">
        <v>17</v>
      </c>
      <c r="AC255" s="23">
        <v>30</v>
      </c>
      <c r="AD255" s="3" t="s">
        <v>792</v>
      </c>
      <c r="AF255" s="158">
        <v>3</v>
      </c>
      <c r="AG255" s="161">
        <v>3.7</v>
      </c>
      <c r="AH255" s="54">
        <v>10</v>
      </c>
      <c r="AI255" s="110">
        <v>30</v>
      </c>
      <c r="AK255" s="25" t="s">
        <v>817</v>
      </c>
      <c r="AL255">
        <v>12.14</v>
      </c>
      <c r="AM255" s="87">
        <v>30.97</v>
      </c>
      <c r="AN255">
        <v>43.11</v>
      </c>
      <c r="AO255" s="84">
        <v>5</v>
      </c>
      <c r="AP255" s="131">
        <v>2.8</v>
      </c>
      <c r="AQ255" s="130"/>
      <c r="AR255" s="87">
        <v>14</v>
      </c>
      <c r="AS255" s="137">
        <v>6</v>
      </c>
      <c r="AT255" s="127"/>
      <c r="AU255" s="135">
        <v>1.05</v>
      </c>
      <c r="AW255" s="122">
        <v>0.98</v>
      </c>
      <c r="BB255" s="135">
        <v>0.26</v>
      </c>
      <c r="BC255" s="135">
        <v>0.13</v>
      </c>
      <c r="BG255" s="135">
        <v>1.05</v>
      </c>
      <c r="BI255" s="122">
        <v>1.23</v>
      </c>
      <c r="BN255" s="135">
        <v>0.2</v>
      </c>
      <c r="BO255" s="135">
        <v>0.27</v>
      </c>
      <c r="BS255" s="135">
        <f t="shared" si="34"/>
        <v>1.05</v>
      </c>
      <c r="BT255" s="135">
        <f t="shared" si="30"/>
        <v>0.26</v>
      </c>
      <c r="BU255" s="135">
        <f t="shared" si="31"/>
        <v>1.05</v>
      </c>
      <c r="BV255" s="135">
        <f t="shared" si="32"/>
        <v>0.2</v>
      </c>
      <c r="BW255" s="84">
        <f t="shared" si="28"/>
        <v>19</v>
      </c>
      <c r="BX255" s="84">
        <f>IF(ISBLANK(AO255),"",IF(ISBLANK(AL255),"",IFERROR(((AO255-AL255)/0.36/R255),"")))</f>
        <v>-0.24485596707818932</v>
      </c>
      <c r="BZ255" s="84">
        <f>IF(ISBLANK(AR255),"",IF(ISBLANK(AM255),"",IFERROR(((AR255-AM255)/0.36/R255),"")))</f>
        <v>-0.58196159122085045</v>
      </c>
      <c r="CB255" s="84">
        <f>IF(ISBLANK(BW255),"",IF(ISBLANK(AN255),"",IFERROR(((BW255-AN255)/0.36/R255),"")))</f>
        <v>-0.82681755829903991</v>
      </c>
    </row>
    <row r="256" spans="1:81" x14ac:dyDescent="0.25">
      <c r="A256" s="12" t="s">
        <v>417</v>
      </c>
      <c r="B256" s="4" t="s">
        <v>658</v>
      </c>
      <c r="C256" s="4" t="s">
        <v>546</v>
      </c>
      <c r="D256" s="4" t="s">
        <v>718</v>
      </c>
      <c r="E256" s="4"/>
      <c r="F256" s="4" t="s">
        <v>135</v>
      </c>
      <c r="G256" s="12" t="s">
        <v>546</v>
      </c>
      <c r="H256" s="12" t="s">
        <v>539</v>
      </c>
      <c r="I256" s="22">
        <v>3</v>
      </c>
      <c r="J256" s="22"/>
      <c r="K256" s="12" t="s">
        <v>540</v>
      </c>
      <c r="L256" s="12" t="s">
        <v>550</v>
      </c>
      <c r="M256" s="22">
        <v>1027</v>
      </c>
      <c r="N256" s="75">
        <v>-2.4379910339999999</v>
      </c>
      <c r="O256" s="75">
        <v>34.855417963000001</v>
      </c>
      <c r="P256" s="19">
        <v>43003</v>
      </c>
      <c r="Q256" s="19">
        <v>43084</v>
      </c>
      <c r="R256" s="21">
        <f t="shared" si="29"/>
        <v>81</v>
      </c>
      <c r="S256" s="54">
        <f>INDEX([1]Sheet1!$J:$J,MATCH(A256,[1]Sheet1!$A:$A,0))</f>
        <v>265.08225911</v>
      </c>
      <c r="T256">
        <v>1628.7725917339999</v>
      </c>
      <c r="U256" s="52">
        <v>855.62</v>
      </c>
      <c r="V256" s="52">
        <v>64.45</v>
      </c>
      <c r="W256" s="244">
        <v>0.129</v>
      </c>
      <c r="X256" s="52"/>
      <c r="Y256" s="68" t="s">
        <v>76</v>
      </c>
      <c r="Z256" s="62">
        <v>2</v>
      </c>
      <c r="AA256" s="62">
        <v>4.8</v>
      </c>
      <c r="AB256" s="23">
        <v>10</v>
      </c>
      <c r="AC256" s="23">
        <v>25</v>
      </c>
      <c r="AD256" s="3" t="s">
        <v>778</v>
      </c>
      <c r="AF256" s="158">
        <v>3</v>
      </c>
      <c r="AG256" s="161">
        <v>15.8</v>
      </c>
      <c r="AH256" s="54">
        <v>15</v>
      </c>
      <c r="AI256" s="110">
        <v>45</v>
      </c>
      <c r="AJ256" s="3" t="s">
        <v>723</v>
      </c>
      <c r="AK256" s="25" t="s">
        <v>817</v>
      </c>
      <c r="AL256">
        <v>34.89</v>
      </c>
      <c r="AM256" s="87">
        <v>53.18</v>
      </c>
      <c r="AN256">
        <v>88.07</v>
      </c>
      <c r="AO256" s="84">
        <v>21.8</v>
      </c>
      <c r="AP256" s="106"/>
      <c r="AQ256" s="130"/>
      <c r="AR256" s="87">
        <v>12</v>
      </c>
      <c r="AS256" s="137">
        <v>5</v>
      </c>
      <c r="AT256" s="127"/>
      <c r="AU256" s="139">
        <v>0.84</v>
      </c>
      <c r="AV256" s="139"/>
      <c r="AW256" s="188"/>
      <c r="AZ256" s="188"/>
      <c r="BA256" s="188"/>
      <c r="BB256" s="139">
        <v>0.34</v>
      </c>
      <c r="BC256" s="139"/>
      <c r="BE256" s="188"/>
      <c r="BF256" s="188"/>
      <c r="BG256" s="135">
        <v>1.72</v>
      </c>
      <c r="BI256" s="122">
        <v>1.75</v>
      </c>
      <c r="BN256" s="135">
        <v>0.25</v>
      </c>
      <c r="BO256" s="135">
        <v>0.28000000000000003</v>
      </c>
      <c r="BS256" s="135">
        <f t="shared" si="34"/>
        <v>0.84</v>
      </c>
      <c r="BT256" s="135">
        <f t="shared" si="30"/>
        <v>0.34</v>
      </c>
      <c r="BU256" s="135">
        <f t="shared" si="31"/>
        <v>1.72</v>
      </c>
      <c r="BV256" s="135">
        <f t="shared" si="32"/>
        <v>0.25</v>
      </c>
      <c r="BW256" s="84">
        <f t="shared" si="28"/>
        <v>33.799999999999997</v>
      </c>
      <c r="BX256" s="84">
        <f>IF(ISBLANK(AO256),"",IF(ISBLANK(AL258),"",IFERROR(((AO256-AL258)/0.36/R256),"")))</f>
        <v>0.47805212620027443</v>
      </c>
      <c r="BY256" s="84">
        <f>IF(ISBLANK(AO256),"",IF(ISBLANK(AO258),"",IFERROR(((AO256-AO258)/0.36/R256),"")))</f>
        <v>0.5761316872427984</v>
      </c>
      <c r="BZ256" s="84">
        <f>IF(ISBLANK(AR256),"",IF(ISBLANK(AM258),"",IFERROR(((AR256-AM258)/0.36/R256),"")))</f>
        <v>-0.12551440329218108</v>
      </c>
      <c r="CA256" s="84">
        <f>IF(ISBLANK(AR256),"",IF(ISBLANK(AR256),"",IFERROR(((AR256-AR258)/0.36/R256),"")))</f>
        <v>0.102880658436214</v>
      </c>
      <c r="CB256" s="84">
        <f>IF(ISBLANK(BW256),"",IF(ISBLANK(AN258),"",IFERROR(((BW256-AN258)/0.36/R256),"")))</f>
        <v>0.35253772290809321</v>
      </c>
      <c r="CC256" s="84">
        <f>IF(ISBLANK(BW258),"",IF(ISBLANK(BW256),"",IFERROR(((BW256-BW258)/0.36/R256),"")))</f>
        <v>0.67901234567901225</v>
      </c>
    </row>
    <row r="257" spans="1:81" x14ac:dyDescent="0.25">
      <c r="A257" s="12" t="s">
        <v>418</v>
      </c>
      <c r="B257" s="4" t="s">
        <v>658</v>
      </c>
      <c r="C257" s="4" t="s">
        <v>546</v>
      </c>
      <c r="D257" s="4" t="s">
        <v>718</v>
      </c>
      <c r="E257" s="4"/>
      <c r="F257" s="4" t="s">
        <v>135</v>
      </c>
      <c r="G257" s="12" t="s">
        <v>546</v>
      </c>
      <c r="H257" s="12" t="s">
        <v>539</v>
      </c>
      <c r="I257" s="22">
        <v>3</v>
      </c>
      <c r="J257" s="22"/>
      <c r="K257" s="12" t="s">
        <v>545</v>
      </c>
      <c r="L257" s="12" t="s">
        <v>550</v>
      </c>
      <c r="M257" s="22">
        <v>1027</v>
      </c>
      <c r="N257" s="75">
        <v>-2.4379910339999999</v>
      </c>
      <c r="O257" s="75">
        <v>34.855417963000001</v>
      </c>
      <c r="P257" s="19">
        <v>43003</v>
      </c>
      <c r="Q257" s="19">
        <v>43084</v>
      </c>
      <c r="R257" s="21">
        <f t="shared" si="29"/>
        <v>81</v>
      </c>
      <c r="S257" s="54">
        <f>INDEX([1]Sheet1!$J:$J,MATCH(A257,[1]Sheet1!$A:$A,0))</f>
        <v>265.08225911</v>
      </c>
      <c r="T257">
        <v>1893.8548508440001</v>
      </c>
      <c r="U257" s="163">
        <v>855.62</v>
      </c>
      <c r="V257" s="52">
        <v>64.45</v>
      </c>
      <c r="W257" s="244">
        <v>0.129</v>
      </c>
      <c r="X257" s="52"/>
      <c r="Y257" s="68" t="s">
        <v>76</v>
      </c>
      <c r="Z257" s="62">
        <v>3</v>
      </c>
      <c r="AA257" s="62">
        <v>3.4</v>
      </c>
      <c r="AB257" s="23">
        <v>23</v>
      </c>
      <c r="AC257" s="23">
        <v>35</v>
      </c>
      <c r="AD257" s="3" t="s">
        <v>791</v>
      </c>
      <c r="AF257" s="158">
        <v>4</v>
      </c>
      <c r="AG257" s="161">
        <v>29</v>
      </c>
      <c r="AH257" s="54">
        <v>20</v>
      </c>
      <c r="AI257" s="110">
        <v>30</v>
      </c>
      <c r="AK257" s="25" t="s">
        <v>817</v>
      </c>
      <c r="AL257">
        <v>18.62</v>
      </c>
      <c r="AM257" s="87">
        <v>19.16</v>
      </c>
      <c r="AN257">
        <v>37.78</v>
      </c>
      <c r="AO257" s="84">
        <v>9</v>
      </c>
      <c r="AP257" s="131">
        <v>4</v>
      </c>
      <c r="AQ257" s="130"/>
      <c r="AR257" s="87">
        <v>15</v>
      </c>
      <c r="AS257" s="137">
        <v>8</v>
      </c>
      <c r="AT257" s="127"/>
      <c r="AU257" s="135">
        <v>1.3</v>
      </c>
      <c r="AW257" s="122">
        <v>1.19</v>
      </c>
      <c r="BB257" s="135">
        <v>7.0000000000000007E-2</v>
      </c>
      <c r="BC257" s="135">
        <v>0.33</v>
      </c>
      <c r="BG257" s="135">
        <v>1.51</v>
      </c>
      <c r="BI257" s="122"/>
      <c r="BN257" s="135">
        <v>0.24</v>
      </c>
      <c r="BS257" s="135">
        <f t="shared" si="34"/>
        <v>1.3</v>
      </c>
      <c r="BT257" s="135">
        <f t="shared" si="30"/>
        <v>7.0000000000000007E-2</v>
      </c>
      <c r="BU257" s="135">
        <f t="shared" si="31"/>
        <v>1.51</v>
      </c>
      <c r="BV257" s="135">
        <f t="shared" si="32"/>
        <v>0.24</v>
      </c>
      <c r="BW257" s="84">
        <f t="shared" si="28"/>
        <v>24</v>
      </c>
      <c r="BX257" s="84">
        <f>IF(ISBLANK(AO257),"",IF(ISBLANK(AL258),"",IFERROR(((AO257-AL258)/0.36/R257),"")))</f>
        <v>3.9094650205761312E-2</v>
      </c>
      <c r="BY257" s="84">
        <f>IF(ISBLANK(AO257),"",IF(ISBLANK(AO258),"",IFERROR(((AO257-AO258)/0.36/R257),"")))</f>
        <v>0.13717421124828533</v>
      </c>
      <c r="BZ257" s="84">
        <f>IF(ISBLANK(AR257),"",IF(ISBLANK(AM258),"",IFERROR(((AR257-AM258)/0.36/R257),"")))</f>
        <v>-2.2633744855967083E-2</v>
      </c>
      <c r="CA257" s="84">
        <f>IF(ISBLANK(AR257),"",IF(ISBLANK(AR257),"",IFERROR(((AR257-AR258)/0.36/R257),"")))</f>
        <v>0.20576131687242799</v>
      </c>
      <c r="CB257" s="84">
        <f>IF(ISBLANK(BW257),"",IF(ISBLANK(AN258),"",IFERROR(((BW257-AN258)/0.36/R257),"")))</f>
        <v>1.6460905349794254E-2</v>
      </c>
      <c r="CC257" s="84">
        <f>IF(ISBLANK(BW258),"",IF(ISBLANK(BW257),"",IFERROR(((BW257-BW258)/0.36/R257),"")))</f>
        <v>0.34293552812071332</v>
      </c>
    </row>
    <row r="258" spans="1:81" x14ac:dyDescent="0.25">
      <c r="A258" s="12" t="s">
        <v>419</v>
      </c>
      <c r="B258" s="4" t="s">
        <v>658</v>
      </c>
      <c r="C258" s="4" t="s">
        <v>546</v>
      </c>
      <c r="D258" s="4" t="s">
        <v>718</v>
      </c>
      <c r="E258" s="4"/>
      <c r="F258" s="4" t="s">
        <v>135</v>
      </c>
      <c r="G258" s="12" t="s">
        <v>546</v>
      </c>
      <c r="H258" s="12" t="s">
        <v>539</v>
      </c>
      <c r="I258" s="22">
        <v>3</v>
      </c>
      <c r="J258" s="22"/>
      <c r="K258" s="12" t="s">
        <v>542</v>
      </c>
      <c r="L258" s="12" t="s">
        <v>550</v>
      </c>
      <c r="M258" s="22">
        <v>1027</v>
      </c>
      <c r="N258" s="75">
        <v>-2.4379910339999999</v>
      </c>
      <c r="O258" s="75">
        <v>34.855417963000001</v>
      </c>
      <c r="P258" s="19">
        <v>43003</v>
      </c>
      <c r="Q258" s="19">
        <v>43084</v>
      </c>
      <c r="R258" s="21">
        <f t="shared" si="29"/>
        <v>81</v>
      </c>
      <c r="S258" s="54">
        <f>INDEX([1]Sheet1!$J:$J,MATCH(A258,[1]Sheet1!$A:$A,0))</f>
        <v>265.08225911</v>
      </c>
      <c r="T258">
        <v>2158.9371099539999</v>
      </c>
      <c r="U258" s="52">
        <v>855.62</v>
      </c>
      <c r="V258" s="52">
        <v>64.45</v>
      </c>
      <c r="W258" s="244">
        <v>0.129</v>
      </c>
      <c r="X258" s="52"/>
      <c r="Y258" s="68" t="s">
        <v>76</v>
      </c>
      <c r="Z258" s="62">
        <v>2.2999999999999998</v>
      </c>
      <c r="AA258" s="62">
        <v>3.2</v>
      </c>
      <c r="AB258" s="23">
        <v>15</v>
      </c>
      <c r="AC258" s="23">
        <v>28</v>
      </c>
      <c r="AF258" s="158">
        <v>2</v>
      </c>
      <c r="AG258" s="161">
        <v>1.7</v>
      </c>
      <c r="AH258" s="54">
        <v>10</v>
      </c>
      <c r="AI258" s="110">
        <v>45</v>
      </c>
      <c r="AK258" s="25" t="s">
        <v>817</v>
      </c>
      <c r="AL258">
        <v>7.86</v>
      </c>
      <c r="AM258" s="87">
        <v>15.66</v>
      </c>
      <c r="AN258">
        <v>23.52</v>
      </c>
      <c r="AO258" s="84">
        <v>5</v>
      </c>
      <c r="AP258" s="131">
        <v>2.2999999999999998</v>
      </c>
      <c r="AQ258" s="130"/>
      <c r="AR258" s="87">
        <v>9</v>
      </c>
      <c r="AS258" s="137">
        <v>4</v>
      </c>
      <c r="AT258" s="127"/>
      <c r="AU258" s="135">
        <v>1.23</v>
      </c>
      <c r="AW258" s="122">
        <v>1.1599999999999999</v>
      </c>
      <c r="BB258" s="135">
        <v>0.18</v>
      </c>
      <c r="BC258" s="135">
        <v>0.16</v>
      </c>
      <c r="BG258" s="135">
        <v>1.82</v>
      </c>
      <c r="BI258" s="122">
        <v>2.0299999999999998</v>
      </c>
      <c r="BN258" s="135">
        <v>0.28000000000000003</v>
      </c>
      <c r="BO258" s="135">
        <v>0.34</v>
      </c>
      <c r="BS258" s="135">
        <f t="shared" si="34"/>
        <v>1.23</v>
      </c>
      <c r="BT258" s="135">
        <f t="shared" si="30"/>
        <v>0.18</v>
      </c>
      <c r="BU258" s="135">
        <f t="shared" si="31"/>
        <v>1.82</v>
      </c>
      <c r="BV258" s="135">
        <f t="shared" si="32"/>
        <v>0.28000000000000003</v>
      </c>
      <c r="BW258" s="84">
        <f t="shared" si="28"/>
        <v>14</v>
      </c>
      <c r="BX258" s="84">
        <f>IF(ISBLANK(AO258),"",IF(ISBLANK(AL258),"",IFERROR(((AO258-AL258)/0.36/R258),"")))</f>
        <v>-9.8079561042524022E-2</v>
      </c>
      <c r="BZ258" s="84">
        <f>IF(ISBLANK(AR258),"",IF(ISBLANK(AM258),"",IFERROR(((AR258-AM258)/0.36/R258),"")))</f>
        <v>-0.22839506172839505</v>
      </c>
      <c r="CB258" s="84">
        <f>IF(ISBLANK(BW258),"",IF(ISBLANK(AN258),"",IFERROR(((BW258-AN258)/0.36/R258),"")))</f>
        <v>-0.32647462277091904</v>
      </c>
    </row>
    <row r="259" spans="1:81" x14ac:dyDescent="0.25">
      <c r="A259" s="12" t="s">
        <v>420</v>
      </c>
      <c r="B259" s="4" t="s">
        <v>653</v>
      </c>
      <c r="C259" s="4" t="s">
        <v>546</v>
      </c>
      <c r="D259" s="4" t="s">
        <v>719</v>
      </c>
      <c r="E259" s="4"/>
      <c r="F259" s="4" t="s">
        <v>135</v>
      </c>
      <c r="G259" s="12" t="s">
        <v>546</v>
      </c>
      <c r="H259" s="12" t="s">
        <v>539</v>
      </c>
      <c r="I259" s="22">
        <v>4</v>
      </c>
      <c r="J259" s="22"/>
      <c r="K259" s="12" t="s">
        <v>540</v>
      </c>
      <c r="L259" s="12" t="s">
        <v>550</v>
      </c>
      <c r="M259" s="79">
        <v>1026</v>
      </c>
      <c r="N259" s="77">
        <v>-2.4380789599999999</v>
      </c>
      <c r="O259" s="77">
        <v>34.854988976999998</v>
      </c>
      <c r="P259" s="19">
        <v>43003</v>
      </c>
      <c r="Q259" s="19">
        <v>43084</v>
      </c>
      <c r="R259" s="21">
        <f t="shared" si="29"/>
        <v>81</v>
      </c>
      <c r="S259" s="54">
        <f>INDEX([1]Sheet1!$J:$J,MATCH(A259,[1]Sheet1!$A:$A,0))</f>
        <v>265.08225911</v>
      </c>
      <c r="T259">
        <v>1628.7725917339999</v>
      </c>
      <c r="U259" s="163">
        <v>855.62</v>
      </c>
      <c r="V259" s="163">
        <v>65.67</v>
      </c>
      <c r="W259" s="246">
        <v>0.14299999999999999</v>
      </c>
      <c r="X259" s="163">
        <v>1.5</v>
      </c>
      <c r="Y259" s="68" t="s">
        <v>76</v>
      </c>
      <c r="Z259" s="62">
        <v>2.75</v>
      </c>
      <c r="AA259" s="62">
        <v>4.3</v>
      </c>
      <c r="AB259" s="23">
        <v>20</v>
      </c>
      <c r="AC259" s="23">
        <v>40</v>
      </c>
      <c r="AD259" s="3" t="s">
        <v>778</v>
      </c>
      <c r="AF259" s="158">
        <v>5.5</v>
      </c>
      <c r="AG259" s="161">
        <v>20.6</v>
      </c>
      <c r="AH259" s="54">
        <v>30</v>
      </c>
      <c r="AI259" s="110">
        <v>50</v>
      </c>
      <c r="AK259" s="25" t="s">
        <v>817</v>
      </c>
      <c r="AL259">
        <v>18.329999999999998</v>
      </c>
      <c r="AM259" s="87">
        <v>18.93</v>
      </c>
      <c r="AN259">
        <v>37.26</v>
      </c>
      <c r="AO259" s="84">
        <v>12</v>
      </c>
      <c r="AP259" s="131">
        <v>5</v>
      </c>
      <c r="AQ259" s="130"/>
      <c r="AR259" s="87">
        <v>17</v>
      </c>
      <c r="AS259" s="137">
        <v>9</v>
      </c>
      <c r="AT259" s="127"/>
      <c r="AU259" s="135">
        <v>1.26</v>
      </c>
      <c r="AW259" s="122">
        <v>1.1200000000000001</v>
      </c>
      <c r="BB259" s="135">
        <v>0.17</v>
      </c>
      <c r="BC259" s="135">
        <v>0.36</v>
      </c>
      <c r="BG259" s="135">
        <v>2.1</v>
      </c>
      <c r="BI259" s="122">
        <v>1.65</v>
      </c>
      <c r="BN259" s="135">
        <v>0.15</v>
      </c>
      <c r="BO259" s="135">
        <v>0.34</v>
      </c>
      <c r="BS259" s="135">
        <f t="shared" si="34"/>
        <v>1.26</v>
      </c>
      <c r="BT259" s="135">
        <f t="shared" si="30"/>
        <v>0.17</v>
      </c>
      <c r="BU259" s="135">
        <f t="shared" si="31"/>
        <v>2.1</v>
      </c>
      <c r="BV259" s="135">
        <f t="shared" si="32"/>
        <v>0.15</v>
      </c>
      <c r="BW259" s="84">
        <f t="shared" ref="BW259:BW322" si="35">IF((AND(AO259="", AR259="")),"",AO259+AR259)</f>
        <v>29</v>
      </c>
      <c r="BX259" s="84">
        <f>IF(ISBLANK(AO259),"",IF(ISBLANK(AL261),"",IFERROR(((AO259-AL261)/0.36/R259),"")))</f>
        <v>-0.12345679012345678</v>
      </c>
      <c r="BY259" s="84">
        <f>IF(ISBLANK(AO259),"",IF(ISBLANK(AO261),"",IFERROR(((AO259-AO261)/0.36/R259),"")))</f>
        <v>-0.56207133058984915</v>
      </c>
      <c r="BZ259" s="84">
        <f>IF(ISBLANK(AR259),"",IF(ISBLANK(AM261),"",IFERROR(((AR259-AM261)/0.36/R259),"")))</f>
        <v>9.0877914951989047E-2</v>
      </c>
      <c r="CA259" s="84">
        <f>IF(ISBLANK(AR259),"",IF(ISBLANK(AR259),"",IFERROR(((AR259-AR261)/0.36/R259),"")))</f>
        <v>6.8587105624142664E-2</v>
      </c>
      <c r="CB259" s="84">
        <f>IF(ISBLANK(BW259),"",IF(ISBLANK(AN261),"",IFERROR(((BW259-AN261)/0.36/R259),"")))</f>
        <v>-3.2578875171467743E-2</v>
      </c>
      <c r="CC259" s="84">
        <f>IF(ISBLANK(BW261),"",IF(ISBLANK(BW259),"",IFERROR(((BW259-BW261)/0.36/R259),"")))</f>
        <v>-0.49348422496570654</v>
      </c>
    </row>
    <row r="260" spans="1:81" x14ac:dyDescent="0.25">
      <c r="A260" s="12" t="s">
        <v>421</v>
      </c>
      <c r="B260" s="4" t="s">
        <v>653</v>
      </c>
      <c r="C260" s="4" t="s">
        <v>546</v>
      </c>
      <c r="D260" s="4" t="s">
        <v>719</v>
      </c>
      <c r="E260" s="4"/>
      <c r="F260" s="4" t="s">
        <v>135</v>
      </c>
      <c r="G260" s="12" t="s">
        <v>546</v>
      </c>
      <c r="H260" s="12" t="s">
        <v>539</v>
      </c>
      <c r="I260" s="22">
        <v>4</v>
      </c>
      <c r="J260" s="22"/>
      <c r="K260" s="12" t="s">
        <v>545</v>
      </c>
      <c r="L260" s="12" t="s">
        <v>550</v>
      </c>
      <c r="M260" s="79">
        <v>1026</v>
      </c>
      <c r="N260" s="77">
        <v>-2.4380789599999999</v>
      </c>
      <c r="O260" s="77">
        <v>34.854988976999998</v>
      </c>
      <c r="P260" s="19">
        <v>43003</v>
      </c>
      <c r="Q260" s="19">
        <v>43084</v>
      </c>
      <c r="R260" s="21">
        <f t="shared" si="29"/>
        <v>81</v>
      </c>
      <c r="S260" s="54">
        <f>INDEX([1]Sheet1!$J:$J,MATCH(A260,[1]Sheet1!$A:$A,0))</f>
        <v>265.08225911</v>
      </c>
      <c r="T260">
        <v>1893.8548508440001</v>
      </c>
      <c r="U260" s="52">
        <v>855.62</v>
      </c>
      <c r="V260" s="163">
        <v>65.67</v>
      </c>
      <c r="W260" s="246">
        <v>0.14299999999999999</v>
      </c>
      <c r="X260" s="163">
        <v>1.5</v>
      </c>
      <c r="Y260" s="68" t="s">
        <v>76</v>
      </c>
      <c r="Z260" s="62">
        <v>4.3</v>
      </c>
      <c r="AA260" s="62">
        <v>5.8</v>
      </c>
      <c r="AB260" s="23">
        <v>25</v>
      </c>
      <c r="AC260" s="23">
        <v>40</v>
      </c>
      <c r="AF260" s="158">
        <v>7</v>
      </c>
      <c r="AG260" s="161">
        <v>21.6</v>
      </c>
      <c r="AH260" s="54">
        <v>25</v>
      </c>
      <c r="AI260" s="110">
        <v>65</v>
      </c>
      <c r="AK260" s="25" t="s">
        <v>817</v>
      </c>
      <c r="AL260">
        <v>27.72</v>
      </c>
      <c r="AM260" s="87">
        <v>23.55</v>
      </c>
      <c r="AN260">
        <v>51.269999999999996</v>
      </c>
      <c r="AO260" s="84">
        <v>15</v>
      </c>
      <c r="AP260" s="131">
        <v>6</v>
      </c>
      <c r="AQ260" s="130"/>
      <c r="AR260" s="87">
        <v>37.43</v>
      </c>
      <c r="AS260" s="139"/>
      <c r="AT260" s="127"/>
      <c r="AU260" s="135">
        <v>1.23</v>
      </c>
      <c r="AW260" s="122">
        <v>1.05</v>
      </c>
      <c r="BB260" s="135">
        <v>0.2</v>
      </c>
      <c r="BC260" s="135">
        <v>0.39</v>
      </c>
      <c r="BG260" s="139"/>
      <c r="BH260" s="139"/>
      <c r="BI260" s="188"/>
      <c r="BL260" s="188"/>
      <c r="BM260" s="188"/>
      <c r="BN260" s="139"/>
      <c r="BO260" s="139"/>
      <c r="BQ260" s="139"/>
      <c r="BR260" s="139"/>
      <c r="BS260" s="135">
        <f t="shared" si="34"/>
        <v>1.23</v>
      </c>
      <c r="BT260" s="135">
        <f t="shared" si="30"/>
        <v>0.2</v>
      </c>
      <c r="BU260" s="239" t="str">
        <f t="shared" si="31"/>
        <v/>
      </c>
      <c r="BV260" s="239" t="str">
        <f t="shared" si="32"/>
        <v/>
      </c>
      <c r="BW260" s="84">
        <f t="shared" si="35"/>
        <v>52.43</v>
      </c>
      <c r="BX260" s="84">
        <f>IF(ISBLANK(AO260),"",IF(ISBLANK(AL261),"",IFERROR(((AO260-AL261)/0.36/R260),"")))</f>
        <v>-2.0576131687242784E-2</v>
      </c>
      <c r="BY260" s="84">
        <f>IF(ISBLANK(AO260),"",IF(ISBLANK(AO261),"",IFERROR(((AO260-AO261)/0.36/R260),"")))</f>
        <v>-0.45919067215363518</v>
      </c>
      <c r="BZ260" s="84">
        <f>IF(ISBLANK(AR260),"",IF(ISBLANK(AM261),"",IFERROR(((AR260-AM261)/0.36/R260),"")))</f>
        <v>0.79149519890260633</v>
      </c>
      <c r="CA260" s="84">
        <f>IF(ISBLANK(AR260),"",IF(ISBLANK(AR260),"",IFERROR(((AR260-AR261)/0.36/R260),"")))</f>
        <v>0.76920438957476001</v>
      </c>
      <c r="CB260" s="84">
        <f>IF(ISBLANK(BW260),"",IF(ISBLANK(AN261),"",IFERROR(((BW260-AN261)/0.36/R260),"")))</f>
        <v>0.77091906721536363</v>
      </c>
      <c r="CC260" s="84">
        <f>IF(ISBLANK(BW261),"",IF(ISBLANK(BW260),"",IFERROR(((BW260-BW261)/0.36/R260),"")))</f>
        <v>0.31001371742112482</v>
      </c>
    </row>
    <row r="261" spans="1:81" s="34" customFormat="1" x14ac:dyDescent="0.25">
      <c r="A261" s="33" t="s">
        <v>422</v>
      </c>
      <c r="B261" s="35" t="s">
        <v>653</v>
      </c>
      <c r="C261" s="35" t="s">
        <v>546</v>
      </c>
      <c r="D261" s="35" t="s">
        <v>719</v>
      </c>
      <c r="E261" s="35"/>
      <c r="F261" s="35" t="s">
        <v>135</v>
      </c>
      <c r="G261" s="33" t="s">
        <v>546</v>
      </c>
      <c r="H261" s="33" t="s">
        <v>539</v>
      </c>
      <c r="I261" s="47">
        <v>4</v>
      </c>
      <c r="J261" s="47"/>
      <c r="K261" s="33" t="s">
        <v>542</v>
      </c>
      <c r="L261" s="33" t="s">
        <v>550</v>
      </c>
      <c r="M261" s="47">
        <v>1026</v>
      </c>
      <c r="N261" s="76">
        <v>-2.4380789599999999</v>
      </c>
      <c r="O261" s="76">
        <v>34.854988976999998</v>
      </c>
      <c r="P261" s="36">
        <v>43003</v>
      </c>
      <c r="Q261" s="36">
        <v>43084</v>
      </c>
      <c r="R261" s="41">
        <f t="shared" si="29"/>
        <v>81</v>
      </c>
      <c r="S261" s="55">
        <f>INDEX([1]Sheet1!$J:$J,MATCH(A261,[1]Sheet1!$A:$A,0))</f>
        <v>265.08225911</v>
      </c>
      <c r="T261" s="34">
        <v>2158.9371099539999</v>
      </c>
      <c r="U261" s="53">
        <v>855.62</v>
      </c>
      <c r="V261" s="53">
        <v>65.67</v>
      </c>
      <c r="W261" s="245">
        <v>0.14299999999999999</v>
      </c>
      <c r="X261" s="53">
        <v>1.5</v>
      </c>
      <c r="Y261" s="69" t="s">
        <v>76</v>
      </c>
      <c r="Z261" s="63">
        <v>4.4000000000000004</v>
      </c>
      <c r="AA261" s="63">
        <v>8.4</v>
      </c>
      <c r="AB261" s="82">
        <v>25</v>
      </c>
      <c r="AC261" s="82">
        <v>45</v>
      </c>
      <c r="AD261" s="108"/>
      <c r="AE261" s="108"/>
      <c r="AF261" s="159">
        <v>4.5</v>
      </c>
      <c r="AG261" s="160">
        <v>16.399999999999999</v>
      </c>
      <c r="AH261" s="55">
        <v>10</v>
      </c>
      <c r="AI261" s="160">
        <v>45</v>
      </c>
      <c r="AJ261" s="108"/>
      <c r="AK261" s="38" t="s">
        <v>817</v>
      </c>
      <c r="AL261" s="34">
        <v>15.6</v>
      </c>
      <c r="AM261" s="88">
        <v>14.35</v>
      </c>
      <c r="AN261" s="34">
        <v>29.95</v>
      </c>
      <c r="AO261" s="86">
        <v>28.39</v>
      </c>
      <c r="AP261" s="142"/>
      <c r="AQ261" s="132"/>
      <c r="AR261" s="88">
        <v>15</v>
      </c>
      <c r="AS261" s="138">
        <v>6</v>
      </c>
      <c r="AT261" s="128"/>
      <c r="AU261" s="149"/>
      <c r="AV261" s="149"/>
      <c r="AW261" s="240">
        <v>1.79</v>
      </c>
      <c r="AX261" s="187"/>
      <c r="AY261" s="187"/>
      <c r="AZ261" s="191"/>
      <c r="BA261" s="191"/>
      <c r="BB261" s="149">
        <v>0.53</v>
      </c>
      <c r="BC261" s="149"/>
      <c r="BD261" s="187"/>
      <c r="BE261" s="191"/>
      <c r="BF261" s="191"/>
      <c r="BG261" s="136">
        <v>1.86</v>
      </c>
      <c r="BH261" s="136"/>
      <c r="BI261" s="136"/>
      <c r="BJ261" s="187"/>
      <c r="BK261" s="187"/>
      <c r="BL261" s="126"/>
      <c r="BM261" s="126"/>
      <c r="BN261" s="136">
        <v>0.08</v>
      </c>
      <c r="BO261" s="136"/>
      <c r="BQ261" s="136"/>
      <c r="BR261" s="136"/>
      <c r="BS261" s="136">
        <v>1.79</v>
      </c>
      <c r="BT261" s="136">
        <f t="shared" si="30"/>
        <v>0.53</v>
      </c>
      <c r="BU261" s="136">
        <f t="shared" si="31"/>
        <v>1.86</v>
      </c>
      <c r="BV261" s="136">
        <f t="shared" si="32"/>
        <v>0.08</v>
      </c>
      <c r="BW261" s="86">
        <f t="shared" si="35"/>
        <v>43.39</v>
      </c>
      <c r="BX261" s="86">
        <f>IF(ISBLANK(AO261),"",IF(ISBLANK(AL261),"",IFERROR(((AO261-AL261)/0.36/R261),"")))</f>
        <v>0.43861454046639231</v>
      </c>
      <c r="BY261" s="86"/>
      <c r="BZ261" s="86">
        <f>IF(ISBLANK(AR261),"",IF(ISBLANK(AM261),"",IFERROR(((AR261-AM261)/0.36/R261),"")))</f>
        <v>2.229080932784638E-2</v>
      </c>
      <c r="CA261" s="86"/>
      <c r="CB261" s="86">
        <f>IF(ISBLANK(BW261),"",IF(ISBLANK(AN261),"",IFERROR(((BW261-AN261)/0.36/R261),"")))</f>
        <v>0.46090534979423869</v>
      </c>
      <c r="CC261" s="86"/>
    </row>
    <row r="262" spans="1:81" x14ac:dyDescent="0.25">
      <c r="A262" s="12" t="s">
        <v>423</v>
      </c>
      <c r="B262" s="4" t="s">
        <v>659</v>
      </c>
      <c r="C262" s="4" t="s">
        <v>630</v>
      </c>
      <c r="D262" s="4" t="s">
        <v>699</v>
      </c>
      <c r="E262" s="4" t="s">
        <v>701</v>
      </c>
      <c r="F262" s="4" t="s">
        <v>14</v>
      </c>
      <c r="G262" s="12" t="s">
        <v>538</v>
      </c>
      <c r="H262" s="12" t="s">
        <v>539</v>
      </c>
      <c r="I262" s="22">
        <v>1</v>
      </c>
      <c r="J262" s="22">
        <v>3</v>
      </c>
      <c r="K262" s="12" t="s">
        <v>540</v>
      </c>
      <c r="L262" s="12" t="s">
        <v>551</v>
      </c>
      <c r="M262" s="21">
        <v>954</v>
      </c>
      <c r="N262" s="75">
        <v>-2.2724839860000001</v>
      </c>
      <c r="O262" s="75">
        <v>34.023325982999999</v>
      </c>
      <c r="P262" s="19">
        <v>43083</v>
      </c>
      <c r="Q262" s="19">
        <v>43169</v>
      </c>
      <c r="R262" s="21">
        <f t="shared" si="29"/>
        <v>86</v>
      </c>
      <c r="S262" s="101">
        <v>320.24547267200001</v>
      </c>
      <c r="T262">
        <v>2420.8407732340002</v>
      </c>
      <c r="U262">
        <v>1279.26</v>
      </c>
      <c r="V262">
        <v>64.67</v>
      </c>
      <c r="W262" s="243">
        <v>0.10199999999999999</v>
      </c>
      <c r="X262">
        <v>1.385</v>
      </c>
      <c r="Y262" s="68" t="s">
        <v>39</v>
      </c>
      <c r="Z262" s="64">
        <v>2.5</v>
      </c>
      <c r="AA262" s="64">
        <v>40.4</v>
      </c>
      <c r="AB262" s="83">
        <v>20</v>
      </c>
      <c r="AC262" s="83">
        <v>75</v>
      </c>
      <c r="AF262" s="158">
        <v>3.5</v>
      </c>
      <c r="AG262" s="161">
        <v>26.5</v>
      </c>
      <c r="AH262" s="162">
        <v>35</v>
      </c>
      <c r="AI262" s="163">
        <v>60</v>
      </c>
      <c r="AL262" s="54">
        <v>14</v>
      </c>
      <c r="AM262" s="87">
        <v>41.45</v>
      </c>
      <c r="AN262" s="54">
        <v>55.45</v>
      </c>
      <c r="AO262" s="84">
        <v>39.22</v>
      </c>
      <c r="AP262" s="87">
        <v>4.26</v>
      </c>
      <c r="AQ262" s="123"/>
      <c r="AR262" s="85">
        <v>26.49</v>
      </c>
      <c r="AS262" s="144">
        <v>4.3099999999999996</v>
      </c>
      <c r="AT262" s="127"/>
      <c r="AU262" s="135">
        <v>1.3</v>
      </c>
      <c r="AV262" s="135">
        <v>1.19</v>
      </c>
      <c r="AW262" s="135">
        <v>1.1599999999999999</v>
      </c>
      <c r="BB262" s="135">
        <v>0.42</v>
      </c>
      <c r="BC262" s="135">
        <v>0.2</v>
      </c>
      <c r="BG262" s="135">
        <v>1.23</v>
      </c>
      <c r="BN262" s="135">
        <v>0.16</v>
      </c>
      <c r="BS262" s="135">
        <f t="shared" ref="BS262:BS293" si="36">IF(BA262="",IF(AZ262="",IF(AU262="",IF(AX262="","",AX262),AU262),AZ262),BA262)</f>
        <v>1.3</v>
      </c>
      <c r="BT262" s="135">
        <f t="shared" si="30"/>
        <v>0.42</v>
      </c>
      <c r="BU262" s="135">
        <f t="shared" si="31"/>
        <v>1.23</v>
      </c>
      <c r="BV262" s="135">
        <f t="shared" si="32"/>
        <v>0.16</v>
      </c>
      <c r="BW262" s="84">
        <f t="shared" si="35"/>
        <v>65.709999999999994</v>
      </c>
      <c r="BX262" s="84">
        <f>IF(ISBLANK(AO262),"",IF(ISBLANK(AL263),"",IFERROR(((AO262-AL263)/0.36/R262),"")))</f>
        <v>1.0729974160206717</v>
      </c>
      <c r="BY262" s="84">
        <f>IF(ISBLANK(AO262),"",IF(ISBLANK(AO262),"",IFERROR(((AO262-AO263)/0.36/R262),"")))</f>
        <v>-0.19799741602067192</v>
      </c>
      <c r="BZ262" s="84">
        <f>IF(ISBLANK(AR262),"",IF(ISBLANK(AM263),"",IFERROR(((AR262-AM263)/0.36/R262),"")))</f>
        <v>0.11272609819121443</v>
      </c>
      <c r="CA262" s="84">
        <f>IF(ISBLANK(AR262),"",IF(ISBLANK(AR262),"",IFERROR(((AR262-AR263)/0.36/R262),"")))</f>
        <v>0.59205426356589141</v>
      </c>
      <c r="CB262" s="84">
        <f>IF(ISBLANK(AN263),"",IF(ISBLANK(BW262),"",IFERROR(((BW262-AN263)/0.36/R262),"")))</f>
        <v>1.1857235142118863</v>
      </c>
      <c r="CC262" s="84">
        <f>IF(ISBLANK(BW263),"",IF(ISBLANK(BW262),"",IFERROR(((BW262-BW263)/0.36/R262),"")))</f>
        <v>0.39405684754521925</v>
      </c>
    </row>
    <row r="263" spans="1:81" x14ac:dyDescent="0.25">
      <c r="A263" s="12" t="s">
        <v>424</v>
      </c>
      <c r="B263" s="4" t="s">
        <v>659</v>
      </c>
      <c r="C263" s="4" t="s">
        <v>630</v>
      </c>
      <c r="D263" s="4" t="s">
        <v>699</v>
      </c>
      <c r="E263" s="4" t="s">
        <v>701</v>
      </c>
      <c r="F263" s="4" t="s">
        <v>14</v>
      </c>
      <c r="G263" s="12" t="s">
        <v>538</v>
      </c>
      <c r="H263" s="12" t="s">
        <v>539</v>
      </c>
      <c r="I263" s="22">
        <v>1</v>
      </c>
      <c r="J263" s="22">
        <v>3</v>
      </c>
      <c r="K263" s="12" t="s">
        <v>542</v>
      </c>
      <c r="L263" s="12" t="s">
        <v>551</v>
      </c>
      <c r="M263" s="21">
        <v>954</v>
      </c>
      <c r="N263" s="75">
        <v>-2.2724839860000001</v>
      </c>
      <c r="O263" s="75">
        <v>34.023325982999999</v>
      </c>
      <c r="P263" s="19">
        <v>43083</v>
      </c>
      <c r="Q263" s="19">
        <v>43169</v>
      </c>
      <c r="R263" s="21">
        <f t="shared" si="29"/>
        <v>86</v>
      </c>
      <c r="S263" s="101">
        <v>320.24547267200001</v>
      </c>
      <c r="T263">
        <v>2741.0862459059999</v>
      </c>
      <c r="U263">
        <v>1279.26</v>
      </c>
      <c r="V263">
        <v>64.67</v>
      </c>
      <c r="W263" s="243">
        <v>0.10199999999999999</v>
      </c>
      <c r="X263">
        <v>1.385</v>
      </c>
      <c r="Y263" s="68" t="s">
        <v>39</v>
      </c>
      <c r="Z263" s="64">
        <v>4</v>
      </c>
      <c r="AA263" s="64">
        <v>44.4</v>
      </c>
      <c r="AB263" s="83">
        <v>10</v>
      </c>
      <c r="AC263" s="83">
        <v>60</v>
      </c>
      <c r="AF263" s="158">
        <v>3.5</v>
      </c>
      <c r="AG263" s="161">
        <v>16.25</v>
      </c>
      <c r="AH263" s="162">
        <v>35</v>
      </c>
      <c r="AI263" s="163">
        <v>50</v>
      </c>
      <c r="AL263" s="54">
        <v>6</v>
      </c>
      <c r="AM263" s="87">
        <v>23</v>
      </c>
      <c r="AN263" s="54">
        <v>29</v>
      </c>
      <c r="AO263" s="84">
        <v>45.35</v>
      </c>
      <c r="AP263" s="87">
        <v>3.78</v>
      </c>
      <c r="AQ263" s="123"/>
      <c r="AR263" s="87">
        <v>8.16</v>
      </c>
      <c r="AS263" s="144">
        <v>2.92</v>
      </c>
      <c r="AT263" s="127"/>
      <c r="AU263" s="135">
        <v>1.1000000000000001</v>
      </c>
      <c r="AW263" s="135">
        <v>0.98</v>
      </c>
      <c r="BB263" s="135">
        <v>0.44</v>
      </c>
      <c r="BG263" s="85">
        <v>1.4</v>
      </c>
      <c r="BH263" s="85">
        <v>1.47</v>
      </c>
      <c r="BI263" s="85">
        <v>1.26</v>
      </c>
      <c r="BJ263" s="192"/>
      <c r="BK263" s="192"/>
      <c r="BL263" s="185"/>
      <c r="BM263" s="185"/>
      <c r="BN263" s="85">
        <v>0.59</v>
      </c>
      <c r="BO263" s="85">
        <v>0.32</v>
      </c>
      <c r="BS263" s="135">
        <f t="shared" si="36"/>
        <v>1.1000000000000001</v>
      </c>
      <c r="BT263" s="135">
        <f t="shared" si="30"/>
        <v>0.44</v>
      </c>
      <c r="BU263" s="135">
        <f t="shared" si="31"/>
        <v>1.4</v>
      </c>
      <c r="BV263" s="135">
        <f t="shared" si="32"/>
        <v>0.59</v>
      </c>
      <c r="BW263" s="84">
        <f t="shared" si="35"/>
        <v>53.510000000000005</v>
      </c>
      <c r="BX263" s="84">
        <f>IF(ISBLANK(AO263),"",IF(ISBLANK(AL263),"",IFERROR(((AO263-AL263)/0.36/R263),"")))</f>
        <v>1.2709948320413438</v>
      </c>
      <c r="BZ263" s="84">
        <f>IF(ISBLANK(AR263),"",IF(ISBLANK(AM263),"",IFERROR(((AR263-AM263)/0.36/R263),"")))</f>
        <v>-0.47932816537467698</v>
      </c>
      <c r="CB263" s="84">
        <f>IF(ISBLANK(BW263),"",IF(ISBLANK(AN263),"",IFERROR(((BW263-AN263)/0.36/R263),"")))</f>
        <v>0.79166666666666696</v>
      </c>
    </row>
    <row r="264" spans="1:81" x14ac:dyDescent="0.25">
      <c r="A264" s="12" t="s">
        <v>425</v>
      </c>
      <c r="B264" s="4" t="s">
        <v>660</v>
      </c>
      <c r="C264" s="4" t="s">
        <v>630</v>
      </c>
      <c r="D264" s="4" t="s">
        <v>700</v>
      </c>
      <c r="E264" s="4" t="s">
        <v>702</v>
      </c>
      <c r="F264" s="4" t="s">
        <v>14</v>
      </c>
      <c r="G264" s="12" t="s">
        <v>538</v>
      </c>
      <c r="H264" s="12" t="s">
        <v>539</v>
      </c>
      <c r="I264" s="22">
        <v>2</v>
      </c>
      <c r="J264" s="22">
        <v>4</v>
      </c>
      <c r="K264" s="12" t="s">
        <v>540</v>
      </c>
      <c r="L264" s="12" t="s">
        <v>551</v>
      </c>
      <c r="M264" s="21">
        <v>953</v>
      </c>
      <c r="N264" s="75">
        <v>-2.2783000210000002</v>
      </c>
      <c r="O264" s="75">
        <v>34.024458965000001</v>
      </c>
      <c r="P264" s="19">
        <v>43083</v>
      </c>
      <c r="Q264" s="19">
        <v>43169</v>
      </c>
      <c r="R264" s="21">
        <f t="shared" si="29"/>
        <v>86</v>
      </c>
      <c r="S264" s="101">
        <v>320.24547267200001</v>
      </c>
      <c r="T264">
        <v>2420.8407732340002</v>
      </c>
      <c r="U264">
        <v>1279.26</v>
      </c>
      <c r="V264">
        <v>62.05</v>
      </c>
      <c r="W264" s="243">
        <v>0.113</v>
      </c>
      <c r="X264"/>
      <c r="Y264" s="68" t="s">
        <v>39</v>
      </c>
      <c r="Z264" s="64">
        <v>1.8</v>
      </c>
      <c r="AA264" s="64">
        <v>17.399999999999999</v>
      </c>
      <c r="AB264" s="83">
        <v>10</v>
      </c>
      <c r="AC264" s="83">
        <v>65</v>
      </c>
      <c r="AF264" s="158">
        <v>4</v>
      </c>
      <c r="AG264" s="161">
        <v>25.25</v>
      </c>
      <c r="AH264" s="162">
        <v>10</v>
      </c>
      <c r="AI264" s="163">
        <v>70</v>
      </c>
      <c r="AL264" s="54">
        <v>12</v>
      </c>
      <c r="AM264" s="85">
        <v>9</v>
      </c>
      <c r="AN264" s="54">
        <v>21</v>
      </c>
      <c r="AO264" s="84">
        <v>8.33</v>
      </c>
      <c r="AP264" s="87">
        <v>3.08</v>
      </c>
      <c r="AQ264" s="123"/>
      <c r="AR264" s="87">
        <v>92.14</v>
      </c>
      <c r="AS264" s="144">
        <v>3.4</v>
      </c>
      <c r="AT264" s="127"/>
      <c r="AU264" s="135">
        <v>1.4</v>
      </c>
      <c r="AV264" s="135">
        <v>1.4</v>
      </c>
      <c r="AW264" s="135">
        <v>1.3</v>
      </c>
      <c r="BB264" s="135">
        <v>0.26</v>
      </c>
      <c r="BC264" s="135">
        <v>0.26</v>
      </c>
      <c r="BG264" s="135">
        <v>1</v>
      </c>
      <c r="BH264" s="135">
        <v>1.02</v>
      </c>
      <c r="BI264" s="135">
        <v>0.91</v>
      </c>
      <c r="BN264" s="135">
        <v>0.38</v>
      </c>
      <c r="BO264" s="135">
        <v>0.22</v>
      </c>
      <c r="BS264" s="135">
        <f t="shared" si="36"/>
        <v>1.4</v>
      </c>
      <c r="BT264" s="135">
        <f t="shared" si="30"/>
        <v>0.26</v>
      </c>
      <c r="BU264" s="135">
        <f t="shared" si="31"/>
        <v>1</v>
      </c>
      <c r="BV264" s="135">
        <f t="shared" si="32"/>
        <v>0.38</v>
      </c>
      <c r="BW264" s="84">
        <f t="shared" si="35"/>
        <v>100.47</v>
      </c>
      <c r="BX264" s="84">
        <f>IF(ISBLANK(AO264),"",IF(ISBLANK(AL265),"",IFERROR(((AO264-AL265)/0.36/R264),"")))</f>
        <v>-8.624031007751938E-2</v>
      </c>
      <c r="BY264" s="84">
        <f>IF(ISBLANK(AO264),"",IF(ISBLANK(AO264),"",IFERROR(((AO264-AO265)/0.36/R264),"")))</f>
        <v>-0.8969638242894058</v>
      </c>
      <c r="BZ264" s="84">
        <f>IF(ISBLANK(AR264),"",IF(ISBLANK(AM265),"",IFERROR(((AR264-AM265)/0.36/R264),"")))</f>
        <v>1.9748062015503878</v>
      </c>
      <c r="CA264" s="84">
        <f>IF(ISBLANK(AR264),"",IF(ISBLANK(AR264),"",IFERROR(((AR264-AR265)/0.36/R264),"")))</f>
        <v>2.2338501291989665</v>
      </c>
      <c r="CB264" s="84">
        <f>IF(ISBLANK(AN265),"",IF(ISBLANK(BW264),"",IFERROR(((BW264-AN265)/0.36/R264),"")))</f>
        <v>1.888565891472868</v>
      </c>
      <c r="CC264" s="84">
        <f>IF(ISBLANK(BW265),"",IF(ISBLANK(BW264),"",IFERROR(((BW264-BW265)/0.36/R264),"")))</f>
        <v>1.3368863049095607</v>
      </c>
    </row>
    <row r="265" spans="1:81" x14ac:dyDescent="0.25">
      <c r="A265" s="12" t="s">
        <v>426</v>
      </c>
      <c r="B265" s="4" t="s">
        <v>660</v>
      </c>
      <c r="C265" s="4" t="s">
        <v>630</v>
      </c>
      <c r="D265" s="4" t="s">
        <v>700</v>
      </c>
      <c r="E265" s="4" t="s">
        <v>702</v>
      </c>
      <c r="F265" s="4" t="s">
        <v>14</v>
      </c>
      <c r="G265" s="12" t="s">
        <v>538</v>
      </c>
      <c r="H265" s="12" t="s">
        <v>539</v>
      </c>
      <c r="I265" s="22">
        <v>2</v>
      </c>
      <c r="J265" s="22">
        <v>4</v>
      </c>
      <c r="K265" s="12" t="s">
        <v>542</v>
      </c>
      <c r="L265" s="12" t="s">
        <v>551</v>
      </c>
      <c r="M265" s="21">
        <v>953</v>
      </c>
      <c r="N265" s="75">
        <v>-2.2783000210000002</v>
      </c>
      <c r="O265" s="75">
        <v>34.024458965000001</v>
      </c>
      <c r="P265" s="19">
        <v>43083</v>
      </c>
      <c r="Q265" s="19">
        <v>43169</v>
      </c>
      <c r="R265" s="21">
        <f t="shared" si="29"/>
        <v>86</v>
      </c>
      <c r="S265" s="101">
        <v>320.24547267200001</v>
      </c>
      <c r="T265">
        <v>2741.0862459059999</v>
      </c>
      <c r="U265">
        <v>1279.26</v>
      </c>
      <c r="V265">
        <v>62.05</v>
      </c>
      <c r="W265" s="243">
        <v>0.113</v>
      </c>
      <c r="X265"/>
      <c r="Y265" s="68" t="s">
        <v>39</v>
      </c>
      <c r="Z265" s="64">
        <v>3</v>
      </c>
      <c r="AA265" s="64">
        <v>26</v>
      </c>
      <c r="AB265" s="83">
        <v>25</v>
      </c>
      <c r="AC265" s="83">
        <v>85</v>
      </c>
      <c r="AF265" s="158">
        <v>4</v>
      </c>
      <c r="AG265" s="161">
        <v>7</v>
      </c>
      <c r="AH265" s="162">
        <v>25</v>
      </c>
      <c r="AI265" s="163">
        <v>60</v>
      </c>
      <c r="AL265" s="54">
        <v>11</v>
      </c>
      <c r="AM265" s="85">
        <v>31</v>
      </c>
      <c r="AN265" s="54">
        <v>42</v>
      </c>
      <c r="AO265" s="84">
        <v>36.1</v>
      </c>
      <c r="AP265" s="87">
        <v>4.32</v>
      </c>
      <c r="AQ265" s="123"/>
      <c r="AR265" s="87">
        <v>22.98</v>
      </c>
      <c r="AS265" s="137"/>
      <c r="AT265" s="127"/>
      <c r="AU265" s="135">
        <v>1.1000000000000001</v>
      </c>
      <c r="AV265" s="135">
        <v>1.26</v>
      </c>
      <c r="AW265" s="135">
        <v>0.98</v>
      </c>
      <c r="BB265" s="135">
        <v>0.41</v>
      </c>
      <c r="BC265" s="135">
        <v>0.28999999999999998</v>
      </c>
      <c r="BG265" s="135">
        <v>0.91</v>
      </c>
      <c r="BN265" s="135">
        <v>0.24</v>
      </c>
      <c r="BS265" s="135">
        <f t="shared" si="36"/>
        <v>1.1000000000000001</v>
      </c>
      <c r="BT265" s="135">
        <f t="shared" si="30"/>
        <v>0.41</v>
      </c>
      <c r="BU265" s="135">
        <f t="shared" si="31"/>
        <v>0.91</v>
      </c>
      <c r="BV265" s="135">
        <f t="shared" si="32"/>
        <v>0.24</v>
      </c>
      <c r="BW265" s="84">
        <f t="shared" si="35"/>
        <v>59.08</v>
      </c>
      <c r="BX265" s="84">
        <f>IF(ISBLANK(AO265),"",IF(ISBLANK(AL265),"",IFERROR(((AO265-AL265)/0.36/R265),"")))</f>
        <v>0.81072351421188638</v>
      </c>
      <c r="BZ265" s="84">
        <f>IF(ISBLANK(AR265),"",IF(ISBLANK(AM265),"",IFERROR(((AR265-AM265)/0.36/R265),"")))</f>
        <v>-0.25904392764857881</v>
      </c>
      <c r="CB265" s="84">
        <f>IF(ISBLANK(BW265),"",IF(ISBLANK(AN265),"",IFERROR(((BW265-AN265)/0.36/R265),"")))</f>
        <v>0.55167958656330751</v>
      </c>
    </row>
    <row r="266" spans="1:81" x14ac:dyDescent="0.25">
      <c r="A266" s="12" t="s">
        <v>427</v>
      </c>
      <c r="B266" s="4" t="s">
        <v>661</v>
      </c>
      <c r="C266" s="4" t="s">
        <v>630</v>
      </c>
      <c r="D266" s="4" t="s">
        <v>701</v>
      </c>
      <c r="E266" s="4" t="s">
        <v>699</v>
      </c>
      <c r="F266" s="4" t="s">
        <v>14</v>
      </c>
      <c r="G266" s="12" t="s">
        <v>538</v>
      </c>
      <c r="H266" s="12" t="s">
        <v>539</v>
      </c>
      <c r="I266" s="22">
        <v>3</v>
      </c>
      <c r="J266" s="22">
        <v>1</v>
      </c>
      <c r="K266" s="12" t="s">
        <v>540</v>
      </c>
      <c r="L266" s="12" t="s">
        <v>551</v>
      </c>
      <c r="M266" s="21">
        <v>951</v>
      </c>
      <c r="N266" s="75">
        <v>-2.2779990269999999</v>
      </c>
      <c r="O266" s="75">
        <v>34.027678035000001</v>
      </c>
      <c r="P266" s="19">
        <v>43083</v>
      </c>
      <c r="Q266" s="19">
        <v>43169</v>
      </c>
      <c r="R266" s="21">
        <f t="shared" si="29"/>
        <v>86</v>
      </c>
      <c r="S266" s="101">
        <v>320.24547267200001</v>
      </c>
      <c r="T266">
        <v>2426.5323444700002</v>
      </c>
      <c r="U266">
        <v>1279.26</v>
      </c>
      <c r="V266">
        <v>59.67</v>
      </c>
      <c r="W266" s="243">
        <v>0.108</v>
      </c>
      <c r="X266">
        <v>1.45</v>
      </c>
      <c r="Y266" s="68" t="s">
        <v>39</v>
      </c>
      <c r="Z266" s="64">
        <v>5.5</v>
      </c>
      <c r="AA266" s="64">
        <v>48</v>
      </c>
      <c r="AB266" s="83">
        <v>50</v>
      </c>
      <c r="AC266" s="83">
        <v>78</v>
      </c>
      <c r="AF266" s="158">
        <v>2.5</v>
      </c>
      <c r="AG266" s="161">
        <v>4.5</v>
      </c>
      <c r="AH266" s="162">
        <v>20</v>
      </c>
      <c r="AI266" s="163">
        <v>30</v>
      </c>
      <c r="AJ266" s="3" t="s">
        <v>724</v>
      </c>
      <c r="AL266" s="54">
        <v>19</v>
      </c>
      <c r="AM266" s="87">
        <v>27</v>
      </c>
      <c r="AN266" s="54">
        <v>46</v>
      </c>
      <c r="AO266" s="84">
        <v>5.78</v>
      </c>
      <c r="AP266" s="87">
        <v>1.5</v>
      </c>
      <c r="AQ266" s="123"/>
      <c r="AR266" s="85">
        <v>6.07</v>
      </c>
      <c r="AS266" s="137">
        <v>4.24</v>
      </c>
      <c r="AT266" s="127"/>
      <c r="AU266" s="135">
        <v>2.2799999999999998</v>
      </c>
      <c r="BB266" s="135">
        <v>0.4</v>
      </c>
      <c r="BG266" s="135">
        <v>1.1200000000000001</v>
      </c>
      <c r="BN266" s="135">
        <v>0.2</v>
      </c>
      <c r="BS266" s="135">
        <f t="shared" si="36"/>
        <v>2.2799999999999998</v>
      </c>
      <c r="BT266" s="135">
        <f t="shared" si="30"/>
        <v>0.4</v>
      </c>
      <c r="BU266" s="135">
        <f t="shared" si="31"/>
        <v>1.1200000000000001</v>
      </c>
      <c r="BV266" s="135">
        <f t="shared" si="32"/>
        <v>0.2</v>
      </c>
      <c r="BW266" s="84">
        <f t="shared" si="35"/>
        <v>11.850000000000001</v>
      </c>
      <c r="BX266" s="84">
        <f>IF(ISBLANK(AO266),"",IF(ISBLANK(AL267),"",IFERROR(((AO266-AL267)/0.36/R266),"")))</f>
        <v>-3.9405684754521955E-2</v>
      </c>
      <c r="BY266" s="84">
        <f>IF(ISBLANK(AO266),"",IF(ISBLANK(AO266),"",IFERROR(((AO266-AO267)/0.36/R266),"")))</f>
        <v>0.12661498708010335</v>
      </c>
      <c r="BZ266" s="84">
        <f>IF(ISBLANK(AR266),"",IF(ISBLANK(AM267),"",IFERROR(((AR266-AM267)/0.36/R266),"")))</f>
        <v>3.4560723514211897E-2</v>
      </c>
      <c r="CA266" s="84">
        <f>IF(ISBLANK(AR266),"",IF(ISBLANK(AR266),"",IFERROR(((AR266-AR267)/0.36/R266),"")))</f>
        <v>-1.7118863049095587E-2</v>
      </c>
      <c r="CB266" s="84">
        <f>IF(ISBLANK(AN267),"",IF(ISBLANK(BW266),"",IFERROR(((BW266-AN267)/0.36/R266),"")))</f>
        <v>-4.8449612403100315E-3</v>
      </c>
      <c r="CC266" s="84">
        <f>IF(ISBLANK(BW267),"",IF(ISBLANK(BW266),"",IFERROR(((BW266-BW267)/0.36/R266),"")))</f>
        <v>0.10949612403100782</v>
      </c>
    </row>
    <row r="267" spans="1:81" x14ac:dyDescent="0.25">
      <c r="A267" s="12" t="s">
        <v>428</v>
      </c>
      <c r="B267" s="4" t="s">
        <v>661</v>
      </c>
      <c r="C267" s="4" t="s">
        <v>630</v>
      </c>
      <c r="D267" s="4" t="s">
        <v>701</v>
      </c>
      <c r="E267" s="4" t="s">
        <v>699</v>
      </c>
      <c r="F267" s="4" t="s">
        <v>14</v>
      </c>
      <c r="G267" s="12" t="s">
        <v>538</v>
      </c>
      <c r="H267" s="12" t="s">
        <v>539</v>
      </c>
      <c r="I267" s="22">
        <v>3</v>
      </c>
      <c r="J267" s="22">
        <v>1</v>
      </c>
      <c r="K267" s="12" t="s">
        <v>542</v>
      </c>
      <c r="L267" s="12" t="s">
        <v>551</v>
      </c>
      <c r="M267" s="21">
        <v>951</v>
      </c>
      <c r="N267" s="75">
        <v>-2.2779990269999999</v>
      </c>
      <c r="O267" s="75">
        <v>34.027678035000001</v>
      </c>
      <c r="P267" s="19">
        <v>43083</v>
      </c>
      <c r="Q267" s="19">
        <v>43169</v>
      </c>
      <c r="R267" s="21">
        <f t="shared" si="29"/>
        <v>86</v>
      </c>
      <c r="S267" s="101">
        <v>320.24547267200001</v>
      </c>
      <c r="T267">
        <v>2746.777817142</v>
      </c>
      <c r="U267">
        <v>1279.26</v>
      </c>
      <c r="V267">
        <v>59.67</v>
      </c>
      <c r="W267" s="243">
        <v>0.108</v>
      </c>
      <c r="X267">
        <v>1.45</v>
      </c>
      <c r="Y267" s="68" t="s">
        <v>39</v>
      </c>
      <c r="Z267" s="64">
        <v>5</v>
      </c>
      <c r="AA267" s="64">
        <v>59.6</v>
      </c>
      <c r="AB267" s="83">
        <v>58</v>
      </c>
      <c r="AC267" s="83">
        <v>90</v>
      </c>
      <c r="AF267" s="158">
        <v>3.5</v>
      </c>
      <c r="AG267" s="161">
        <v>4.25</v>
      </c>
      <c r="AH267" s="162">
        <v>30</v>
      </c>
      <c r="AI267" s="163">
        <v>40</v>
      </c>
      <c r="AJ267" s="3" t="s">
        <v>724</v>
      </c>
      <c r="AL267" s="54">
        <v>7</v>
      </c>
      <c r="AM267" s="87">
        <v>5</v>
      </c>
      <c r="AN267" s="54">
        <v>12</v>
      </c>
      <c r="AO267" s="84">
        <v>1.86</v>
      </c>
      <c r="AP267" s="143">
        <v>7.45</v>
      </c>
      <c r="AQ267" s="123"/>
      <c r="AR267" s="85">
        <v>6.6</v>
      </c>
      <c r="AS267" s="137">
        <v>2.63</v>
      </c>
      <c r="AT267" s="127"/>
      <c r="AU267" s="135">
        <v>0.74</v>
      </c>
      <c r="BB267" s="135">
        <v>0.17</v>
      </c>
      <c r="BG267" s="135">
        <v>0.91</v>
      </c>
      <c r="BN267" s="135">
        <v>0.14000000000000001</v>
      </c>
      <c r="BS267" s="135">
        <f t="shared" si="36"/>
        <v>0.74</v>
      </c>
      <c r="BT267" s="135">
        <f t="shared" si="30"/>
        <v>0.17</v>
      </c>
      <c r="BU267" s="135">
        <f t="shared" si="31"/>
        <v>0.91</v>
      </c>
      <c r="BV267" s="135">
        <f t="shared" si="32"/>
        <v>0.14000000000000001</v>
      </c>
      <c r="BW267" s="84">
        <f t="shared" si="35"/>
        <v>8.4599999999999991</v>
      </c>
      <c r="BX267" s="84">
        <f>IF(ISBLANK(AO267),"",IF(ISBLANK(AL267),"",IFERROR(((AO267-AL267)/0.36/R267),"")))</f>
        <v>-0.16602067183462532</v>
      </c>
      <c r="BZ267" s="84">
        <f>IF(ISBLANK(AR267),"",IF(ISBLANK(AM267),"",IFERROR(((AR267-AM267)/0.36/R267),"")))</f>
        <v>5.1679586563307484E-2</v>
      </c>
      <c r="CB267" s="84">
        <f>IF(ISBLANK(BW267),"",IF(ISBLANK(AN267),"",IFERROR(((BW267-AN267)/0.36/R267),"")))</f>
        <v>-0.11434108527131785</v>
      </c>
    </row>
    <row r="268" spans="1:81" x14ac:dyDescent="0.25">
      <c r="A268" s="12" t="s">
        <v>429</v>
      </c>
      <c r="B268" s="4" t="s">
        <v>662</v>
      </c>
      <c r="C268" s="4" t="s">
        <v>630</v>
      </c>
      <c r="D268" s="4" t="s">
        <v>702</v>
      </c>
      <c r="E268" s="4" t="s">
        <v>700</v>
      </c>
      <c r="F268" s="4" t="s">
        <v>14</v>
      </c>
      <c r="G268" s="12" t="s">
        <v>538</v>
      </c>
      <c r="H268" s="12" t="s">
        <v>539</v>
      </c>
      <c r="I268" s="22">
        <v>4</v>
      </c>
      <c r="J268" s="22">
        <v>2</v>
      </c>
      <c r="K268" s="12" t="s">
        <v>540</v>
      </c>
      <c r="L268" s="12" t="s">
        <v>551</v>
      </c>
      <c r="M268" s="21">
        <v>950</v>
      </c>
      <c r="N268" s="75">
        <v>-2.2788369660000001</v>
      </c>
      <c r="O268" s="75">
        <v>34.031883989999997</v>
      </c>
      <c r="P268" s="19">
        <v>43083</v>
      </c>
      <c r="Q268" s="19">
        <v>43169</v>
      </c>
      <c r="R268" s="21">
        <f t="shared" si="29"/>
        <v>86</v>
      </c>
      <c r="S268" s="101">
        <v>320.24547267200001</v>
      </c>
      <c r="T268">
        <v>2426.5323444700002</v>
      </c>
      <c r="U268">
        <v>1279.26</v>
      </c>
      <c r="V268">
        <v>55.57</v>
      </c>
      <c r="W268" s="243">
        <v>0.13100000000000001</v>
      </c>
      <c r="X268"/>
      <c r="Y268" s="68" t="s">
        <v>39</v>
      </c>
      <c r="Z268" s="64">
        <v>5</v>
      </c>
      <c r="AA268" s="64">
        <v>57.4</v>
      </c>
      <c r="AB268" s="83">
        <v>20</v>
      </c>
      <c r="AC268" s="83">
        <v>60</v>
      </c>
      <c r="AF268" s="158">
        <v>6</v>
      </c>
      <c r="AG268" s="161">
        <v>10.25</v>
      </c>
      <c r="AH268" s="162">
        <v>15</v>
      </c>
      <c r="AI268" s="163">
        <v>35</v>
      </c>
      <c r="AJ268" s="3" t="s">
        <v>724</v>
      </c>
      <c r="AL268" s="54">
        <v>21</v>
      </c>
      <c r="AM268" s="87">
        <v>41.29</v>
      </c>
      <c r="AN268" s="54">
        <v>62.29</v>
      </c>
      <c r="AO268" s="84">
        <v>11.98</v>
      </c>
      <c r="AP268" s="87">
        <v>4.83</v>
      </c>
      <c r="AQ268" s="123"/>
      <c r="AR268" s="87">
        <v>17.45</v>
      </c>
      <c r="AS268" s="137">
        <v>9.69</v>
      </c>
      <c r="AT268" s="127"/>
      <c r="AU268" s="135">
        <v>1.0900000000000001</v>
      </c>
      <c r="BB268" s="135">
        <v>0.17</v>
      </c>
      <c r="BG268" s="135">
        <v>1.1599999999999999</v>
      </c>
      <c r="BN268" s="135">
        <v>0.31</v>
      </c>
      <c r="BS268" s="135">
        <f t="shared" si="36"/>
        <v>1.0900000000000001</v>
      </c>
      <c r="BT268" s="135">
        <f t="shared" si="30"/>
        <v>0.17</v>
      </c>
      <c r="BU268" s="135">
        <f t="shared" si="31"/>
        <v>1.1599999999999999</v>
      </c>
      <c r="BV268" s="135">
        <f t="shared" si="32"/>
        <v>0.31</v>
      </c>
      <c r="BW268" s="84">
        <f t="shared" si="35"/>
        <v>29.43</v>
      </c>
      <c r="BX268" s="84">
        <f>IF(ISBLANK(AO268),"",IF(ISBLANK(AL269),"",IFERROR(((AO268-AL269)/0.36/R268),"")))</f>
        <v>-6.4599483204132993E-4</v>
      </c>
      <c r="BY268" s="84">
        <f>IF(ISBLANK(AO268),"",IF(ISBLANK(AO268),"",IFERROR(((AO268-AO269)/0.36/R268),"")))</f>
        <v>0.17441860465116282</v>
      </c>
      <c r="BZ268" s="84">
        <f>IF(ISBLANK(AR268),"",IF(ISBLANK(AM269),"",IFERROR(((AR268-AM269)/0.36/R268),"")))</f>
        <v>4.6834625322997397E-2</v>
      </c>
      <c r="CA268" s="84">
        <f>IF(ISBLANK(AR268),"",IF(ISBLANK(AR268),"",IFERROR(((AR268-AR269)/0.36/R268),"")))</f>
        <v>0.22932816537467698</v>
      </c>
      <c r="CB268" s="84">
        <f>IF(ISBLANK(AN269),"",IF(ISBLANK(BW268),"",IFERROR(((BW268-AN269)/0.36/R268),"")))</f>
        <v>4.6188630490956062E-2</v>
      </c>
      <c r="CC268" s="84">
        <f>IF(ISBLANK(BW269),"",IF(ISBLANK(BW268),"",IFERROR(((BW268-BW269)/0.36/R268),"")))</f>
        <v>0.40374677002583981</v>
      </c>
    </row>
    <row r="269" spans="1:81" x14ac:dyDescent="0.25">
      <c r="A269" s="12" t="s">
        <v>430</v>
      </c>
      <c r="B269" s="4" t="s">
        <v>662</v>
      </c>
      <c r="C269" s="4" t="s">
        <v>630</v>
      </c>
      <c r="D269" s="4" t="s">
        <v>702</v>
      </c>
      <c r="E269" s="4" t="s">
        <v>700</v>
      </c>
      <c r="F269" s="4" t="s">
        <v>14</v>
      </c>
      <c r="G269" s="12" t="s">
        <v>538</v>
      </c>
      <c r="H269" s="12" t="s">
        <v>539</v>
      </c>
      <c r="I269" s="22">
        <v>4</v>
      </c>
      <c r="J269" s="22">
        <v>2</v>
      </c>
      <c r="K269" s="12" t="s">
        <v>542</v>
      </c>
      <c r="L269" s="12" t="s">
        <v>551</v>
      </c>
      <c r="M269" s="21">
        <v>950</v>
      </c>
      <c r="N269" s="75">
        <v>-2.2788369660000001</v>
      </c>
      <c r="O269" s="75">
        <v>34.031883989999997</v>
      </c>
      <c r="P269" s="19">
        <v>43083</v>
      </c>
      <c r="Q269" s="19">
        <v>43169</v>
      </c>
      <c r="R269" s="21">
        <f t="shared" si="29"/>
        <v>86</v>
      </c>
      <c r="S269" s="101">
        <v>320.24547267200001</v>
      </c>
      <c r="T269">
        <v>2746.777817142</v>
      </c>
      <c r="U269">
        <v>1279.26</v>
      </c>
      <c r="V269">
        <v>55.57</v>
      </c>
      <c r="W269" s="243">
        <v>0.13100000000000001</v>
      </c>
      <c r="X269"/>
      <c r="Y269" s="68" t="s">
        <v>39</v>
      </c>
      <c r="Z269" s="64">
        <v>3.5</v>
      </c>
      <c r="AA269" s="64">
        <v>73.8</v>
      </c>
      <c r="AB269" s="83">
        <v>50</v>
      </c>
      <c r="AC269" s="83">
        <v>65</v>
      </c>
      <c r="AF269" s="158">
        <v>2.5</v>
      </c>
      <c r="AG269" s="161">
        <v>3.25</v>
      </c>
      <c r="AH269" s="162">
        <v>25</v>
      </c>
      <c r="AI269" s="163">
        <v>35</v>
      </c>
      <c r="AJ269" s="3" t="s">
        <v>724</v>
      </c>
      <c r="AL269" s="54">
        <v>12</v>
      </c>
      <c r="AM269" s="87">
        <v>16</v>
      </c>
      <c r="AN269" s="54">
        <v>28</v>
      </c>
      <c r="AO269" s="84">
        <v>6.58</v>
      </c>
      <c r="AP269" s="143">
        <v>8.5299999999999994</v>
      </c>
      <c r="AQ269" s="123"/>
      <c r="AR269" s="87">
        <v>10.35</v>
      </c>
      <c r="AS269" s="137">
        <v>2.86</v>
      </c>
      <c r="AT269" s="127"/>
      <c r="AU269" s="135">
        <v>1.37</v>
      </c>
      <c r="BB269" s="135">
        <v>0.27</v>
      </c>
      <c r="BG269" s="135">
        <v>1.37</v>
      </c>
      <c r="BN269" s="135">
        <v>0.28999999999999998</v>
      </c>
      <c r="BS269" s="135">
        <f t="shared" si="36"/>
        <v>1.37</v>
      </c>
      <c r="BT269" s="135">
        <f t="shared" si="30"/>
        <v>0.27</v>
      </c>
      <c r="BU269" s="135">
        <f t="shared" si="31"/>
        <v>1.37</v>
      </c>
      <c r="BV269" s="135">
        <f t="shared" si="32"/>
        <v>0.28999999999999998</v>
      </c>
      <c r="BW269" s="84">
        <f t="shared" si="35"/>
        <v>16.93</v>
      </c>
      <c r="BX269" s="84">
        <f>IF(ISBLANK(AO269),"",IF(ISBLANK(AL269),"",IFERROR(((AO269-AL269)/0.36/R269),"")))</f>
        <v>-0.17506459948320413</v>
      </c>
      <c r="BZ269" s="84">
        <f>IF(ISBLANK(AR269),"",IF(ISBLANK(AM269),"",IFERROR(((AR269-AM269)/0.36/R269),"")))</f>
        <v>-0.18249354005167961</v>
      </c>
      <c r="CB269" s="84">
        <f>IF(ISBLANK(BW269),"",IF(ISBLANK(AN269),"",IFERROR(((BW269-AN269)/0.36/R269),"")))</f>
        <v>-0.35755813953488375</v>
      </c>
    </row>
    <row r="270" spans="1:81" x14ac:dyDescent="0.25">
      <c r="A270" s="12" t="s">
        <v>431</v>
      </c>
      <c r="B270" s="4" t="s">
        <v>663</v>
      </c>
      <c r="C270" s="4" t="s">
        <v>631</v>
      </c>
      <c r="D270" s="4" t="s">
        <v>703</v>
      </c>
      <c r="E270" s="4" t="s">
        <v>703</v>
      </c>
      <c r="F270" s="4" t="s">
        <v>15</v>
      </c>
      <c r="G270" s="12" t="s">
        <v>538</v>
      </c>
      <c r="H270" s="12" t="s">
        <v>543</v>
      </c>
      <c r="I270" s="22">
        <v>1</v>
      </c>
      <c r="J270" s="22">
        <v>1</v>
      </c>
      <c r="K270" s="12" t="s">
        <v>540</v>
      </c>
      <c r="L270" s="12" t="s">
        <v>551</v>
      </c>
      <c r="M270" s="21">
        <v>957</v>
      </c>
      <c r="N270" s="75">
        <v>-2.3500519620000002</v>
      </c>
      <c r="O270" s="75">
        <v>34.049975992999997</v>
      </c>
      <c r="P270" s="19">
        <v>43082</v>
      </c>
      <c r="Q270" s="19">
        <v>43168</v>
      </c>
      <c r="R270" s="21">
        <f t="shared" si="29"/>
        <v>86</v>
      </c>
      <c r="S270" s="101">
        <v>297.54515616499998</v>
      </c>
      <c r="T270">
        <v>2506.6740828850002</v>
      </c>
      <c r="U270" s="52">
        <v>1295.06</v>
      </c>
      <c r="V270" s="52">
        <v>45</v>
      </c>
      <c r="W270" s="244">
        <v>0.13500000000000001</v>
      </c>
      <c r="X270" s="52">
        <v>1.17</v>
      </c>
      <c r="Y270" s="68" t="s">
        <v>23</v>
      </c>
      <c r="Z270" s="64">
        <v>1.5</v>
      </c>
      <c r="AA270" s="64">
        <v>2.1</v>
      </c>
      <c r="AB270" s="83">
        <v>80</v>
      </c>
      <c r="AC270" s="83">
        <v>95</v>
      </c>
      <c r="AF270" s="158">
        <v>2.5</v>
      </c>
      <c r="AG270" s="161">
        <v>3.5</v>
      </c>
      <c r="AH270" s="162">
        <v>75</v>
      </c>
      <c r="AI270" s="163">
        <v>90</v>
      </c>
      <c r="AL270" s="54">
        <v>12</v>
      </c>
      <c r="AM270" s="87">
        <v>4</v>
      </c>
      <c r="AN270" s="54">
        <v>16</v>
      </c>
      <c r="AO270" s="84">
        <v>40.21</v>
      </c>
      <c r="AP270" s="87"/>
      <c r="AQ270" s="123"/>
      <c r="AR270" s="87">
        <v>4</v>
      </c>
      <c r="AS270" s="137">
        <v>2.2200000000000002</v>
      </c>
      <c r="AT270" s="127"/>
      <c r="BG270" s="135">
        <v>0.98</v>
      </c>
      <c r="BN270" s="135">
        <v>0.2</v>
      </c>
      <c r="BS270" s="239" t="str">
        <f t="shared" si="36"/>
        <v/>
      </c>
      <c r="BT270" s="239" t="str">
        <f t="shared" si="30"/>
        <v/>
      </c>
      <c r="BU270" s="135">
        <f t="shared" si="31"/>
        <v>0.98</v>
      </c>
      <c r="BV270" s="135">
        <f t="shared" si="32"/>
        <v>0.2</v>
      </c>
      <c r="BW270" s="84">
        <f t="shared" si="35"/>
        <v>44.21</v>
      </c>
      <c r="BX270" s="84">
        <f>IF(ISBLANK(AO270),"",IF(ISBLANK(AL271),"",IFERROR(((AO270-AL271)/0.36/R270),"")))</f>
        <v>1.0726744186046511</v>
      </c>
      <c r="BY270" s="84">
        <f>IF(ISBLANK(AO270),"",IF(ISBLANK(AO270),"",IFERROR(((AO270-AO271)/0.36/R270),"")))</f>
        <v>0.74192506459948326</v>
      </c>
      <c r="BZ270" s="84">
        <f>IF(ISBLANK(AR270),"",IF(ISBLANK(AM271),"",IFERROR(((AR270-AM271)/0.36/R270),"")))</f>
        <v>9.6899224806201556E-2</v>
      </c>
      <c r="CA270" s="84">
        <f>IF(ISBLANK(AR270),"",IF(ISBLANK(AR270),"",IFERROR(((AR270-AR271)/0.36/R270),"")))</f>
        <v>0.1065891472868217</v>
      </c>
      <c r="CB270" s="84">
        <f>IF(ISBLANK(AN271),"",IF(ISBLANK(BW270),"",IFERROR(((BW270-AN271)/0.36/R270),"")))</f>
        <v>1.1695736434108528</v>
      </c>
      <c r="CC270" s="84">
        <f>IF(ISBLANK(BW271),"",IF(ISBLANK(BW270),"",IFERROR(((BW270-BW271)/0.36/R270),"")))</f>
        <v>0.84851421188630494</v>
      </c>
    </row>
    <row r="271" spans="1:81" x14ac:dyDescent="0.25">
      <c r="A271" s="12" t="s">
        <v>432</v>
      </c>
      <c r="B271" s="4" t="s">
        <v>663</v>
      </c>
      <c r="C271" s="4" t="s">
        <v>631</v>
      </c>
      <c r="D271" s="4" t="s">
        <v>703</v>
      </c>
      <c r="E271" s="4" t="s">
        <v>703</v>
      </c>
      <c r="F271" s="4" t="s">
        <v>15</v>
      </c>
      <c r="G271" s="12" t="s">
        <v>538</v>
      </c>
      <c r="H271" s="12" t="s">
        <v>543</v>
      </c>
      <c r="I271" s="22">
        <v>1</v>
      </c>
      <c r="J271" s="22">
        <v>1</v>
      </c>
      <c r="K271" s="12" t="s">
        <v>542</v>
      </c>
      <c r="L271" s="12" t="s">
        <v>551</v>
      </c>
      <c r="M271" s="21">
        <v>957</v>
      </c>
      <c r="N271" s="75">
        <v>-2.3500519620000002</v>
      </c>
      <c r="O271" s="75">
        <v>34.049975992999997</v>
      </c>
      <c r="P271" s="19">
        <v>43082</v>
      </c>
      <c r="Q271" s="19">
        <v>43168</v>
      </c>
      <c r="R271" s="21">
        <f t="shared" si="29"/>
        <v>86</v>
      </c>
      <c r="S271" s="101">
        <v>297.54515616499998</v>
      </c>
      <c r="T271">
        <v>2804.2192390499999</v>
      </c>
      <c r="U271" s="52">
        <v>1295.06</v>
      </c>
      <c r="V271" s="52">
        <v>45</v>
      </c>
      <c r="W271" s="244">
        <v>0.13500000000000001</v>
      </c>
      <c r="X271" s="52">
        <v>1.17</v>
      </c>
      <c r="Y271" s="68" t="s">
        <v>23</v>
      </c>
      <c r="Z271" s="64">
        <v>2</v>
      </c>
      <c r="AA271" s="64">
        <v>8.6999999999999993</v>
      </c>
      <c r="AB271" s="83">
        <v>75</v>
      </c>
      <c r="AC271" s="83">
        <v>85</v>
      </c>
      <c r="AF271" s="158">
        <v>1.5</v>
      </c>
      <c r="AG271" s="161">
        <v>2.13</v>
      </c>
      <c r="AH271" s="162">
        <v>75</v>
      </c>
      <c r="AI271" s="163">
        <v>80</v>
      </c>
      <c r="AL271" s="54">
        <v>7</v>
      </c>
      <c r="AM271" s="87">
        <v>1</v>
      </c>
      <c r="AN271" s="54">
        <v>8</v>
      </c>
      <c r="AO271" s="84">
        <v>17.239999999999998</v>
      </c>
      <c r="AP271" s="87">
        <v>7.78</v>
      </c>
      <c r="AQ271" s="123"/>
      <c r="AR271" s="87">
        <v>0.7</v>
      </c>
      <c r="AS271" s="137">
        <v>0.31</v>
      </c>
      <c r="AT271" s="127"/>
      <c r="AU271" s="135">
        <v>1.19</v>
      </c>
      <c r="BB271" s="135">
        <v>0.25</v>
      </c>
      <c r="BG271" s="135">
        <v>0</v>
      </c>
      <c r="BN271" s="135">
        <v>0.1</v>
      </c>
      <c r="BS271" s="135">
        <f t="shared" si="36"/>
        <v>1.19</v>
      </c>
      <c r="BT271" s="135">
        <f t="shared" si="30"/>
        <v>0.25</v>
      </c>
      <c r="BU271" s="135">
        <f t="shared" si="31"/>
        <v>0</v>
      </c>
      <c r="BV271" s="135">
        <f t="shared" si="32"/>
        <v>0.1</v>
      </c>
      <c r="BW271" s="84">
        <f t="shared" si="35"/>
        <v>17.939999999999998</v>
      </c>
      <c r="BX271" s="84">
        <f>IF(ISBLANK(AO271),"",IF(ISBLANK(AL271),"",IFERROR(((AO271-AL271)/0.36/R271),"")))</f>
        <v>0.33074935400516792</v>
      </c>
      <c r="BZ271" s="84">
        <f>IF(ISBLANK(AR271),"",IF(ISBLANK(AM271),"",IFERROR(((AR271-AM271)/0.36/R271),"")))</f>
        <v>-9.6899224806201566E-3</v>
      </c>
      <c r="CB271" s="84">
        <f>IF(ISBLANK(BW271),"",IF(ISBLANK(AN271),"",IFERROR(((BW271-AN271)/0.36/R271),"")))</f>
        <v>0.32105943152454774</v>
      </c>
    </row>
    <row r="272" spans="1:81" x14ac:dyDescent="0.25">
      <c r="A272" s="12" t="s">
        <v>433</v>
      </c>
      <c r="B272" s="4" t="s">
        <v>664</v>
      </c>
      <c r="C272" s="4" t="s">
        <v>631</v>
      </c>
      <c r="D272" s="4" t="s">
        <v>704</v>
      </c>
      <c r="E272" s="4" t="s">
        <v>704</v>
      </c>
      <c r="F272" s="4" t="s">
        <v>15</v>
      </c>
      <c r="G272" s="12" t="s">
        <v>538</v>
      </c>
      <c r="H272" s="12" t="s">
        <v>543</v>
      </c>
      <c r="I272" s="22">
        <v>2</v>
      </c>
      <c r="J272" s="22">
        <v>2</v>
      </c>
      <c r="K272" s="12" t="s">
        <v>540</v>
      </c>
      <c r="L272" s="12" t="s">
        <v>551</v>
      </c>
      <c r="M272" s="21">
        <v>959</v>
      </c>
      <c r="N272" s="75">
        <v>-2.3484879830000001</v>
      </c>
      <c r="O272" s="75">
        <v>34.050110019999998</v>
      </c>
      <c r="P272" s="19">
        <v>43082</v>
      </c>
      <c r="Q272" s="19">
        <v>43168</v>
      </c>
      <c r="R272" s="21">
        <f t="shared" si="29"/>
        <v>86</v>
      </c>
      <c r="S272" s="101">
        <v>297.54515616499998</v>
      </c>
      <c r="T272">
        <v>2506.6740828850002</v>
      </c>
      <c r="U272" s="52">
        <v>1295.06</v>
      </c>
      <c r="V272" s="52">
        <v>45.98</v>
      </c>
      <c r="W272" s="244">
        <v>0.11899999999999999</v>
      </c>
      <c r="X272" s="52"/>
      <c r="Y272" s="68" t="s">
        <v>23</v>
      </c>
      <c r="Z272" s="64">
        <v>2.4</v>
      </c>
      <c r="AA272" s="64">
        <v>6.8</v>
      </c>
      <c r="AB272" s="83">
        <v>90</v>
      </c>
      <c r="AC272" s="83">
        <v>95</v>
      </c>
      <c r="AF272" s="158">
        <v>5.5</v>
      </c>
      <c r="AG272" s="161">
        <v>16</v>
      </c>
      <c r="AH272" s="162">
        <v>67</v>
      </c>
      <c r="AI272" s="163">
        <v>95</v>
      </c>
      <c r="AL272" s="54">
        <v>9</v>
      </c>
      <c r="AM272" s="87">
        <v>11</v>
      </c>
      <c r="AN272" s="54">
        <v>20</v>
      </c>
      <c r="AO272" s="84">
        <v>53.4</v>
      </c>
      <c r="AP272" s="87"/>
      <c r="AQ272" s="123"/>
      <c r="AR272" s="87">
        <v>21.38</v>
      </c>
      <c r="AS272" s="144">
        <v>3.71</v>
      </c>
      <c r="AT272" s="127"/>
      <c r="BG272" s="135">
        <v>1.4</v>
      </c>
      <c r="BH272" s="135">
        <v>1.23</v>
      </c>
      <c r="BI272" s="135">
        <v>1.26</v>
      </c>
      <c r="BN272" s="135">
        <v>0.33</v>
      </c>
      <c r="BO272" s="135">
        <v>0.22</v>
      </c>
      <c r="BS272" s="239" t="str">
        <f t="shared" si="36"/>
        <v/>
      </c>
      <c r="BT272" s="239" t="str">
        <f t="shared" si="30"/>
        <v/>
      </c>
      <c r="BU272" s="135">
        <f t="shared" si="31"/>
        <v>1.4</v>
      </c>
      <c r="BV272" s="135">
        <f t="shared" si="32"/>
        <v>0.33</v>
      </c>
      <c r="BW272" s="84">
        <f t="shared" si="35"/>
        <v>74.78</v>
      </c>
      <c r="BX272" s="84">
        <f>IF(ISBLANK(AO272),"",IF(ISBLANK(AL273),"",IFERROR(((AO272-AL273)/0.36/R272),"")))</f>
        <v>1.5310077519379843</v>
      </c>
      <c r="BY272" s="84">
        <f>IF(ISBLANK(AO272),"",IF(ISBLANK(AO272),"",IFERROR(((AO272-AO273)/0.36/R272),"")))</f>
        <v>1.3065245478036178</v>
      </c>
      <c r="BZ272" s="84">
        <f>IF(ISBLANK(AR272),"",IF(ISBLANK(AM273),"",IFERROR(((AR272-AM273)/0.36/R272),"")))</f>
        <v>0.62596899224806202</v>
      </c>
      <c r="CA272" s="84">
        <f>IF(ISBLANK(AR272),"",IF(ISBLANK(AR272),"",IFERROR(((AR272-AR273)/0.36/R272),"")))</f>
        <v>0.51679586563307489</v>
      </c>
      <c r="CB272" s="84">
        <f>IF(ISBLANK(AN273),"",IF(ISBLANK(BW272),"",IFERROR(((BW272-AN273)/0.36/R272),"")))</f>
        <v>2.1569767441860463</v>
      </c>
      <c r="CC272" s="84">
        <f>IF(ISBLANK(BW273),"",IF(ISBLANK(BW272),"",IFERROR(((BW272-BW273)/0.36/R272),"")))</f>
        <v>1.8233204134366927</v>
      </c>
    </row>
    <row r="273" spans="1:81" x14ac:dyDescent="0.25">
      <c r="A273" s="12" t="s">
        <v>434</v>
      </c>
      <c r="B273" s="4" t="s">
        <v>664</v>
      </c>
      <c r="C273" s="4" t="s">
        <v>631</v>
      </c>
      <c r="D273" s="4" t="s">
        <v>704</v>
      </c>
      <c r="E273" s="4" t="s">
        <v>704</v>
      </c>
      <c r="F273" s="4" t="s">
        <v>15</v>
      </c>
      <c r="G273" s="12" t="s">
        <v>538</v>
      </c>
      <c r="H273" s="12" t="s">
        <v>543</v>
      </c>
      <c r="I273" s="22">
        <v>2</v>
      </c>
      <c r="J273" s="22">
        <v>2</v>
      </c>
      <c r="K273" s="12" t="s">
        <v>542</v>
      </c>
      <c r="L273" s="12" t="s">
        <v>551</v>
      </c>
      <c r="M273" s="21">
        <v>959</v>
      </c>
      <c r="N273" s="75">
        <v>-2.3484879830000001</v>
      </c>
      <c r="O273" s="75">
        <v>34.050110019999998</v>
      </c>
      <c r="P273" s="19">
        <v>43082</v>
      </c>
      <c r="Q273" s="19">
        <v>43168</v>
      </c>
      <c r="R273" s="21">
        <f t="shared" si="29"/>
        <v>86</v>
      </c>
      <c r="S273" s="101">
        <v>297.54515616499998</v>
      </c>
      <c r="T273">
        <v>2804.2192390499999</v>
      </c>
      <c r="U273" s="52">
        <v>1295.06</v>
      </c>
      <c r="V273" s="52">
        <v>45.98</v>
      </c>
      <c r="W273" s="244">
        <v>0.11899999999999999</v>
      </c>
      <c r="X273" s="52"/>
      <c r="Y273" s="68" t="s">
        <v>23</v>
      </c>
      <c r="Z273" s="64">
        <v>2</v>
      </c>
      <c r="AA273" s="64">
        <v>5.6</v>
      </c>
      <c r="AB273" s="83">
        <v>65</v>
      </c>
      <c r="AC273" s="83">
        <v>80</v>
      </c>
      <c r="AF273" s="158">
        <v>2.5</v>
      </c>
      <c r="AG273" s="161">
        <v>3.63</v>
      </c>
      <c r="AH273" s="162">
        <v>50</v>
      </c>
      <c r="AI273" s="163">
        <v>75</v>
      </c>
      <c r="AL273" s="54">
        <v>6</v>
      </c>
      <c r="AM273" s="87">
        <v>2</v>
      </c>
      <c r="AN273" s="54">
        <v>8</v>
      </c>
      <c r="AO273" s="84">
        <v>12.95</v>
      </c>
      <c r="AP273" s="87">
        <v>5.94</v>
      </c>
      <c r="AQ273" s="123"/>
      <c r="AR273" s="87">
        <v>5.38</v>
      </c>
      <c r="AS273" s="144"/>
      <c r="AT273" s="127"/>
      <c r="AU273" s="135">
        <v>1.3</v>
      </c>
      <c r="BB273" s="135">
        <v>0.26</v>
      </c>
      <c r="BG273" s="135">
        <v>1.1599999999999999</v>
      </c>
      <c r="BN273" s="135">
        <v>0.15</v>
      </c>
      <c r="BS273" s="135">
        <f t="shared" si="36"/>
        <v>1.3</v>
      </c>
      <c r="BT273" s="135">
        <f t="shared" si="30"/>
        <v>0.26</v>
      </c>
      <c r="BU273" s="135">
        <f t="shared" si="31"/>
        <v>1.1599999999999999</v>
      </c>
      <c r="BV273" s="135">
        <f t="shared" si="32"/>
        <v>0.15</v>
      </c>
      <c r="BW273" s="84">
        <f t="shared" si="35"/>
        <v>18.329999999999998</v>
      </c>
      <c r="BX273" s="84">
        <f>IF(ISBLANK(AO273),"",IF(ISBLANK(AL273),"",IFERROR(((AO273-AL273)/0.36/R273),"")))</f>
        <v>0.2244832041343669</v>
      </c>
      <c r="BZ273" s="84">
        <f>IF(ISBLANK(AR273),"",IF(ISBLANK(AM273),"",IFERROR(((AR273-AM273)/0.36/R273),"")))</f>
        <v>0.10917312661498708</v>
      </c>
      <c r="CB273" s="84">
        <f>IF(ISBLANK(BW273),"",IF(ISBLANK(AN273),"",IFERROR(((BW273-AN273)/0.36/R273),"")))</f>
        <v>0.33365633074935397</v>
      </c>
    </row>
    <row r="274" spans="1:81" x14ac:dyDescent="0.25">
      <c r="A274" s="12" t="s">
        <v>435</v>
      </c>
      <c r="B274" s="4" t="s">
        <v>665</v>
      </c>
      <c r="C274" s="4" t="s">
        <v>631</v>
      </c>
      <c r="D274" s="4" t="s">
        <v>705</v>
      </c>
      <c r="E274" s="4" t="s">
        <v>706</v>
      </c>
      <c r="F274" s="4" t="s">
        <v>15</v>
      </c>
      <c r="G274" s="12" t="s">
        <v>538</v>
      </c>
      <c r="H274" s="12" t="s">
        <v>543</v>
      </c>
      <c r="I274" s="22">
        <v>3</v>
      </c>
      <c r="J274" s="22">
        <v>4</v>
      </c>
      <c r="K274" s="12" t="s">
        <v>540</v>
      </c>
      <c r="L274" s="12" t="s">
        <v>551</v>
      </c>
      <c r="M274" s="21">
        <v>1022</v>
      </c>
      <c r="N274" s="75">
        <v>-2.3672930339999998</v>
      </c>
      <c r="O274" s="75">
        <v>34.062509034000001</v>
      </c>
      <c r="P274" s="19">
        <v>43082</v>
      </c>
      <c r="Q274" s="19">
        <v>43168</v>
      </c>
      <c r="R274" s="21">
        <f t="shared" si="29"/>
        <v>86</v>
      </c>
      <c r="S274" s="101">
        <v>297.54515616499998</v>
      </c>
      <c r="T274">
        <v>2506.6740828850002</v>
      </c>
      <c r="U274" s="52">
        <v>1295.06</v>
      </c>
      <c r="V274" s="52">
        <v>42.5</v>
      </c>
      <c r="W274" s="244">
        <v>0.17</v>
      </c>
      <c r="X274" s="52">
        <v>1.595</v>
      </c>
      <c r="Y274" s="68" t="s">
        <v>23</v>
      </c>
      <c r="Z274" s="64">
        <v>1.5</v>
      </c>
      <c r="AA274" s="64">
        <v>2.9</v>
      </c>
      <c r="AB274" s="83">
        <v>70</v>
      </c>
      <c r="AC274" s="83">
        <v>78</v>
      </c>
      <c r="AF274" s="158">
        <v>2</v>
      </c>
      <c r="AG274" s="161">
        <v>10</v>
      </c>
      <c r="AH274" s="162">
        <v>72</v>
      </c>
      <c r="AI274" s="163">
        <v>90</v>
      </c>
      <c r="AL274" s="54">
        <v>14</v>
      </c>
      <c r="AM274" s="87">
        <v>7</v>
      </c>
      <c r="AN274" s="54">
        <v>21</v>
      </c>
      <c r="AO274" s="84">
        <v>117.12</v>
      </c>
      <c r="AP274" s="87">
        <v>4.84</v>
      </c>
      <c r="AQ274" s="123"/>
      <c r="AR274" s="87">
        <v>11.51</v>
      </c>
      <c r="AS274" s="137">
        <v>2.11</v>
      </c>
      <c r="AT274" s="127"/>
      <c r="AU274" s="135">
        <v>0.8</v>
      </c>
      <c r="AV274" s="135">
        <v>1.02</v>
      </c>
      <c r="AW274" s="135">
        <v>0.74</v>
      </c>
      <c r="BB274" s="135">
        <v>0.21</v>
      </c>
      <c r="BC274" s="135">
        <v>0.25</v>
      </c>
      <c r="BG274" s="135">
        <v>1.02</v>
      </c>
      <c r="BN274" s="135">
        <v>0.18</v>
      </c>
      <c r="BS274" s="135">
        <f t="shared" si="36"/>
        <v>0.8</v>
      </c>
      <c r="BT274" s="135">
        <f t="shared" si="30"/>
        <v>0.21</v>
      </c>
      <c r="BU274" s="135">
        <f t="shared" si="31"/>
        <v>1.02</v>
      </c>
      <c r="BV274" s="135">
        <f t="shared" si="32"/>
        <v>0.18</v>
      </c>
      <c r="BW274" s="84">
        <f t="shared" si="35"/>
        <v>128.63</v>
      </c>
      <c r="BX274" s="84">
        <f>IF(ISBLANK(AO274),"",IF(ISBLANK(AL275),"",IFERROR(((AO274-AL275)/0.36/R274),"")))</f>
        <v>3.3020025839793283</v>
      </c>
      <c r="BY274" s="84">
        <f>IF(ISBLANK(AO274),"",IF(ISBLANK(AO274),"",IFERROR(((AO274-AO275)/0.36/R274),"")))</f>
        <v>-0.17054263565891475</v>
      </c>
      <c r="BZ274" s="84">
        <f>IF(ISBLANK(AR274),"",IF(ISBLANK(AM275),"",IFERROR(((AR274-AM275)/0.36/R274),"")))</f>
        <v>0.30717054263565891</v>
      </c>
      <c r="CA274" s="84">
        <f>IF(ISBLANK(AR274),"",IF(ISBLANK(AR274),"",IFERROR(((AR274-AR275)/0.36/R274),"")))</f>
        <v>-0.41085271317829458</v>
      </c>
      <c r="CB274" s="84">
        <f>IF(ISBLANK(AN275),"",IF(ISBLANK(BW274),"",IFERROR(((BW274-AN275)/0.36/R274),"")))</f>
        <v>3.6091731266149876</v>
      </c>
      <c r="CC274" s="84">
        <f>IF(ISBLANK(BW275),"",IF(ISBLANK(BW274),"",IFERROR(((BW274-BW275)/0.36/R274),"")))</f>
        <v>-0.58139534883720934</v>
      </c>
    </row>
    <row r="275" spans="1:81" x14ac:dyDescent="0.25">
      <c r="A275" s="12" t="s">
        <v>436</v>
      </c>
      <c r="B275" s="4" t="s">
        <v>665</v>
      </c>
      <c r="C275" s="4" t="s">
        <v>631</v>
      </c>
      <c r="D275" s="4" t="s">
        <v>705</v>
      </c>
      <c r="E275" s="4" t="s">
        <v>706</v>
      </c>
      <c r="F275" s="4" t="s">
        <v>15</v>
      </c>
      <c r="G275" s="12" t="s">
        <v>538</v>
      </c>
      <c r="H275" s="12" t="s">
        <v>543</v>
      </c>
      <c r="I275" s="22">
        <v>3</v>
      </c>
      <c r="J275" s="22">
        <v>4</v>
      </c>
      <c r="K275" s="12" t="s">
        <v>542</v>
      </c>
      <c r="L275" s="12" t="s">
        <v>551</v>
      </c>
      <c r="M275" s="21">
        <v>1022</v>
      </c>
      <c r="N275" s="75">
        <v>-2.3672930339999998</v>
      </c>
      <c r="O275" s="75">
        <v>34.062509034000001</v>
      </c>
      <c r="P275" s="19">
        <v>43082</v>
      </c>
      <c r="Q275" s="19">
        <v>43168</v>
      </c>
      <c r="R275" s="21">
        <f t="shared" si="29"/>
        <v>86</v>
      </c>
      <c r="S275" s="101">
        <v>297.54515616499998</v>
      </c>
      <c r="T275">
        <v>2804.2192390499999</v>
      </c>
      <c r="U275" s="52">
        <v>1295.06</v>
      </c>
      <c r="V275" s="52">
        <v>42.5</v>
      </c>
      <c r="W275" s="244">
        <v>0.17</v>
      </c>
      <c r="X275" s="52">
        <v>1.595</v>
      </c>
      <c r="Y275" s="68" t="s">
        <v>23</v>
      </c>
      <c r="Z275" s="64">
        <v>1.5</v>
      </c>
      <c r="AA275" s="64">
        <v>2.2000000000000002</v>
      </c>
      <c r="AB275" s="83">
        <v>85</v>
      </c>
      <c r="AC275" s="83">
        <v>90</v>
      </c>
      <c r="AF275" s="158">
        <v>1.5</v>
      </c>
      <c r="AG275" s="161">
        <v>2.25</v>
      </c>
      <c r="AH275" s="162">
        <v>78</v>
      </c>
      <c r="AI275" s="163">
        <v>85</v>
      </c>
      <c r="AL275" s="54">
        <v>14.89</v>
      </c>
      <c r="AM275" s="87">
        <v>2</v>
      </c>
      <c r="AN275" s="54">
        <v>16.89</v>
      </c>
      <c r="AO275" s="84">
        <v>122.4</v>
      </c>
      <c r="AP275" s="87">
        <v>5.54</v>
      </c>
      <c r="AQ275" s="123"/>
      <c r="AR275" s="85">
        <v>24.23</v>
      </c>
      <c r="AS275" s="137">
        <v>1.03</v>
      </c>
      <c r="AT275" s="127"/>
      <c r="AU275" s="135">
        <v>1</v>
      </c>
      <c r="AV275" s="135">
        <v>0.88</v>
      </c>
      <c r="AW275" s="135">
        <v>0.91</v>
      </c>
      <c r="BB275" s="135">
        <v>0.41</v>
      </c>
      <c r="BC275" s="135">
        <v>0.25</v>
      </c>
      <c r="BG275" s="135">
        <v>2.73</v>
      </c>
      <c r="BN275" s="135">
        <v>0.18</v>
      </c>
      <c r="BS275" s="135">
        <f t="shared" si="36"/>
        <v>1</v>
      </c>
      <c r="BT275" s="135">
        <f t="shared" si="30"/>
        <v>0.41</v>
      </c>
      <c r="BU275" s="135">
        <f t="shared" si="31"/>
        <v>2.73</v>
      </c>
      <c r="BV275" s="135">
        <f t="shared" si="32"/>
        <v>0.18</v>
      </c>
      <c r="BW275" s="84">
        <f t="shared" si="35"/>
        <v>146.63</v>
      </c>
      <c r="BX275" s="84">
        <f>IF(ISBLANK(AO275),"",IF(ISBLANK(AL275),"",IFERROR(((AO275-AL275)/0.36/R275),"")))</f>
        <v>3.4725452196382434</v>
      </c>
      <c r="BZ275" s="84">
        <f>IF(ISBLANK(AR275),"",IF(ISBLANK(AM275),"",IFERROR(((AR275-AM275)/0.36/R275),"")))</f>
        <v>0.71802325581395354</v>
      </c>
      <c r="CB275" s="84">
        <f>IF(ISBLANK(BW275),"",IF(ISBLANK(AN275),"",IFERROR(((BW275-AN275)/0.36/R275),"")))</f>
        <v>4.1905684754521966</v>
      </c>
    </row>
    <row r="276" spans="1:81" x14ac:dyDescent="0.25">
      <c r="A276" s="12" t="s">
        <v>437</v>
      </c>
      <c r="B276" s="4" t="s">
        <v>666</v>
      </c>
      <c r="C276" s="4" t="s">
        <v>631</v>
      </c>
      <c r="D276" s="4" t="s">
        <v>706</v>
      </c>
      <c r="E276" s="4" t="s">
        <v>705</v>
      </c>
      <c r="F276" s="4" t="s">
        <v>15</v>
      </c>
      <c r="G276" s="12" t="s">
        <v>538</v>
      </c>
      <c r="H276" s="12" t="s">
        <v>543</v>
      </c>
      <c r="I276" s="22">
        <v>4</v>
      </c>
      <c r="J276" s="22">
        <v>3</v>
      </c>
      <c r="K276" s="12" t="s">
        <v>540</v>
      </c>
      <c r="L276" s="12" t="s">
        <v>551</v>
      </c>
      <c r="M276" s="21">
        <v>1020</v>
      </c>
      <c r="N276" s="75">
        <v>-2.3685700170000001</v>
      </c>
      <c r="O276" s="75">
        <v>34.062585980000001</v>
      </c>
      <c r="P276" s="19">
        <v>43082</v>
      </c>
      <c r="Q276" s="19">
        <v>43168</v>
      </c>
      <c r="R276" s="21">
        <f t="shared" si="29"/>
        <v>86</v>
      </c>
      <c r="S276" s="101">
        <v>297.54515616499998</v>
      </c>
      <c r="T276">
        <v>2422.8583498090002</v>
      </c>
      <c r="U276" s="52">
        <v>1295.06</v>
      </c>
      <c r="V276" s="52">
        <v>57.26</v>
      </c>
      <c r="W276" s="244">
        <v>0.154</v>
      </c>
      <c r="X276" s="52"/>
      <c r="Y276" s="68" t="s">
        <v>23</v>
      </c>
      <c r="Z276" s="64">
        <v>2</v>
      </c>
      <c r="AA276" s="64">
        <v>3.3</v>
      </c>
      <c r="AB276" s="83">
        <v>45</v>
      </c>
      <c r="AC276" s="83">
        <v>75</v>
      </c>
      <c r="AF276" s="158">
        <v>3.5</v>
      </c>
      <c r="AG276" s="161">
        <v>20.25</v>
      </c>
      <c r="AH276" s="162">
        <v>50</v>
      </c>
      <c r="AI276" s="163">
        <v>95</v>
      </c>
      <c r="AL276" s="54">
        <v>21.78</v>
      </c>
      <c r="AM276" s="87">
        <v>34.47</v>
      </c>
      <c r="AN276" s="54">
        <v>56.25</v>
      </c>
      <c r="AO276" s="84">
        <v>52.47</v>
      </c>
      <c r="AP276" s="87">
        <v>24.84</v>
      </c>
      <c r="AQ276" s="123"/>
      <c r="AR276" s="87">
        <v>47.87</v>
      </c>
      <c r="AS276" s="137">
        <v>5.86</v>
      </c>
      <c r="AT276" s="127"/>
      <c r="AU276" s="135">
        <v>0.91</v>
      </c>
      <c r="BB276" s="135">
        <v>0.38</v>
      </c>
      <c r="BG276" s="135">
        <v>1.05</v>
      </c>
      <c r="BN276" s="135">
        <v>0.34</v>
      </c>
      <c r="BS276" s="135">
        <f t="shared" si="36"/>
        <v>0.91</v>
      </c>
      <c r="BT276" s="135">
        <f t="shared" si="30"/>
        <v>0.38</v>
      </c>
      <c r="BU276" s="135">
        <f t="shared" si="31"/>
        <v>1.05</v>
      </c>
      <c r="BV276" s="135">
        <f t="shared" si="32"/>
        <v>0.34</v>
      </c>
      <c r="BW276" s="84">
        <f t="shared" si="35"/>
        <v>100.34</v>
      </c>
      <c r="BX276" s="84">
        <f>IF(ISBLANK(AO276),"",IF(ISBLANK(AL277),"",IFERROR(((AO276-AL277)/0.36/R276),"")))</f>
        <v>1.500968992248062</v>
      </c>
      <c r="BY276" s="84">
        <f>IF(ISBLANK(AO276),"",IF(ISBLANK(AO276),"",IFERROR(((AO276-AO277)/0.36/R276),"")))</f>
        <v>0.93604651162790697</v>
      </c>
      <c r="BZ276" s="84">
        <f>IF(ISBLANK(AR276),"",IF(ISBLANK(AM277),"",IFERROR(((AR276-AM277)/0.36/R276),"")))</f>
        <v>1.2554909560723513</v>
      </c>
      <c r="CA276" s="84">
        <f>IF(ISBLANK(AR276),"",IF(ISBLANK(AR276),"",IFERROR(((AR276-AR277)/0.36/R276),"")))</f>
        <v>-0.14534883720930233</v>
      </c>
      <c r="CB276" s="84">
        <f>IF(ISBLANK(AN277),"",IF(ISBLANK(BW276),"",IFERROR(((BW276-AN277)/0.36/R276),"")))</f>
        <v>2.7564599483204137</v>
      </c>
      <c r="CC276" s="84">
        <f>IF(ISBLANK(BW277),"",IF(ISBLANK(BW276),"",IFERROR(((BW276-BW277)/0.36/R276),"")))</f>
        <v>0.79069767441860483</v>
      </c>
    </row>
    <row r="277" spans="1:81" x14ac:dyDescent="0.25">
      <c r="A277" s="12" t="s">
        <v>438</v>
      </c>
      <c r="B277" s="4" t="s">
        <v>666</v>
      </c>
      <c r="C277" s="4" t="s">
        <v>631</v>
      </c>
      <c r="D277" s="4" t="s">
        <v>706</v>
      </c>
      <c r="E277" s="4" t="s">
        <v>705</v>
      </c>
      <c r="F277" s="4" t="s">
        <v>15</v>
      </c>
      <c r="G277" s="12" t="s">
        <v>538</v>
      </c>
      <c r="H277" s="12" t="s">
        <v>543</v>
      </c>
      <c r="I277" s="22">
        <v>4</v>
      </c>
      <c r="J277" s="22">
        <v>3</v>
      </c>
      <c r="K277" s="12" t="s">
        <v>542</v>
      </c>
      <c r="L277" s="12" t="s">
        <v>551</v>
      </c>
      <c r="M277" s="21">
        <v>1020</v>
      </c>
      <c r="N277" s="75">
        <v>-2.3685700170000001</v>
      </c>
      <c r="O277" s="75">
        <v>34.062585980000001</v>
      </c>
      <c r="P277" s="19">
        <v>43082</v>
      </c>
      <c r="Q277" s="19">
        <v>43168</v>
      </c>
      <c r="R277" s="21">
        <f t="shared" si="29"/>
        <v>86</v>
      </c>
      <c r="S277" s="101">
        <v>297.54515616499998</v>
      </c>
      <c r="T277">
        <v>2720.4035059739999</v>
      </c>
      <c r="U277" s="52">
        <v>1295.06</v>
      </c>
      <c r="V277" s="52">
        <v>57.26</v>
      </c>
      <c r="W277" s="244">
        <v>0.154</v>
      </c>
      <c r="X277" s="52"/>
      <c r="Y277" s="68" t="s">
        <v>23</v>
      </c>
      <c r="Z277" s="64">
        <v>1.5</v>
      </c>
      <c r="AA277" s="64">
        <v>4.5</v>
      </c>
      <c r="AB277" s="83">
        <v>45</v>
      </c>
      <c r="AC277" s="83">
        <v>70</v>
      </c>
      <c r="AF277" s="158">
        <v>1.5</v>
      </c>
      <c r="AG277" s="161">
        <v>4.63</v>
      </c>
      <c r="AH277" s="162">
        <v>57</v>
      </c>
      <c r="AI277" s="163">
        <v>80</v>
      </c>
      <c r="AL277" s="54">
        <v>6</v>
      </c>
      <c r="AM277" s="87">
        <v>9</v>
      </c>
      <c r="AN277" s="54">
        <v>15</v>
      </c>
      <c r="AO277" s="84">
        <v>23.49</v>
      </c>
      <c r="AP277" s="87">
        <v>2.98</v>
      </c>
      <c r="AQ277" s="123"/>
      <c r="AR277" s="87">
        <v>52.37</v>
      </c>
      <c r="AS277" s="137">
        <v>32</v>
      </c>
      <c r="AT277" s="127"/>
      <c r="AU277" s="135">
        <v>1.54</v>
      </c>
      <c r="BB277" s="135">
        <v>0.34</v>
      </c>
      <c r="BG277" s="135">
        <v>0.95</v>
      </c>
      <c r="BN277" s="135">
        <v>0.23</v>
      </c>
      <c r="BS277" s="135">
        <f t="shared" si="36"/>
        <v>1.54</v>
      </c>
      <c r="BT277" s="135">
        <f t="shared" si="30"/>
        <v>0.34</v>
      </c>
      <c r="BU277" s="135">
        <f t="shared" si="31"/>
        <v>0.95</v>
      </c>
      <c r="BV277" s="135">
        <f t="shared" si="32"/>
        <v>0.23</v>
      </c>
      <c r="BW277" s="84">
        <f t="shared" si="35"/>
        <v>75.86</v>
      </c>
      <c r="BX277" s="84">
        <f>IF(ISBLANK(AO277),"",IF(ISBLANK(AL277),"",IFERROR(((AO277-AL277)/0.36/R277),"")))</f>
        <v>0.56492248062015493</v>
      </c>
      <c r="BZ277" s="84">
        <f>IF(ISBLANK(AR277),"",IF(ISBLANK(AM277),"",IFERROR(((AR277-AM277)/0.36/R277),"")))</f>
        <v>1.4008397932816536</v>
      </c>
      <c r="CB277" s="84">
        <f>IF(ISBLANK(BW277),"",IF(ISBLANK(AN277),"",IFERROR(((BW277-AN277)/0.36/R277),"")))</f>
        <v>1.965762273901809</v>
      </c>
    </row>
    <row r="278" spans="1:81" x14ac:dyDescent="0.25">
      <c r="A278" s="12" t="s">
        <v>439</v>
      </c>
      <c r="B278" s="4" t="s">
        <v>667</v>
      </c>
      <c r="C278" s="4" t="s">
        <v>632</v>
      </c>
      <c r="D278" s="4" t="s">
        <v>707</v>
      </c>
      <c r="E278" s="4" t="s">
        <v>709</v>
      </c>
      <c r="F278" s="4" t="s">
        <v>31</v>
      </c>
      <c r="G278" s="12" t="s">
        <v>544</v>
      </c>
      <c r="H278" s="12" t="s">
        <v>539</v>
      </c>
      <c r="I278" s="22">
        <v>1</v>
      </c>
      <c r="J278" s="22">
        <v>3</v>
      </c>
      <c r="K278" s="12" t="s">
        <v>540</v>
      </c>
      <c r="L278" s="12" t="s">
        <v>551</v>
      </c>
      <c r="M278" s="21">
        <v>995</v>
      </c>
      <c r="N278" s="75">
        <v>-3.2993320000000002</v>
      </c>
      <c r="O278" s="75">
        <v>34.848457965999998</v>
      </c>
      <c r="P278" s="19">
        <v>43080</v>
      </c>
      <c r="Q278" s="19">
        <v>43166</v>
      </c>
      <c r="R278" s="21">
        <f t="shared" si="29"/>
        <v>86</v>
      </c>
      <c r="S278" s="101">
        <v>426.87334890699998</v>
      </c>
      <c r="T278">
        <v>1773.2398882709999</v>
      </c>
      <c r="U278" s="52">
        <v>754.84</v>
      </c>
      <c r="V278" s="52">
        <v>12</v>
      </c>
      <c r="W278" s="244">
        <v>0.29399999999999998</v>
      </c>
      <c r="X278" s="52">
        <v>2.34</v>
      </c>
      <c r="Y278" s="68" t="s">
        <v>94</v>
      </c>
      <c r="Z278" s="64">
        <v>2.5</v>
      </c>
      <c r="AA278" s="64">
        <v>3.3</v>
      </c>
      <c r="AB278" s="83">
        <v>18</v>
      </c>
      <c r="AC278" s="83">
        <v>30</v>
      </c>
      <c r="AF278" s="158">
        <v>2.5</v>
      </c>
      <c r="AG278" s="161">
        <v>11.25</v>
      </c>
      <c r="AH278" s="162">
        <v>13</v>
      </c>
      <c r="AI278" s="163">
        <v>50</v>
      </c>
      <c r="AJ278" s="3" t="s">
        <v>827</v>
      </c>
      <c r="AL278" s="54">
        <v>7.7</v>
      </c>
      <c r="AM278" s="87">
        <v>22</v>
      </c>
      <c r="AN278" s="54">
        <v>29.7</v>
      </c>
      <c r="AO278" s="84">
        <v>6.53</v>
      </c>
      <c r="AP278" s="87">
        <v>2.71</v>
      </c>
      <c r="AQ278" s="123"/>
      <c r="AR278" s="87">
        <v>33.590000000000003</v>
      </c>
      <c r="AS278" s="137">
        <v>13.18</v>
      </c>
      <c r="AT278" s="127"/>
      <c r="AU278" s="135">
        <v>1.2</v>
      </c>
      <c r="AV278" s="135">
        <v>1.1200000000000001</v>
      </c>
      <c r="AW278" s="135">
        <v>1.1200000000000001</v>
      </c>
      <c r="BB278" s="135">
        <v>0.33</v>
      </c>
      <c r="BC278" s="135">
        <v>0.13</v>
      </c>
      <c r="BG278" s="135">
        <v>1.79</v>
      </c>
      <c r="BN278" s="135">
        <v>0.31</v>
      </c>
      <c r="BS278" s="135">
        <f t="shared" si="36"/>
        <v>1.2</v>
      </c>
      <c r="BT278" s="135">
        <f t="shared" si="30"/>
        <v>0.33</v>
      </c>
      <c r="BU278" s="135">
        <f t="shared" si="31"/>
        <v>1.79</v>
      </c>
      <c r="BV278" s="135">
        <f t="shared" si="32"/>
        <v>0.31</v>
      </c>
      <c r="BW278" s="84">
        <f t="shared" si="35"/>
        <v>40.120000000000005</v>
      </c>
      <c r="BX278" s="84">
        <f>IF(ISBLANK(AO278),"",IF(ISBLANK(AL280),"",IFERROR(((AO278-AL280)/0.36/R278),"")))</f>
        <v>0.14631782945736435</v>
      </c>
      <c r="BY278" s="84">
        <f>IF(ISBLANK(AO278),"",IF(ISBLANK(AO280),"",IFERROR(((AO278-AO280)/0.36/R278),"")))</f>
        <v>0.19541343669250646</v>
      </c>
      <c r="BZ278" s="84">
        <f>IF(ISBLANK(AR278),"",IF(ISBLANK(AM279),"",IFERROR(((AR278-AM279)/0.36/R278),"")))</f>
        <v>1.0203488372093026</v>
      </c>
      <c r="CA278" s="84">
        <f>IF(ISBLANK(AR278),"",IF(ISBLANK(AR278),"",IFERROR(((AR278-AR280)/0.36/R278),"")))</f>
        <v>0.97416020671834636</v>
      </c>
      <c r="CB278" s="84">
        <f>IF(ISBLANK(BW278),"",IF(ISBLANK(AN280),"",IFERROR(((BW278-AN280)/0.36/R278),"")))</f>
        <v>1.1666666666666667</v>
      </c>
      <c r="CC278" s="84">
        <f>IF(ISBLANK(BW280),"",IF(ISBLANK(BW278),"",IFERROR(((BW278-BW280)/0.36/R278),"")))</f>
        <v>1.169573643410853</v>
      </c>
    </row>
    <row r="279" spans="1:81" x14ac:dyDescent="0.25">
      <c r="A279" s="12" t="s">
        <v>440</v>
      </c>
      <c r="B279" s="4" t="s">
        <v>667</v>
      </c>
      <c r="C279" s="4" t="s">
        <v>632</v>
      </c>
      <c r="D279" s="4" t="s">
        <v>707</v>
      </c>
      <c r="E279" s="4" t="s">
        <v>709</v>
      </c>
      <c r="F279" s="4" t="s">
        <v>31</v>
      </c>
      <c r="G279" s="12" t="s">
        <v>544</v>
      </c>
      <c r="H279" s="12" t="s">
        <v>539</v>
      </c>
      <c r="I279" s="22">
        <v>1</v>
      </c>
      <c r="J279" s="22">
        <v>3</v>
      </c>
      <c r="K279" s="12" t="s">
        <v>545</v>
      </c>
      <c r="L279" s="12" t="s">
        <v>551</v>
      </c>
      <c r="M279" s="21">
        <v>995</v>
      </c>
      <c r="N279" s="75">
        <v>-3.2993320000000002</v>
      </c>
      <c r="O279" s="75">
        <v>34.848457965999998</v>
      </c>
      <c r="P279" s="19">
        <v>43080</v>
      </c>
      <c r="Q279" s="19">
        <v>43166</v>
      </c>
      <c r="R279" s="21">
        <f t="shared" ref="R279:R342" si="37">Q279-P279</f>
        <v>86</v>
      </c>
      <c r="S279" s="101">
        <v>426.87334890699998</v>
      </c>
      <c r="T279">
        <v>2200.113237178</v>
      </c>
      <c r="U279" s="52">
        <v>754.84</v>
      </c>
      <c r="V279" s="52">
        <v>12</v>
      </c>
      <c r="W279" s="244">
        <v>0.29399999999999998</v>
      </c>
      <c r="X279" s="52">
        <v>2.34</v>
      </c>
      <c r="Y279" s="68" t="s">
        <v>94</v>
      </c>
      <c r="Z279" s="64">
        <v>2.5</v>
      </c>
      <c r="AA279" s="64">
        <v>3.3</v>
      </c>
      <c r="AB279" s="83">
        <v>20</v>
      </c>
      <c r="AC279" s="83">
        <v>35</v>
      </c>
      <c r="AF279" s="158">
        <v>3.5</v>
      </c>
      <c r="AG279" s="161">
        <v>20.25</v>
      </c>
      <c r="AH279" s="162">
        <v>30</v>
      </c>
      <c r="AI279" s="163">
        <v>75</v>
      </c>
      <c r="AL279" s="54">
        <v>11.96</v>
      </c>
      <c r="AM279" s="87">
        <v>2</v>
      </c>
      <c r="AN279" s="54">
        <v>13.96</v>
      </c>
      <c r="AO279" s="84">
        <v>47.08</v>
      </c>
      <c r="AP279" s="87">
        <v>0.17</v>
      </c>
      <c r="AQ279" s="123"/>
      <c r="AR279" s="87">
        <v>44.5</v>
      </c>
      <c r="AS279" s="137"/>
      <c r="AT279" s="127"/>
      <c r="AU279" s="135">
        <v>1.4</v>
      </c>
      <c r="AV279" s="135">
        <v>1.26</v>
      </c>
      <c r="AW279" s="135">
        <v>1.33</v>
      </c>
      <c r="BB279" s="135">
        <v>0.67</v>
      </c>
      <c r="BC279" s="135">
        <v>0.18</v>
      </c>
      <c r="BG279" s="85">
        <v>1.6</v>
      </c>
      <c r="BH279" s="85"/>
      <c r="BI279" s="85">
        <v>1.47</v>
      </c>
      <c r="BJ279" s="192"/>
      <c r="BK279" s="192"/>
      <c r="BL279" s="185"/>
      <c r="BM279" s="185"/>
      <c r="BN279" s="85">
        <v>0.46</v>
      </c>
      <c r="BO279" s="85"/>
      <c r="BS279" s="135">
        <f t="shared" si="36"/>
        <v>1.4</v>
      </c>
      <c r="BT279" s="135">
        <f t="shared" si="30"/>
        <v>0.67</v>
      </c>
      <c r="BU279" s="135">
        <f t="shared" si="31"/>
        <v>1.6</v>
      </c>
      <c r="BV279" s="135">
        <f t="shared" si="32"/>
        <v>0.46</v>
      </c>
      <c r="BW279" s="84">
        <f t="shared" si="35"/>
        <v>91.58</v>
      </c>
      <c r="BX279" s="84">
        <f>IF(ISBLANK(AO279),"",IF(ISBLANK(AL280),"",IFERROR(((AO279-AL280)/0.36/R279),"")))</f>
        <v>1.4560723514211886</v>
      </c>
      <c r="BY279" s="84">
        <f>IF(ISBLANK(AO279),"",IF(ISBLANK(AO280),"",IFERROR(((AO279-AO280)/0.36/R279),"")))</f>
        <v>1.5051679586563309</v>
      </c>
      <c r="BZ279" s="84">
        <f>IF(ISBLANK(AR279),"",IF(ISBLANK(AM280),"",IFERROR(((AR279-AM280)/0.36/R279),"")))</f>
        <v>1.3727390180878554</v>
      </c>
      <c r="CA279" s="84">
        <f>IF(ISBLANK(AR279),"",IF(ISBLANK(AR279),"",IFERROR(((AR279-AR280)/0.36/R279),"")))</f>
        <v>1.3265503875968994</v>
      </c>
      <c r="CB279" s="84">
        <f>IF(ISBLANK(BW279),"",IF(ISBLANK(AN280),"",IFERROR(((BW279-AN280)/0.36/R279),"")))</f>
        <v>2.8288113695090438</v>
      </c>
      <c r="CC279" s="84">
        <f>IF(ISBLANK(BW280),"",IF(ISBLANK(BW279),"",IFERROR(((BW279-BW280)/0.36/R279),"")))</f>
        <v>2.83171834625323</v>
      </c>
    </row>
    <row r="280" spans="1:81" x14ac:dyDescent="0.25">
      <c r="A280" s="12" t="s">
        <v>441</v>
      </c>
      <c r="B280" s="4" t="s">
        <v>667</v>
      </c>
      <c r="C280" s="4" t="s">
        <v>632</v>
      </c>
      <c r="D280" s="4" t="s">
        <v>707</v>
      </c>
      <c r="E280" s="4" t="s">
        <v>709</v>
      </c>
      <c r="F280" s="4" t="s">
        <v>31</v>
      </c>
      <c r="G280" s="12" t="s">
        <v>544</v>
      </c>
      <c r="H280" s="12" t="s">
        <v>539</v>
      </c>
      <c r="I280" s="22">
        <v>1</v>
      </c>
      <c r="J280" s="22">
        <v>3</v>
      </c>
      <c r="K280" s="12" t="s">
        <v>542</v>
      </c>
      <c r="L280" s="12" t="s">
        <v>551</v>
      </c>
      <c r="M280" s="21">
        <v>995</v>
      </c>
      <c r="N280" s="75">
        <v>-3.2993320000000002</v>
      </c>
      <c r="O280" s="75">
        <v>34.848457965999998</v>
      </c>
      <c r="P280" s="19">
        <v>43080</v>
      </c>
      <c r="Q280" s="19">
        <v>43166</v>
      </c>
      <c r="R280" s="21">
        <f t="shared" si="37"/>
        <v>86</v>
      </c>
      <c r="S280" s="101">
        <v>426.87334890699998</v>
      </c>
      <c r="T280">
        <v>2626.986586085</v>
      </c>
      <c r="U280" s="52">
        <v>754.84</v>
      </c>
      <c r="V280" s="52">
        <v>12</v>
      </c>
      <c r="W280" s="244">
        <v>0.29399999999999998</v>
      </c>
      <c r="X280" s="52">
        <v>2.34</v>
      </c>
      <c r="Y280" s="68" t="s">
        <v>94</v>
      </c>
      <c r="Z280" s="62">
        <v>1</v>
      </c>
      <c r="AA280" s="62">
        <v>2.1</v>
      </c>
      <c r="AB280" s="23">
        <v>20</v>
      </c>
      <c r="AC280" s="23">
        <v>30</v>
      </c>
      <c r="AF280" s="158">
        <v>0.5</v>
      </c>
      <c r="AG280" s="161">
        <v>2</v>
      </c>
      <c r="AH280" s="162">
        <v>2</v>
      </c>
      <c r="AI280" s="163">
        <v>10</v>
      </c>
      <c r="AL280" s="54">
        <v>2</v>
      </c>
      <c r="AM280" s="87">
        <v>2</v>
      </c>
      <c r="AN280" s="54">
        <v>4</v>
      </c>
      <c r="AO280" s="84">
        <v>0.48</v>
      </c>
      <c r="AP280" s="87"/>
      <c r="AQ280" s="123"/>
      <c r="AR280" s="87">
        <v>3.43</v>
      </c>
      <c r="AS280" s="137">
        <v>1.17</v>
      </c>
      <c r="AT280" s="127"/>
      <c r="BG280" s="135">
        <v>1.93</v>
      </c>
      <c r="BN280" s="135">
        <v>0.18</v>
      </c>
      <c r="BS280" s="239" t="str">
        <f t="shared" si="36"/>
        <v/>
      </c>
      <c r="BT280" s="239" t="str">
        <f t="shared" si="30"/>
        <v/>
      </c>
      <c r="BU280" s="135">
        <f t="shared" si="31"/>
        <v>1.93</v>
      </c>
      <c r="BV280" s="135">
        <f t="shared" si="32"/>
        <v>0.18</v>
      </c>
      <c r="BW280" s="84">
        <f t="shared" si="35"/>
        <v>3.91</v>
      </c>
      <c r="BX280" s="84">
        <f>IF(ISBLANK(AO280),"",IF(ISBLANK(AL280),"",IFERROR(((AO280-AL280)/0.36/R280),"")))</f>
        <v>-4.909560723514212E-2</v>
      </c>
      <c r="BZ280" s="84">
        <f>IF(ISBLANK(AR280),"",IF(ISBLANK(AM280),"",IFERROR(((AR280-AM280)/0.36/R280),"")))</f>
        <v>4.6188630490956076E-2</v>
      </c>
      <c r="CB280" s="84">
        <f>IF(ISBLANK(BW280),"",IF(ISBLANK(AN280),"",IFERROR(((BW280-AN280)/0.36/R280),"")))</f>
        <v>-2.9069767441860421E-3</v>
      </c>
    </row>
    <row r="281" spans="1:81" x14ac:dyDescent="0.25">
      <c r="A281" s="12" t="s">
        <v>442</v>
      </c>
      <c r="B281" s="4" t="s">
        <v>668</v>
      </c>
      <c r="C281" s="4" t="s">
        <v>632</v>
      </c>
      <c r="D281" s="4" t="s">
        <v>708</v>
      </c>
      <c r="E281" s="4" t="s">
        <v>710</v>
      </c>
      <c r="F281" s="4" t="s">
        <v>31</v>
      </c>
      <c r="G281" s="12" t="s">
        <v>544</v>
      </c>
      <c r="H281" s="12" t="s">
        <v>539</v>
      </c>
      <c r="I281" s="22">
        <v>2</v>
      </c>
      <c r="J281" s="22">
        <v>4</v>
      </c>
      <c r="K281" s="12" t="s">
        <v>540</v>
      </c>
      <c r="L281" s="12" t="s">
        <v>551</v>
      </c>
      <c r="M281" s="21">
        <v>980</v>
      </c>
      <c r="N281" s="75">
        <v>-3.3032679740000002</v>
      </c>
      <c r="O281" s="75">
        <v>34.847795963000003</v>
      </c>
      <c r="P281" s="19">
        <v>43080</v>
      </c>
      <c r="Q281" s="19">
        <v>43166</v>
      </c>
      <c r="R281" s="21">
        <f t="shared" si="37"/>
        <v>86</v>
      </c>
      <c r="S281" s="101">
        <v>426.87334890699998</v>
      </c>
      <c r="T281">
        <v>1773.2398882709999</v>
      </c>
      <c r="U281" s="52">
        <v>754.84</v>
      </c>
      <c r="V281" s="52">
        <v>17.39</v>
      </c>
      <c r="W281" s="244">
        <v>0.26400000000000001</v>
      </c>
      <c r="X281" s="52"/>
      <c r="Y281" s="68" t="s">
        <v>94</v>
      </c>
      <c r="Z281" s="62">
        <v>1</v>
      </c>
      <c r="AA281" s="62">
        <v>2.7</v>
      </c>
      <c r="AB281" s="23">
        <v>15</v>
      </c>
      <c r="AC281" s="23">
        <v>30</v>
      </c>
      <c r="AF281" s="158">
        <v>1.5</v>
      </c>
      <c r="AG281" s="161">
        <v>11.75</v>
      </c>
      <c r="AH281" s="162">
        <v>20</v>
      </c>
      <c r="AI281" s="163">
        <v>48</v>
      </c>
      <c r="AL281" s="54">
        <v>4</v>
      </c>
      <c r="AM281" s="87">
        <v>16.87</v>
      </c>
      <c r="AN281" s="54">
        <v>20.87</v>
      </c>
      <c r="AO281" s="84">
        <v>16.989999999999998</v>
      </c>
      <c r="AP281" s="87">
        <v>15.27</v>
      </c>
      <c r="AQ281" s="123"/>
      <c r="AR281" s="87">
        <v>21.05</v>
      </c>
      <c r="AS281" s="137">
        <v>7.58</v>
      </c>
      <c r="AT281" s="127"/>
      <c r="AU281" s="135">
        <v>1.58</v>
      </c>
      <c r="BB281" s="135">
        <v>0.21</v>
      </c>
      <c r="BG281" s="135">
        <v>1.86</v>
      </c>
      <c r="BN281" s="135">
        <v>0.31</v>
      </c>
      <c r="BS281" s="135">
        <f t="shared" si="36"/>
        <v>1.58</v>
      </c>
      <c r="BT281" s="135">
        <f t="shared" si="30"/>
        <v>0.21</v>
      </c>
      <c r="BU281" s="135">
        <f t="shared" si="31"/>
        <v>1.86</v>
      </c>
      <c r="BV281" s="135">
        <f t="shared" si="32"/>
        <v>0.31</v>
      </c>
      <c r="BW281" s="84">
        <f t="shared" si="35"/>
        <v>38.04</v>
      </c>
      <c r="BX281" s="84">
        <f>IF(ISBLANK(AO281),"",IF(ISBLANK(AL283),"",IFERROR(((AO281-AL283)/0.36/R281),"")))</f>
        <v>0.48417312661498707</v>
      </c>
      <c r="BY281" s="84">
        <f>IF(ISBLANK(AO281),"",IF(ISBLANK(AO283),"",IFERROR(((AO281-AO283)/0.36/R281),"")))</f>
        <v>0.34722222222222215</v>
      </c>
      <c r="BZ281" s="84">
        <f>IF(ISBLANK(AR281),"",IF(ISBLANK(AM283),"",IFERROR(((AR281-AM283)/0.36/R281),"")))</f>
        <v>0.58301033591731266</v>
      </c>
      <c r="CA281" s="84">
        <f>IF(ISBLANK(AR281),"",IF(ISBLANK(AR281),"",IFERROR(((AR281-AR283)/0.36/R281),"")))</f>
        <v>0.57525839793281663</v>
      </c>
      <c r="CB281" s="84">
        <f>IF(ISBLANK(BW281),"",IF(ISBLANK(AN283),"",IFERROR(((BW281-AN283)/0.36/R281),"")))</f>
        <v>1.0671834625322998</v>
      </c>
      <c r="CC281" s="84">
        <f>IF(ISBLANK(BW283),"",IF(ISBLANK(BW281),"",IFERROR(((BW281-BW283)/0.36/R281),"")))</f>
        <v>0.92248062015503873</v>
      </c>
    </row>
    <row r="282" spans="1:81" x14ac:dyDescent="0.25">
      <c r="A282" s="12" t="s">
        <v>349</v>
      </c>
      <c r="B282" s="4" t="s">
        <v>668</v>
      </c>
      <c r="C282" s="4" t="s">
        <v>632</v>
      </c>
      <c r="D282" s="4" t="s">
        <v>708</v>
      </c>
      <c r="E282" s="4" t="s">
        <v>710</v>
      </c>
      <c r="F282" s="4" t="s">
        <v>31</v>
      </c>
      <c r="G282" s="12" t="s">
        <v>544</v>
      </c>
      <c r="H282" s="12" t="s">
        <v>539</v>
      </c>
      <c r="I282" s="22">
        <v>2</v>
      </c>
      <c r="J282" s="22">
        <v>4</v>
      </c>
      <c r="K282" s="12" t="s">
        <v>545</v>
      </c>
      <c r="L282" s="12" t="s">
        <v>551</v>
      </c>
      <c r="M282" s="21">
        <v>980</v>
      </c>
      <c r="N282" s="75">
        <v>-3.3032679740000002</v>
      </c>
      <c r="O282" s="75">
        <v>34.847795963000003</v>
      </c>
      <c r="P282" s="19">
        <v>43080</v>
      </c>
      <c r="Q282" s="19">
        <v>43166</v>
      </c>
      <c r="R282" s="21">
        <f t="shared" si="37"/>
        <v>86</v>
      </c>
      <c r="S282" s="101">
        <v>426.87334890699998</v>
      </c>
      <c r="T282">
        <v>2200.113237178</v>
      </c>
      <c r="U282" s="52">
        <v>754.84</v>
      </c>
      <c r="V282" s="52">
        <v>17.39</v>
      </c>
      <c r="W282" s="244">
        <v>0.26400000000000001</v>
      </c>
      <c r="X282" s="52"/>
      <c r="Y282" s="68" t="s">
        <v>94</v>
      </c>
      <c r="Z282" s="62">
        <v>1</v>
      </c>
      <c r="AA282" s="62">
        <v>1.6</v>
      </c>
      <c r="AB282" s="23">
        <v>10</v>
      </c>
      <c r="AC282" s="23">
        <v>15</v>
      </c>
      <c r="AF282" s="158">
        <v>2</v>
      </c>
      <c r="AG282" s="161">
        <v>5.75</v>
      </c>
      <c r="AH282" s="162">
        <v>10</v>
      </c>
      <c r="AI282" s="163">
        <v>41</v>
      </c>
      <c r="AJ282" s="3" t="s">
        <v>725</v>
      </c>
      <c r="AL282" s="54">
        <v>5</v>
      </c>
      <c r="AM282" s="87">
        <v>3</v>
      </c>
      <c r="AN282" s="54">
        <v>8</v>
      </c>
      <c r="AO282" s="84">
        <v>8.75</v>
      </c>
      <c r="AP282" s="87">
        <v>3.59</v>
      </c>
      <c r="AQ282" s="123"/>
      <c r="AR282" s="87">
        <v>28.29</v>
      </c>
      <c r="AS282" s="137">
        <v>18.57</v>
      </c>
      <c r="AT282" s="127"/>
      <c r="AU282" s="135">
        <v>2.38</v>
      </c>
      <c r="BB282" s="135">
        <v>0.23</v>
      </c>
      <c r="BG282" s="135">
        <v>1.75</v>
      </c>
      <c r="BN282" s="135">
        <v>0.35</v>
      </c>
      <c r="BS282" s="135">
        <f t="shared" si="36"/>
        <v>2.38</v>
      </c>
      <c r="BT282" s="135">
        <f t="shared" si="30"/>
        <v>0.23</v>
      </c>
      <c r="BU282" s="135">
        <f t="shared" si="31"/>
        <v>1.75</v>
      </c>
      <c r="BV282" s="135">
        <f t="shared" si="32"/>
        <v>0.35</v>
      </c>
      <c r="BW282" s="84">
        <f t="shared" si="35"/>
        <v>37.04</v>
      </c>
      <c r="BX282" s="84">
        <f>IF(ISBLANK(AO282),"",IF(ISBLANK(AL283),"",IFERROR(((AO282-AL283)/0.36/R282),"")))</f>
        <v>0.21802325581395349</v>
      </c>
      <c r="BY282" s="84">
        <f>IF(ISBLANK(AO282),"",IF(ISBLANK(AO283),"",IFERROR(((AO282-AO283)/0.36/R282),"")))</f>
        <v>8.1072351421188626E-2</v>
      </c>
      <c r="BZ282" s="84">
        <f>IF(ISBLANK(AR282),"",IF(ISBLANK(AM283),"",IFERROR(((AR282-AM283)/0.36/R282),"")))</f>
        <v>0.81686046511627908</v>
      </c>
      <c r="CA282" s="84">
        <f>IF(ISBLANK(AR282),"",IF(ISBLANK(AR282),"",IFERROR(((AR282-AR283)/0.36/R282),"")))</f>
        <v>0.80910852713178294</v>
      </c>
      <c r="CB282" s="84">
        <f>IF(ISBLANK(BW282),"",IF(ISBLANK(AN283),"",IFERROR(((BW282-AN283)/0.36/R282),"")))</f>
        <v>1.0348837209302326</v>
      </c>
      <c r="CC282" s="84">
        <f>IF(ISBLANK(BW283),"",IF(ISBLANK(BW282),"",IFERROR(((BW282-BW283)/0.36/R282),"")))</f>
        <v>0.89018087855297157</v>
      </c>
    </row>
    <row r="283" spans="1:81" x14ac:dyDescent="0.25">
      <c r="A283" s="12" t="s">
        <v>443</v>
      </c>
      <c r="B283" s="4" t="s">
        <v>668</v>
      </c>
      <c r="C283" s="4" t="s">
        <v>632</v>
      </c>
      <c r="D283" s="12" t="s">
        <v>708</v>
      </c>
      <c r="E283" s="12" t="s">
        <v>710</v>
      </c>
      <c r="F283" s="4" t="s">
        <v>31</v>
      </c>
      <c r="G283" s="12" t="s">
        <v>544</v>
      </c>
      <c r="H283" s="12" t="s">
        <v>539</v>
      </c>
      <c r="I283" s="22">
        <v>2</v>
      </c>
      <c r="J283" s="22">
        <v>4</v>
      </c>
      <c r="K283" s="12" t="s">
        <v>542</v>
      </c>
      <c r="L283" s="12" t="s">
        <v>551</v>
      </c>
      <c r="M283" s="22">
        <v>980</v>
      </c>
      <c r="N283" s="75">
        <v>-3.3032679740000002</v>
      </c>
      <c r="O283" s="75">
        <v>34.847795963000003</v>
      </c>
      <c r="P283" s="19">
        <v>43080</v>
      </c>
      <c r="Q283" s="19">
        <v>43166</v>
      </c>
      <c r="R283" s="21">
        <f t="shared" si="37"/>
        <v>86</v>
      </c>
      <c r="S283" s="101">
        <v>426.87334890699998</v>
      </c>
      <c r="T283">
        <v>2626.986586085</v>
      </c>
      <c r="U283" s="52">
        <v>754.84</v>
      </c>
      <c r="V283" s="52">
        <v>17.39</v>
      </c>
      <c r="W283" s="244">
        <v>0.26400000000000001</v>
      </c>
      <c r="X283" s="52"/>
      <c r="Y283" s="68" t="s">
        <v>94</v>
      </c>
      <c r="Z283" s="62">
        <v>1.5</v>
      </c>
      <c r="AA283" s="62">
        <v>2.2999999999999998</v>
      </c>
      <c r="AB283" s="23">
        <v>15</v>
      </c>
      <c r="AC283" s="23">
        <v>30</v>
      </c>
      <c r="AF283" s="158">
        <v>1</v>
      </c>
      <c r="AG283" s="161">
        <v>2.25</v>
      </c>
      <c r="AH283" s="162">
        <v>8</v>
      </c>
      <c r="AI283" s="163">
        <v>20</v>
      </c>
      <c r="AL283" s="54">
        <v>2</v>
      </c>
      <c r="AM283" s="87">
        <v>3</v>
      </c>
      <c r="AN283" s="54">
        <v>5</v>
      </c>
      <c r="AO283" s="84">
        <v>6.24</v>
      </c>
      <c r="AP283" s="87">
        <v>2.77</v>
      </c>
      <c r="AQ283" s="123"/>
      <c r="AR283" s="87">
        <v>3.24</v>
      </c>
      <c r="AS283" s="137">
        <v>1.72</v>
      </c>
      <c r="AT283" s="127"/>
      <c r="AU283" s="135">
        <v>1.72</v>
      </c>
      <c r="BB283" s="135">
        <v>0.24</v>
      </c>
      <c r="BG283" s="135">
        <v>1.61</v>
      </c>
      <c r="BN283" s="135">
        <v>0.12</v>
      </c>
      <c r="BS283" s="135">
        <f t="shared" si="36"/>
        <v>1.72</v>
      </c>
      <c r="BT283" s="135">
        <f t="shared" si="30"/>
        <v>0.24</v>
      </c>
      <c r="BU283" s="135">
        <f t="shared" si="31"/>
        <v>1.61</v>
      </c>
      <c r="BV283" s="135">
        <f t="shared" si="32"/>
        <v>0.12</v>
      </c>
      <c r="BW283" s="84">
        <f t="shared" si="35"/>
        <v>9.48</v>
      </c>
      <c r="BX283" s="84">
        <f>IF(ISBLANK(AO283),"",IF(ISBLANK(AL283),"",IFERROR(((AO283-AL283)/0.36/R283),"")))</f>
        <v>0.13695090439276486</v>
      </c>
      <c r="BZ283" s="84">
        <f>IF(ISBLANK(AR283),"",IF(ISBLANK(AM283),"",IFERROR(((AR283-AM283)/0.36/R283),"")))</f>
        <v>7.7519379844961317E-3</v>
      </c>
      <c r="CB283" s="84">
        <f>IF(ISBLANK(BW283),"",IF(ISBLANK(AN283),"",IFERROR(((BW283-AN283)/0.36/R283),"")))</f>
        <v>0.144702842377261</v>
      </c>
    </row>
    <row r="284" spans="1:81" x14ac:dyDescent="0.25">
      <c r="A284" s="12" t="s">
        <v>444</v>
      </c>
      <c r="B284" s="4" t="s">
        <v>669</v>
      </c>
      <c r="C284" s="4" t="s">
        <v>632</v>
      </c>
      <c r="D284" s="4" t="s">
        <v>709</v>
      </c>
      <c r="E284" s="4" t="s">
        <v>707</v>
      </c>
      <c r="F284" s="4" t="s">
        <v>31</v>
      </c>
      <c r="G284" s="12" t="s">
        <v>544</v>
      </c>
      <c r="H284" s="12" t="s">
        <v>539</v>
      </c>
      <c r="I284" s="22">
        <v>3</v>
      </c>
      <c r="J284" s="22">
        <v>1</v>
      </c>
      <c r="K284" s="12" t="s">
        <v>540</v>
      </c>
      <c r="L284" s="12" t="s">
        <v>551</v>
      </c>
      <c r="M284" s="21">
        <v>998</v>
      </c>
      <c r="N284" s="75">
        <v>-3.295644969</v>
      </c>
      <c r="O284" s="75">
        <v>34.852435010999997</v>
      </c>
      <c r="P284" s="19">
        <v>43080</v>
      </c>
      <c r="Q284" s="19">
        <v>43166</v>
      </c>
      <c r="R284" s="21">
        <f t="shared" si="37"/>
        <v>86</v>
      </c>
      <c r="S284" s="101">
        <v>426.87334890699998</v>
      </c>
      <c r="T284">
        <v>1771.202432952</v>
      </c>
      <c r="U284" s="52">
        <v>717.36</v>
      </c>
      <c r="V284" s="52">
        <v>16.5</v>
      </c>
      <c r="W284" s="244">
        <v>0.22600000000000001</v>
      </c>
      <c r="X284" s="52">
        <v>1.97</v>
      </c>
      <c r="Y284" s="68" t="s">
        <v>94</v>
      </c>
      <c r="Z284" s="62">
        <v>2.4</v>
      </c>
      <c r="AA284" s="62">
        <v>2.2000000000000002</v>
      </c>
      <c r="AB284" s="23">
        <v>12</v>
      </c>
      <c r="AC284" s="23">
        <v>30</v>
      </c>
      <c r="AF284" s="158">
        <v>3</v>
      </c>
      <c r="AG284" s="161">
        <v>5</v>
      </c>
      <c r="AH284" s="162">
        <v>10</v>
      </c>
      <c r="AI284" s="163">
        <v>55</v>
      </c>
      <c r="AL284" s="54">
        <v>10.48</v>
      </c>
      <c r="AM284" s="85">
        <v>3.81</v>
      </c>
      <c r="AN284" s="54">
        <v>14.48</v>
      </c>
      <c r="AO284" s="84">
        <v>2.64</v>
      </c>
      <c r="AP284" s="87">
        <v>0.94</v>
      </c>
      <c r="AQ284" s="123"/>
      <c r="AR284" s="87">
        <v>11.69</v>
      </c>
      <c r="AS284" s="137">
        <v>3.43</v>
      </c>
      <c r="AT284" s="127"/>
      <c r="AU284" s="135">
        <v>1.37</v>
      </c>
      <c r="BB284" s="135">
        <v>0.15</v>
      </c>
      <c r="BG284" s="135">
        <v>0.95</v>
      </c>
      <c r="BN284" s="135">
        <v>0.36</v>
      </c>
      <c r="BS284" s="135">
        <f t="shared" si="36"/>
        <v>1.37</v>
      </c>
      <c r="BT284" s="135">
        <f t="shared" si="30"/>
        <v>0.15</v>
      </c>
      <c r="BU284" s="135">
        <f t="shared" si="31"/>
        <v>0.95</v>
      </c>
      <c r="BV284" s="135">
        <f t="shared" si="32"/>
        <v>0.36</v>
      </c>
      <c r="BW284" s="84">
        <f t="shared" si="35"/>
        <v>14.33</v>
      </c>
      <c r="BX284" s="84">
        <f>IF(ISBLANK(AO284),"",IF(ISBLANK(AL286),"",IFERROR(((AO284-AL286)/0.36/R284),"")))</f>
        <v>-1.1627906976744182E-2</v>
      </c>
      <c r="BY284" s="84">
        <f>IF(ISBLANK(AO284),"",IF(ISBLANK(AO286),"",IFERROR(((AO284-AO286)/0.36/R284),"")))</f>
        <v>-4.7803617571059435E-2</v>
      </c>
      <c r="BZ284" s="84">
        <f>IF(ISBLANK(AR284),"",IF(ISBLANK(AM286),"",IFERROR(((AR284-AM286)/0.36/R284),"")))</f>
        <v>0.31298449612403101</v>
      </c>
      <c r="CA284" s="84">
        <f>IF(ISBLANK(AR284),"",IF(ISBLANK(AR284),"",IFERROR(((AR284-AR286)/0.36/R284),"")))</f>
        <v>0.24935400516795864</v>
      </c>
      <c r="CB284" s="84">
        <f>IF(ISBLANK(BW284),"",IF(ISBLANK(AN286),"",IFERROR(((BW284-AN286)/0.36/R284),"")))</f>
        <v>0.30135658914728686</v>
      </c>
      <c r="CC284" s="84">
        <f>IF(ISBLANK(BW286),"",IF(ISBLANK(BW284),"",IFERROR(((BW284-BW286)/0.36/R284),"")))</f>
        <v>0.20155038759689925</v>
      </c>
    </row>
    <row r="285" spans="1:81" x14ac:dyDescent="0.25">
      <c r="A285" s="12" t="s">
        <v>445</v>
      </c>
      <c r="B285" s="4" t="s">
        <v>669</v>
      </c>
      <c r="C285" s="4" t="s">
        <v>632</v>
      </c>
      <c r="D285" s="4" t="s">
        <v>709</v>
      </c>
      <c r="E285" s="4" t="s">
        <v>707</v>
      </c>
      <c r="F285" s="4" t="s">
        <v>31</v>
      </c>
      <c r="G285" s="12" t="s">
        <v>544</v>
      </c>
      <c r="H285" s="12" t="s">
        <v>539</v>
      </c>
      <c r="I285" s="22">
        <v>3</v>
      </c>
      <c r="J285" s="22">
        <v>1</v>
      </c>
      <c r="K285" s="12" t="s">
        <v>545</v>
      </c>
      <c r="L285" s="12" t="s">
        <v>551</v>
      </c>
      <c r="M285" s="21">
        <v>998</v>
      </c>
      <c r="N285" s="75">
        <v>-3.295644969</v>
      </c>
      <c r="O285" s="75">
        <v>34.852435010999997</v>
      </c>
      <c r="P285" s="19">
        <v>43080</v>
      </c>
      <c r="Q285" s="19">
        <v>43166</v>
      </c>
      <c r="R285" s="21">
        <f t="shared" si="37"/>
        <v>86</v>
      </c>
      <c r="S285" s="101">
        <v>426.87334890699998</v>
      </c>
      <c r="T285">
        <v>2198.075781859</v>
      </c>
      <c r="U285" s="52">
        <v>717.36</v>
      </c>
      <c r="V285" s="52">
        <v>16.5</v>
      </c>
      <c r="W285" s="244">
        <v>0.22600000000000001</v>
      </c>
      <c r="X285" s="52">
        <v>1.97</v>
      </c>
      <c r="Y285" s="68" t="s">
        <v>94</v>
      </c>
      <c r="Z285" s="62">
        <v>2.5</v>
      </c>
      <c r="AA285" s="62">
        <v>2.1</v>
      </c>
      <c r="AB285" s="23">
        <v>6</v>
      </c>
      <c r="AC285" s="23">
        <v>30</v>
      </c>
      <c r="AF285" s="158">
        <v>2.5</v>
      </c>
      <c r="AG285" s="161">
        <v>4.13</v>
      </c>
      <c r="AH285" s="162">
        <v>25</v>
      </c>
      <c r="AI285" s="163">
        <v>55</v>
      </c>
      <c r="AL285" s="54">
        <v>2</v>
      </c>
      <c r="AM285" s="87">
        <v>6</v>
      </c>
      <c r="AN285" s="54">
        <v>8</v>
      </c>
      <c r="AO285" s="84">
        <v>12.7</v>
      </c>
      <c r="AP285" s="87">
        <v>5.45</v>
      </c>
      <c r="AQ285" s="123"/>
      <c r="AR285" s="87">
        <v>5.89</v>
      </c>
      <c r="AS285" s="137">
        <v>2.08</v>
      </c>
      <c r="AT285" s="127"/>
      <c r="AU285" s="135">
        <v>1.23</v>
      </c>
      <c r="BB285" s="135">
        <v>0.25</v>
      </c>
      <c r="BG285" s="135">
        <v>1.19</v>
      </c>
      <c r="BN285" s="135">
        <v>0.37</v>
      </c>
      <c r="BS285" s="135">
        <f t="shared" si="36"/>
        <v>1.23</v>
      </c>
      <c r="BT285" s="135">
        <f t="shared" si="30"/>
        <v>0.25</v>
      </c>
      <c r="BU285" s="135">
        <f t="shared" si="31"/>
        <v>1.19</v>
      </c>
      <c r="BV285" s="135">
        <f t="shared" si="32"/>
        <v>0.37</v>
      </c>
      <c r="BW285" s="84">
        <f t="shared" si="35"/>
        <v>18.59</v>
      </c>
      <c r="BX285" s="84">
        <f>IF(ISBLANK(AO285),"",IF(ISBLANK(AL286),"",IFERROR(((AO285-AL286)/0.36/R285),"")))</f>
        <v>0.31330749354005166</v>
      </c>
      <c r="BY285" s="84">
        <f>IF(ISBLANK(AO285),"",IF(ISBLANK(AO286),"",IFERROR(((AO285-AO286)/0.36/R285),"")))</f>
        <v>0.27713178294573637</v>
      </c>
      <c r="BZ285" s="84">
        <f>IF(ISBLANK(AR285),"",IF(ISBLANK(AM286),"",IFERROR(((AR285-AM286)/0.36/R285),"")))</f>
        <v>0.12564599483204134</v>
      </c>
      <c r="CA285" s="84">
        <f>IF(ISBLANK(AR285),"",IF(ISBLANK(AR285),"",IFERROR(((AR285-AR286)/0.36/R285),"")))</f>
        <v>6.2015503875968978E-2</v>
      </c>
      <c r="CB285" s="84">
        <f>IF(ISBLANK(BW285),"",IF(ISBLANK(AN286),"",IFERROR(((BW285-AN286)/0.36/R285),"")))</f>
        <v>0.43895348837209303</v>
      </c>
      <c r="CC285" s="84">
        <f>IF(ISBLANK(BW286),"",IF(ISBLANK(BW285),"",IFERROR(((BW285-BW286)/0.36/R285),"")))</f>
        <v>0.33914728682170542</v>
      </c>
    </row>
    <row r="286" spans="1:81" x14ac:dyDescent="0.25">
      <c r="A286" s="12" t="s">
        <v>446</v>
      </c>
      <c r="B286" s="4" t="s">
        <v>669</v>
      </c>
      <c r="C286" s="4" t="s">
        <v>632</v>
      </c>
      <c r="D286" s="4" t="s">
        <v>709</v>
      </c>
      <c r="E286" s="4" t="s">
        <v>707</v>
      </c>
      <c r="F286" s="4" t="s">
        <v>31</v>
      </c>
      <c r="G286" s="12" t="s">
        <v>544</v>
      </c>
      <c r="H286" s="12" t="s">
        <v>539</v>
      </c>
      <c r="I286" s="22">
        <v>3</v>
      </c>
      <c r="J286" s="22">
        <v>1</v>
      </c>
      <c r="K286" s="12" t="s">
        <v>542</v>
      </c>
      <c r="L286" s="12" t="s">
        <v>551</v>
      </c>
      <c r="M286" s="21">
        <v>998</v>
      </c>
      <c r="N286" s="75">
        <v>-3.295644969</v>
      </c>
      <c r="O286" s="75">
        <v>34.852435010999997</v>
      </c>
      <c r="P286" s="19">
        <v>43080</v>
      </c>
      <c r="Q286" s="19">
        <v>43166</v>
      </c>
      <c r="R286" s="21">
        <f t="shared" si="37"/>
        <v>86</v>
      </c>
      <c r="S286" s="101">
        <v>426.87334890699998</v>
      </c>
      <c r="T286">
        <v>2624.9491307660001</v>
      </c>
      <c r="U286" s="52">
        <v>717.36</v>
      </c>
      <c r="V286" s="52">
        <v>16.5</v>
      </c>
      <c r="W286" s="244">
        <v>0.22600000000000001</v>
      </c>
      <c r="X286" s="52">
        <v>1.97</v>
      </c>
      <c r="Y286" s="68" t="s">
        <v>94</v>
      </c>
      <c r="Z286" s="62">
        <v>2</v>
      </c>
      <c r="AA286" s="62">
        <v>0.9</v>
      </c>
      <c r="AB286" s="23">
        <v>8</v>
      </c>
      <c r="AC286" s="23">
        <v>15</v>
      </c>
      <c r="AF286" s="158">
        <v>3</v>
      </c>
      <c r="AG286" s="161">
        <v>2</v>
      </c>
      <c r="AH286" s="162">
        <v>15</v>
      </c>
      <c r="AI286" s="163">
        <v>40</v>
      </c>
      <c r="AL286" s="54">
        <v>3</v>
      </c>
      <c r="AM286" s="87">
        <v>2</v>
      </c>
      <c r="AN286" s="54">
        <v>5</v>
      </c>
      <c r="AO286" s="84">
        <v>4.12</v>
      </c>
      <c r="AP286" s="87">
        <v>1.35</v>
      </c>
      <c r="AQ286" s="123"/>
      <c r="AR286" s="87">
        <v>3.97</v>
      </c>
      <c r="AS286" s="137">
        <v>1.1599999999999999</v>
      </c>
      <c r="AT286" s="127"/>
      <c r="AU286" s="135">
        <v>1.72</v>
      </c>
      <c r="BB286" s="135">
        <v>0.13</v>
      </c>
      <c r="BG286" s="135">
        <v>1.1599999999999999</v>
      </c>
      <c r="BN286" s="135">
        <v>0.3</v>
      </c>
      <c r="BS286" s="135">
        <f t="shared" si="36"/>
        <v>1.72</v>
      </c>
      <c r="BT286" s="135">
        <f t="shared" si="30"/>
        <v>0.13</v>
      </c>
      <c r="BU286" s="135">
        <f t="shared" si="31"/>
        <v>1.1599999999999999</v>
      </c>
      <c r="BV286" s="135">
        <f t="shared" si="32"/>
        <v>0.3</v>
      </c>
      <c r="BW286" s="84">
        <f t="shared" si="35"/>
        <v>8.09</v>
      </c>
      <c r="BX286" s="84">
        <f>IF(ISBLANK(AO286),"",IF(ISBLANK(AL286),"",IFERROR(((AO286-AL286)/0.36/R286),"")))</f>
        <v>3.617571059431525E-2</v>
      </c>
      <c r="BZ286" s="84">
        <f>IF(ISBLANK(AR286),"",IF(ISBLANK(AM286),"",IFERROR(((AR286-AM286)/0.36/R286),"")))</f>
        <v>6.3630490956072358E-2</v>
      </c>
      <c r="CB286" s="84">
        <f>IF(ISBLANK(BW286),"",IF(ISBLANK(AN286),"",IFERROR(((BW286-AN286)/0.36/R286),"")))</f>
        <v>9.9806201550387608E-2</v>
      </c>
    </row>
    <row r="287" spans="1:81" x14ac:dyDescent="0.25">
      <c r="A287" s="12" t="s">
        <v>447</v>
      </c>
      <c r="B287" s="4" t="s">
        <v>670</v>
      </c>
      <c r="C287" s="4" t="s">
        <v>632</v>
      </c>
      <c r="D287" s="4" t="s">
        <v>710</v>
      </c>
      <c r="E287" s="4" t="s">
        <v>708</v>
      </c>
      <c r="F287" s="4" t="s">
        <v>31</v>
      </c>
      <c r="G287" s="12" t="s">
        <v>544</v>
      </c>
      <c r="H287" s="12" t="s">
        <v>539</v>
      </c>
      <c r="I287" s="22">
        <v>4</v>
      </c>
      <c r="J287" s="22">
        <v>2</v>
      </c>
      <c r="K287" s="12" t="s">
        <v>540</v>
      </c>
      <c r="L287" s="12" t="s">
        <v>551</v>
      </c>
      <c r="M287" s="21">
        <v>1000</v>
      </c>
      <c r="N287" s="75">
        <v>-3.296013018</v>
      </c>
      <c r="O287" s="75">
        <v>34.854326974999999</v>
      </c>
      <c r="P287" s="19">
        <v>43080</v>
      </c>
      <c r="Q287" s="19">
        <v>43166</v>
      </c>
      <c r="R287" s="21">
        <f t="shared" si="37"/>
        <v>86</v>
      </c>
      <c r="S287" s="101">
        <v>427.56816676300002</v>
      </c>
      <c r="T287">
        <v>2068.657466527</v>
      </c>
      <c r="U287" s="52">
        <v>717.36</v>
      </c>
      <c r="V287" s="52">
        <v>36.4</v>
      </c>
      <c r="W287" s="244">
        <v>0.218</v>
      </c>
      <c r="X287" s="52"/>
      <c r="Y287" s="68" t="s">
        <v>94</v>
      </c>
      <c r="Z287" s="62">
        <v>1</v>
      </c>
      <c r="AA287" s="62">
        <v>6</v>
      </c>
      <c r="AB287" s="23">
        <v>10</v>
      </c>
      <c r="AC287" s="23">
        <v>30</v>
      </c>
      <c r="AF287" s="158">
        <v>1.5</v>
      </c>
      <c r="AG287" s="161">
        <v>9.3800000000000008</v>
      </c>
      <c r="AH287" s="162">
        <v>7</v>
      </c>
      <c r="AI287" s="163">
        <v>45</v>
      </c>
      <c r="AJ287" s="3" t="s">
        <v>726</v>
      </c>
      <c r="AL287" s="54">
        <v>3</v>
      </c>
      <c r="AM287" s="87">
        <v>8</v>
      </c>
      <c r="AN287" s="54">
        <v>11</v>
      </c>
      <c r="AO287" s="84">
        <v>6.64</v>
      </c>
      <c r="AP287" s="87">
        <v>2.2400000000000002</v>
      </c>
      <c r="AQ287" s="123"/>
      <c r="AR287" s="87">
        <v>14.1</v>
      </c>
      <c r="AS287" s="137">
        <v>4.33</v>
      </c>
      <c r="AT287" s="127"/>
      <c r="AU287" s="135">
        <v>1.75</v>
      </c>
      <c r="BB287" s="135">
        <v>0.3</v>
      </c>
      <c r="BG287" s="135">
        <v>1.75</v>
      </c>
      <c r="BN287" s="135">
        <v>0.4</v>
      </c>
      <c r="BS287" s="135">
        <f t="shared" si="36"/>
        <v>1.75</v>
      </c>
      <c r="BT287" s="135">
        <f t="shared" si="30"/>
        <v>0.3</v>
      </c>
      <c r="BU287" s="135">
        <f t="shared" si="31"/>
        <v>1.75</v>
      </c>
      <c r="BV287" s="135">
        <f t="shared" si="32"/>
        <v>0.4</v>
      </c>
      <c r="BW287" s="84">
        <f t="shared" si="35"/>
        <v>20.74</v>
      </c>
      <c r="BX287" s="84">
        <f>IF(ISBLANK(AO287),"",IF(ISBLANK(AL289),"",IFERROR(((AO287-AL289)/0.36/R287),"")))</f>
        <v>-1.1627906976744196E-2</v>
      </c>
      <c r="BY287" s="84">
        <f>IF(ISBLANK(AO287),"",IF(ISBLANK(AO289),"",IFERROR(((AO287-AO289)/0.36/R287),"")))</f>
        <v>3.5529715762273716E-3</v>
      </c>
      <c r="BZ287" s="84">
        <f>IF(ISBLANK(AR287),"",IF(ISBLANK(AM289),"",IFERROR(((AR287-AM289)/0.36/R287),"")))</f>
        <v>0.39082687338501293</v>
      </c>
      <c r="CA287" s="84">
        <f>IF(ISBLANK(AR287),"",IF(ISBLANK(AR287),"",IFERROR(((AR287-AR289)/0.36/R287),"")))</f>
        <v>-0.25258397932816545</v>
      </c>
      <c r="CB287" s="84">
        <f>IF(ISBLANK(BW287),"",IF(ISBLANK(AN289),"",IFERROR(((BW287-AN289)/0.36/R287),"")))</f>
        <v>0.37919896640826867</v>
      </c>
      <c r="CC287" s="84">
        <f>IF(ISBLANK(BW289),"",IF(ISBLANK(BW287),"",IFERROR(((BW287-BW289)/0.36/R287),"")))</f>
        <v>-0.24903100775193812</v>
      </c>
    </row>
    <row r="288" spans="1:81" x14ac:dyDescent="0.25">
      <c r="A288" s="12" t="s">
        <v>448</v>
      </c>
      <c r="B288" s="4" t="s">
        <v>670</v>
      </c>
      <c r="C288" s="4" t="s">
        <v>632</v>
      </c>
      <c r="D288" s="4" t="s">
        <v>710</v>
      </c>
      <c r="E288" s="4" t="s">
        <v>708</v>
      </c>
      <c r="F288" s="4" t="s">
        <v>31</v>
      </c>
      <c r="G288" s="12" t="s">
        <v>544</v>
      </c>
      <c r="H288" s="12" t="s">
        <v>539</v>
      </c>
      <c r="I288" s="22">
        <v>4</v>
      </c>
      <c r="J288" s="22">
        <v>2</v>
      </c>
      <c r="K288" s="12" t="s">
        <v>545</v>
      </c>
      <c r="L288" s="12" t="s">
        <v>551</v>
      </c>
      <c r="M288" s="21">
        <v>1000</v>
      </c>
      <c r="N288" s="75">
        <v>-3.296013018</v>
      </c>
      <c r="O288" s="75">
        <v>34.854326974999999</v>
      </c>
      <c r="P288" s="19">
        <v>43080</v>
      </c>
      <c r="Q288" s="19">
        <v>43166</v>
      </c>
      <c r="R288" s="21">
        <f t="shared" si="37"/>
        <v>86</v>
      </c>
      <c r="S288" s="101">
        <v>427.56816676300002</v>
      </c>
      <c r="T288">
        <v>2496.2256332900001</v>
      </c>
      <c r="U288" s="52">
        <v>717.36</v>
      </c>
      <c r="V288" s="52">
        <v>36.4</v>
      </c>
      <c r="W288" s="244">
        <v>0.218</v>
      </c>
      <c r="X288" s="52"/>
      <c r="Y288" s="68" t="s">
        <v>94</v>
      </c>
      <c r="AA288" s="62">
        <v>3.6</v>
      </c>
      <c r="AB288" s="23">
        <v>10</v>
      </c>
      <c r="AC288" s="23">
        <v>40</v>
      </c>
      <c r="AF288" s="158">
        <v>1.5</v>
      </c>
      <c r="AG288" s="161">
        <v>2.13</v>
      </c>
      <c r="AH288" s="162">
        <v>8</v>
      </c>
      <c r="AI288" s="163">
        <v>30</v>
      </c>
      <c r="AJ288" s="3" t="s">
        <v>725</v>
      </c>
      <c r="AL288" s="54">
        <v>4</v>
      </c>
      <c r="AM288" s="87">
        <v>1.31</v>
      </c>
      <c r="AN288" s="54">
        <v>5.3100000000000005</v>
      </c>
      <c r="AO288" s="84">
        <v>5.37</v>
      </c>
      <c r="AP288" s="87">
        <v>2.2599999999999998</v>
      </c>
      <c r="AQ288" s="123"/>
      <c r="AR288" s="87">
        <v>11.15</v>
      </c>
      <c r="AS288" s="137">
        <v>4.37</v>
      </c>
      <c r="AT288" s="127"/>
      <c r="AU288" s="135">
        <v>1.65</v>
      </c>
      <c r="BB288" s="135">
        <v>0.24</v>
      </c>
      <c r="BG288" s="135">
        <v>1.93</v>
      </c>
      <c r="BN288" s="135">
        <v>0.49</v>
      </c>
      <c r="BS288" s="135">
        <f t="shared" si="36"/>
        <v>1.65</v>
      </c>
      <c r="BT288" s="135">
        <f t="shared" si="30"/>
        <v>0.24</v>
      </c>
      <c r="BU288" s="135">
        <f t="shared" si="31"/>
        <v>1.93</v>
      </c>
      <c r="BV288" s="135">
        <f t="shared" si="32"/>
        <v>0.49</v>
      </c>
      <c r="BW288" s="84">
        <f t="shared" si="35"/>
        <v>16.52</v>
      </c>
      <c r="BX288" s="84">
        <f>IF(ISBLANK(AO288),"",IF(ISBLANK(AL289),"",IFERROR(((AO288-AL289)/0.36/R288),"")))</f>
        <v>-5.2648578811369508E-2</v>
      </c>
      <c r="BY288" s="84">
        <f>IF(ISBLANK(AO288),"",IF(ISBLANK(AO289),"",IFERROR(((AO288-AO289)/0.36/R288),"")))</f>
        <v>-3.7467700258397942E-2</v>
      </c>
      <c r="BZ288" s="84">
        <f>IF(ISBLANK(AR288),"",IF(ISBLANK(AM289),"",IFERROR(((AR288-AM289)/0.36/R288),"")))</f>
        <v>0.29554263565891475</v>
      </c>
      <c r="CA288" s="84">
        <f>IF(ISBLANK(AR288),"",IF(ISBLANK(AR288),"",IFERROR(((AR288-AR289)/0.36/R288),"")))</f>
        <v>-0.34786821705426363</v>
      </c>
      <c r="CB288" s="84">
        <f>IF(ISBLANK(BW288),"",IF(ISBLANK(AN289),"",IFERROR(((BW288-AN289)/0.36/R288),"")))</f>
        <v>0.24289405684754523</v>
      </c>
      <c r="CC288" s="84">
        <f>IF(ISBLANK(BW289),"",IF(ISBLANK(BW288),"",IFERROR(((BW288-BW289)/0.36/R288),"")))</f>
        <v>-0.38533591731266165</v>
      </c>
    </row>
    <row r="289" spans="1:81" x14ac:dyDescent="0.25">
      <c r="A289" s="12" t="s">
        <v>449</v>
      </c>
      <c r="B289" s="4" t="s">
        <v>670</v>
      </c>
      <c r="C289" s="4" t="s">
        <v>632</v>
      </c>
      <c r="D289" s="4" t="s">
        <v>710</v>
      </c>
      <c r="E289" s="4" t="s">
        <v>708</v>
      </c>
      <c r="F289" s="4" t="s">
        <v>31</v>
      </c>
      <c r="G289" s="12" t="s">
        <v>544</v>
      </c>
      <c r="H289" s="12" t="s">
        <v>539</v>
      </c>
      <c r="I289" s="22">
        <v>4</v>
      </c>
      <c r="J289" s="22">
        <v>2</v>
      </c>
      <c r="K289" s="12" t="s">
        <v>542</v>
      </c>
      <c r="L289" s="12" t="s">
        <v>551</v>
      </c>
      <c r="M289" s="21">
        <v>1000</v>
      </c>
      <c r="N289" s="75">
        <v>-3.296013018</v>
      </c>
      <c r="O289" s="75">
        <v>34.854326974999999</v>
      </c>
      <c r="P289" s="19">
        <v>43080</v>
      </c>
      <c r="Q289" s="19">
        <v>43166</v>
      </c>
      <c r="R289" s="21">
        <f t="shared" si="37"/>
        <v>86</v>
      </c>
      <c r="S289" s="101">
        <v>427.56816676300002</v>
      </c>
      <c r="T289">
        <v>2923.7938000529998</v>
      </c>
      <c r="U289" s="52">
        <v>717.36</v>
      </c>
      <c r="V289" s="52">
        <v>36.4</v>
      </c>
      <c r="W289" s="244">
        <v>0.218</v>
      </c>
      <c r="X289" s="52"/>
      <c r="Y289" s="68" t="s">
        <v>94</v>
      </c>
      <c r="Z289" s="62">
        <v>1.5</v>
      </c>
      <c r="AA289" s="62">
        <v>1.5</v>
      </c>
      <c r="AB289" s="23">
        <v>18</v>
      </c>
      <c r="AC289" s="23">
        <v>40</v>
      </c>
      <c r="AF289" s="158">
        <v>2</v>
      </c>
      <c r="AG289" s="161">
        <v>3.13</v>
      </c>
      <c r="AH289" s="162">
        <v>15</v>
      </c>
      <c r="AI289" s="163">
        <v>35</v>
      </c>
      <c r="AL289" s="54">
        <v>7</v>
      </c>
      <c r="AM289" s="87">
        <v>2</v>
      </c>
      <c r="AN289" s="54">
        <v>9</v>
      </c>
      <c r="AO289" s="84">
        <v>6.53</v>
      </c>
      <c r="AP289" s="87">
        <v>2.97</v>
      </c>
      <c r="AQ289" s="123"/>
      <c r="AR289" s="87">
        <v>21.92</v>
      </c>
      <c r="AS289" s="137">
        <v>7.66</v>
      </c>
      <c r="AT289" s="127"/>
      <c r="AU289" s="135">
        <v>2</v>
      </c>
      <c r="BB289" s="135">
        <v>0.28000000000000003</v>
      </c>
      <c r="BG289" s="135">
        <v>1.93</v>
      </c>
      <c r="BN289" s="135">
        <v>0.32</v>
      </c>
      <c r="BS289" s="135">
        <f t="shared" si="36"/>
        <v>2</v>
      </c>
      <c r="BT289" s="135">
        <f t="shared" ref="BT289:BT357" si="38">IF(BE289="",IF(BF289="",IF(BB289="",IF(BD289="","",BD289),BB289),BF289),BE289)</f>
        <v>0.28000000000000003</v>
      </c>
      <c r="BU289" s="135">
        <f t="shared" ref="BU289:BU357" si="39">IF(BL289="",IF(BM289="",IF(BG289="",IF(BJ289="","",BJ289),BG289),BM289),BL289)</f>
        <v>1.93</v>
      </c>
      <c r="BV289" s="135">
        <f t="shared" ref="BV289:BV357" si="40">IF(BQ289="",IF(BR289="",IF(BN289="",IF(BP289="","",BP289),BN289),BR289),BQ289)</f>
        <v>0.32</v>
      </c>
      <c r="BW289" s="84">
        <f t="shared" si="35"/>
        <v>28.450000000000003</v>
      </c>
      <c r="BX289" s="84">
        <f>IF(ISBLANK(AO289),"",IF(ISBLANK(AL289),"",IFERROR(((AO289-AL289)/0.36/R289),"")))</f>
        <v>-1.5180878552971568E-2</v>
      </c>
      <c r="BZ289" s="84">
        <f>IF(ISBLANK(AR289),"",IF(ISBLANK(AM289),"",IFERROR(((AR289-AM289)/0.36/R289),"")))</f>
        <v>0.64341085271317844</v>
      </c>
      <c r="CB289" s="84">
        <f>IF(ISBLANK(BW289),"",IF(ISBLANK(AN289),"",IFERROR(((BW289-AN289)/0.36/R289),"")))</f>
        <v>0.62822997416020676</v>
      </c>
    </row>
    <row r="290" spans="1:81" ht="31.5" x14ac:dyDescent="0.25">
      <c r="A290" s="12" t="s">
        <v>450</v>
      </c>
      <c r="B290" s="4" t="s">
        <v>671</v>
      </c>
      <c r="C290" s="4" t="s">
        <v>633</v>
      </c>
      <c r="D290" s="4" t="s">
        <v>711</v>
      </c>
      <c r="E290" s="4" t="s">
        <v>712</v>
      </c>
      <c r="F290" s="4" t="s">
        <v>59</v>
      </c>
      <c r="G290" s="12" t="s">
        <v>544</v>
      </c>
      <c r="H290" s="12" t="s">
        <v>543</v>
      </c>
      <c r="I290" s="22">
        <v>1</v>
      </c>
      <c r="J290" s="22">
        <v>2</v>
      </c>
      <c r="K290" s="12" t="s">
        <v>540</v>
      </c>
      <c r="L290" s="12" t="s">
        <v>551</v>
      </c>
      <c r="M290" s="21">
        <v>1009</v>
      </c>
      <c r="N290" s="75">
        <v>-3.3032119830000002</v>
      </c>
      <c r="O290" s="75">
        <v>34.847736032999997</v>
      </c>
      <c r="P290" s="19">
        <v>43079</v>
      </c>
      <c r="Q290" s="19">
        <v>43167</v>
      </c>
      <c r="R290" s="21">
        <f t="shared" si="37"/>
        <v>88</v>
      </c>
      <c r="S290" s="101">
        <v>470.80427923299999</v>
      </c>
      <c r="T290">
        <v>1249.544934477</v>
      </c>
      <c r="U290" s="52">
        <v>672.04</v>
      </c>
      <c r="V290" s="52">
        <v>61.83</v>
      </c>
      <c r="W290" s="244">
        <v>0.129</v>
      </c>
      <c r="X290" s="52">
        <v>1.2649999999999999</v>
      </c>
      <c r="Y290" s="68" t="s">
        <v>276</v>
      </c>
      <c r="Z290" s="62">
        <v>1.5</v>
      </c>
      <c r="AA290" s="62">
        <v>2.6</v>
      </c>
      <c r="AB290" s="23">
        <v>20</v>
      </c>
      <c r="AC290" s="23">
        <v>50</v>
      </c>
      <c r="AD290" s="3" t="s">
        <v>823</v>
      </c>
      <c r="AF290" s="158">
        <v>10.5</v>
      </c>
      <c r="AG290" s="161">
        <v>35.5</v>
      </c>
      <c r="AH290" s="162">
        <v>0</v>
      </c>
      <c r="AI290" s="163">
        <v>95</v>
      </c>
      <c r="AJ290" s="3" t="s">
        <v>727</v>
      </c>
      <c r="AL290" s="54">
        <v>1</v>
      </c>
      <c r="AM290" s="85">
        <v>1</v>
      </c>
      <c r="AN290" s="54">
        <v>2</v>
      </c>
      <c r="AO290" s="84">
        <v>0</v>
      </c>
      <c r="AP290" s="87"/>
      <c r="AQ290" s="123"/>
      <c r="AR290" s="87">
        <v>93.2</v>
      </c>
      <c r="AS290" s="137">
        <v>4.2</v>
      </c>
      <c r="AT290" s="127"/>
      <c r="BG290" s="135">
        <v>1.4</v>
      </c>
      <c r="BH290" s="135">
        <v>1.44</v>
      </c>
      <c r="BI290" s="135">
        <v>1.26</v>
      </c>
      <c r="BN290" s="135">
        <v>0.64</v>
      </c>
      <c r="BO290" s="135">
        <v>0.43</v>
      </c>
      <c r="BS290" s="135" t="str">
        <f t="shared" si="36"/>
        <v/>
      </c>
      <c r="BT290" s="135" t="str">
        <f t="shared" si="38"/>
        <v/>
      </c>
      <c r="BU290" s="135">
        <f t="shared" si="39"/>
        <v>1.4</v>
      </c>
      <c r="BV290" s="135">
        <f t="shared" si="40"/>
        <v>0.64</v>
      </c>
      <c r="BW290" s="84">
        <f t="shared" si="35"/>
        <v>93.2</v>
      </c>
      <c r="BX290" s="84">
        <f>IF(ISBLANK(AO290),"",IF(ISBLANK(AL291),"",IFERROR(((AO290-AL291)/0.36/R290),"")))</f>
        <v>-2.683080808080808E-2</v>
      </c>
      <c r="BY290" s="84">
        <f>IF(ISBLANK(AO290),"",IF(ISBLANK(AO291),"",IFERROR(((AO290-AO291)/0.36/R290),"")))</f>
        <v>-0.33806818181818188</v>
      </c>
      <c r="BZ290" s="84">
        <f>IF(ISBLANK(AR290),"",IF(ISBLANK(AM291),"",IFERROR(((AR290-AM291)/0.36/R290),"")))</f>
        <v>2.6227904040404044</v>
      </c>
      <c r="CA290" s="84">
        <f>IF(ISBLANK(AR290),"",IF(ISBLANK(AR290),"",IFERROR(((AR290-AR291)/0.36/R290),"")))</f>
        <v>1.8765782828282831</v>
      </c>
      <c r="CB290" s="84">
        <f>IF(ISBLANK(BW290),"",IF(ISBLANK(AN291),"",IFERROR(((BW290-AN291)/0.36/R290),"")))</f>
        <v>2.5959595959595965</v>
      </c>
      <c r="CC290" s="84">
        <f>IF(ISBLANK(BW291),"",IF(ISBLANK(BW290),"",IFERROR(((BW290-BW291)/0.36/R290),"")))</f>
        <v>1.538510101010101</v>
      </c>
    </row>
    <row r="291" spans="1:81" x14ac:dyDescent="0.25">
      <c r="A291" s="12" t="s">
        <v>451</v>
      </c>
      <c r="B291" s="4" t="s">
        <v>671</v>
      </c>
      <c r="C291" s="4" t="s">
        <v>633</v>
      </c>
      <c r="D291" s="4" t="s">
        <v>711</v>
      </c>
      <c r="E291" s="4" t="s">
        <v>712</v>
      </c>
      <c r="F291" s="4" t="s">
        <v>59</v>
      </c>
      <c r="G291" s="12" t="s">
        <v>544</v>
      </c>
      <c r="H291" s="12" t="s">
        <v>543</v>
      </c>
      <c r="I291" s="22">
        <v>1</v>
      </c>
      <c r="J291" s="22">
        <v>2</v>
      </c>
      <c r="K291" s="12" t="s">
        <v>542</v>
      </c>
      <c r="L291" s="12" t="s">
        <v>551</v>
      </c>
      <c r="M291" s="21">
        <v>1009</v>
      </c>
      <c r="N291" s="75">
        <v>-3.3032119830000002</v>
      </c>
      <c r="O291" s="75">
        <v>34.847736032999997</v>
      </c>
      <c r="P291" s="19">
        <v>43079</v>
      </c>
      <c r="Q291" s="19">
        <v>43167</v>
      </c>
      <c r="R291" s="21">
        <f t="shared" si="37"/>
        <v>88</v>
      </c>
      <c r="S291" s="101">
        <v>470.80427923299999</v>
      </c>
      <c r="T291">
        <v>1720.34921371</v>
      </c>
      <c r="U291" s="52">
        <v>672.04</v>
      </c>
      <c r="V291" s="52">
        <v>61.83</v>
      </c>
      <c r="W291" s="244">
        <v>0.129</v>
      </c>
      <c r="X291" s="52">
        <v>1.2649999999999999</v>
      </c>
      <c r="Y291" s="68" t="s">
        <v>276</v>
      </c>
      <c r="Z291" s="62">
        <v>0.6</v>
      </c>
      <c r="AA291" s="62">
        <v>2</v>
      </c>
      <c r="AB291" s="23">
        <v>15</v>
      </c>
      <c r="AC291" s="23">
        <v>35</v>
      </c>
      <c r="AF291" s="158">
        <v>2</v>
      </c>
      <c r="AG291" s="161">
        <v>3.88</v>
      </c>
      <c r="AH291" s="162">
        <v>15</v>
      </c>
      <c r="AI291" s="163">
        <v>50</v>
      </c>
      <c r="AL291" s="54">
        <v>0.85</v>
      </c>
      <c r="AM291" s="87">
        <v>10.11</v>
      </c>
      <c r="AN291" s="54">
        <v>10.959999999999999</v>
      </c>
      <c r="AO291" s="84">
        <v>10.71</v>
      </c>
      <c r="AP291" s="87">
        <v>4.1500000000000004</v>
      </c>
      <c r="AQ291" s="123"/>
      <c r="AR291" s="87">
        <v>33.75</v>
      </c>
      <c r="AS291" s="137">
        <v>12.71</v>
      </c>
      <c r="AT291" s="127"/>
      <c r="AU291" s="135">
        <v>1.26</v>
      </c>
      <c r="BB291" s="135">
        <v>0.28000000000000003</v>
      </c>
      <c r="BG291" s="135">
        <v>2.7</v>
      </c>
      <c r="BH291" s="135">
        <v>1.44</v>
      </c>
      <c r="BI291" s="135">
        <v>2.63</v>
      </c>
      <c r="BN291" s="135">
        <v>0.25</v>
      </c>
      <c r="BO291" s="135">
        <v>0.17</v>
      </c>
      <c r="BS291" s="135">
        <f t="shared" si="36"/>
        <v>1.26</v>
      </c>
      <c r="BT291" s="135">
        <f t="shared" si="38"/>
        <v>0.28000000000000003</v>
      </c>
      <c r="BU291" s="135">
        <f t="shared" si="39"/>
        <v>2.7</v>
      </c>
      <c r="BV291" s="135">
        <f t="shared" si="40"/>
        <v>0.25</v>
      </c>
      <c r="BW291" s="84">
        <f t="shared" si="35"/>
        <v>44.46</v>
      </c>
      <c r="BX291" s="84">
        <f>IF(ISBLANK(AO291),"",IF(ISBLANK(AL291),"",IFERROR(((AO291-AL291)/0.36/R291),"")))</f>
        <v>0.31123737373737376</v>
      </c>
      <c r="BZ291" s="84">
        <f>IF(ISBLANK(AR291),"",IF(ISBLANK(AM291),"",IFERROR(((AR291-AM291)/0.36/R291),"")))</f>
        <v>0.74621212121212122</v>
      </c>
      <c r="CB291" s="84">
        <f>IF(ISBLANK(BW291),"",IF(ISBLANK(AN291),"",IFERROR(((BW291-AN291)/0.36/R291),"")))</f>
        <v>1.057449494949495</v>
      </c>
    </row>
    <row r="292" spans="1:81" x14ac:dyDescent="0.25">
      <c r="A292" s="12" t="s">
        <v>452</v>
      </c>
      <c r="B292" s="4" t="s">
        <v>672</v>
      </c>
      <c r="C292" s="4" t="s">
        <v>633</v>
      </c>
      <c r="D292" s="4" t="s">
        <v>712</v>
      </c>
      <c r="E292" s="4" t="s">
        <v>713</v>
      </c>
      <c r="F292" s="4" t="s">
        <v>59</v>
      </c>
      <c r="G292" s="12" t="s">
        <v>544</v>
      </c>
      <c r="H292" s="12" t="s">
        <v>543</v>
      </c>
      <c r="I292" s="22">
        <v>2</v>
      </c>
      <c r="J292" s="22">
        <v>3</v>
      </c>
      <c r="K292" s="12" t="s">
        <v>540</v>
      </c>
      <c r="L292" s="12" t="s">
        <v>551</v>
      </c>
      <c r="M292" s="21">
        <v>1006</v>
      </c>
      <c r="N292" s="75">
        <v>-3.40842599</v>
      </c>
      <c r="O292" s="75">
        <v>34.850243982000002</v>
      </c>
      <c r="P292" s="19">
        <v>43079</v>
      </c>
      <c r="Q292" s="19">
        <v>43167</v>
      </c>
      <c r="R292" s="21">
        <f t="shared" si="37"/>
        <v>88</v>
      </c>
      <c r="S292" s="101">
        <v>470.80427923299999</v>
      </c>
      <c r="T292">
        <v>1249.544934477</v>
      </c>
      <c r="U292" s="52">
        <v>672.04</v>
      </c>
      <c r="V292" s="52">
        <v>66.849999999999994</v>
      </c>
      <c r="W292" s="244">
        <v>0.129</v>
      </c>
      <c r="X292" s="52"/>
      <c r="Y292" s="68" t="s">
        <v>276</v>
      </c>
      <c r="Z292" s="62">
        <v>1.5</v>
      </c>
      <c r="AA292" s="62">
        <v>0.6</v>
      </c>
      <c r="AB292" s="23">
        <v>5</v>
      </c>
      <c r="AC292" s="23">
        <v>22</v>
      </c>
      <c r="AF292" s="158">
        <v>2.5</v>
      </c>
      <c r="AG292" s="161">
        <v>17.25</v>
      </c>
      <c r="AH292" s="162">
        <v>30</v>
      </c>
      <c r="AI292" s="163">
        <v>68</v>
      </c>
      <c r="AL292" s="54">
        <v>1</v>
      </c>
      <c r="AM292" s="87">
        <v>4</v>
      </c>
      <c r="AN292" s="54">
        <v>5</v>
      </c>
      <c r="AO292" s="84">
        <v>4.87</v>
      </c>
      <c r="AP292" s="87">
        <v>1.66</v>
      </c>
      <c r="AQ292" s="123"/>
      <c r="AR292" s="87">
        <v>43.79</v>
      </c>
      <c r="AS292" s="137">
        <v>3.73</v>
      </c>
      <c r="AT292" s="127"/>
      <c r="AU292" s="135">
        <v>1.72</v>
      </c>
      <c r="BB292" s="135">
        <v>0.32</v>
      </c>
      <c r="BG292" s="135">
        <v>1.79</v>
      </c>
      <c r="BN292" s="135">
        <v>0.43</v>
      </c>
      <c r="BS292" s="135">
        <f t="shared" si="36"/>
        <v>1.72</v>
      </c>
      <c r="BT292" s="135">
        <f t="shared" si="38"/>
        <v>0.32</v>
      </c>
      <c r="BU292" s="135">
        <f t="shared" si="39"/>
        <v>1.79</v>
      </c>
      <c r="BV292" s="135">
        <f t="shared" si="40"/>
        <v>0.43</v>
      </c>
      <c r="BW292" s="84">
        <f t="shared" si="35"/>
        <v>48.66</v>
      </c>
      <c r="BX292" s="84">
        <f>IF(ISBLANK(AO292),"",IF(ISBLANK(AL293),"",IFERROR(((AO292-AL293)/0.36/R292),"")))</f>
        <v>0.12215909090909091</v>
      </c>
      <c r="BY292" s="84">
        <f>IF(ISBLANK(AO292),"",IF(ISBLANK(AO293),"",IFERROR(((AO292-AO293)/0.36/R292),"")))</f>
        <v>8.7121212121212141E-2</v>
      </c>
      <c r="BZ292" s="84">
        <f>IF(ISBLANK(AR292),"",IF(ISBLANK(AM293),"",IFERROR(((AR292-AM293)/0.36/R292),"")))</f>
        <v>1.3506944444444444</v>
      </c>
      <c r="CA292" s="84">
        <f>IF(ISBLANK(AR292),"",IF(ISBLANK(AR292),"",IFERROR(((AR292-AR293)/0.36/R292),"")))</f>
        <v>0.94633838383838376</v>
      </c>
      <c r="CB292" s="84">
        <f>IF(ISBLANK(BW292),"",IF(ISBLANK(AN293),"",IFERROR(((BW292-AN293)/0.36/R292),"")))</f>
        <v>1.4728535353535355</v>
      </c>
      <c r="CC292" s="84">
        <f>IF(ISBLANK(BW293),"",IF(ISBLANK(BW292),"",IFERROR(((BW292-BW293)/0.36/R292),"")))</f>
        <v>1.0334595959595958</v>
      </c>
    </row>
    <row r="293" spans="1:81" x14ac:dyDescent="0.25">
      <c r="A293" s="12" t="s">
        <v>453</v>
      </c>
      <c r="B293" s="4" t="s">
        <v>672</v>
      </c>
      <c r="C293" s="4" t="s">
        <v>633</v>
      </c>
      <c r="D293" s="12" t="s">
        <v>712</v>
      </c>
      <c r="E293" s="12" t="s">
        <v>713</v>
      </c>
      <c r="F293" s="4" t="s">
        <v>59</v>
      </c>
      <c r="G293" s="12" t="s">
        <v>544</v>
      </c>
      <c r="H293" s="12" t="s">
        <v>543</v>
      </c>
      <c r="I293" s="22">
        <v>2</v>
      </c>
      <c r="J293" s="22">
        <v>3</v>
      </c>
      <c r="K293" s="12" t="s">
        <v>542</v>
      </c>
      <c r="L293" s="12" t="s">
        <v>551</v>
      </c>
      <c r="M293" s="22">
        <v>1006</v>
      </c>
      <c r="N293" s="75">
        <v>-3.40842599</v>
      </c>
      <c r="O293" s="75">
        <v>34.850243982000002</v>
      </c>
      <c r="P293" s="19">
        <v>43079</v>
      </c>
      <c r="Q293" s="19">
        <v>43167</v>
      </c>
      <c r="R293" s="21">
        <f t="shared" si="37"/>
        <v>88</v>
      </c>
      <c r="S293" s="101">
        <v>470.80427923299999</v>
      </c>
      <c r="T293">
        <v>1720.34921371</v>
      </c>
      <c r="U293" s="52">
        <v>672.04</v>
      </c>
      <c r="V293" s="52">
        <v>66.849999999999994</v>
      </c>
      <c r="W293" s="244">
        <v>0.129</v>
      </c>
      <c r="X293" s="52"/>
      <c r="Y293" s="68" t="s">
        <v>276</v>
      </c>
      <c r="Z293" s="62">
        <v>0.1</v>
      </c>
      <c r="AA293" s="62">
        <v>0.44</v>
      </c>
      <c r="AB293" s="23">
        <v>5</v>
      </c>
      <c r="AC293" s="23">
        <v>25</v>
      </c>
      <c r="AF293" s="158">
        <v>1.5</v>
      </c>
      <c r="AG293" s="161">
        <v>1.25</v>
      </c>
      <c r="AH293" s="162">
        <v>5</v>
      </c>
      <c r="AI293" s="163">
        <v>30</v>
      </c>
      <c r="AL293" s="54">
        <v>1</v>
      </c>
      <c r="AM293" s="87">
        <v>1</v>
      </c>
      <c r="AN293" s="54">
        <v>2</v>
      </c>
      <c r="AO293" s="84">
        <v>2.11</v>
      </c>
      <c r="AP293" s="87">
        <v>0.82</v>
      </c>
      <c r="AQ293" s="123"/>
      <c r="AR293" s="87">
        <v>13.81</v>
      </c>
      <c r="AS293" s="137">
        <v>5.97</v>
      </c>
      <c r="AT293" s="127"/>
      <c r="AU293" s="135">
        <v>2.0699999999999998</v>
      </c>
      <c r="BB293" s="135">
        <v>0.23</v>
      </c>
      <c r="BG293" s="135">
        <v>1.58</v>
      </c>
      <c r="BN293" s="135">
        <v>0.3</v>
      </c>
      <c r="BS293" s="135">
        <f t="shared" si="36"/>
        <v>2.0699999999999998</v>
      </c>
      <c r="BT293" s="135">
        <f t="shared" si="38"/>
        <v>0.23</v>
      </c>
      <c r="BU293" s="135">
        <f t="shared" si="39"/>
        <v>1.58</v>
      </c>
      <c r="BV293" s="135">
        <f t="shared" si="40"/>
        <v>0.3</v>
      </c>
      <c r="BW293" s="84">
        <f t="shared" si="35"/>
        <v>15.92</v>
      </c>
      <c r="BX293" s="84">
        <f>IF(ISBLANK(AO293),"",IF(ISBLANK(AL293),"",IFERROR(((AO293-AL293)/0.36/R293),"")))</f>
        <v>3.5037878787878785E-2</v>
      </c>
      <c r="BZ293" s="84">
        <f>IF(ISBLANK(AR293),"",IF(ISBLANK(AM293),"",IFERROR(((AR293-AM293)/0.36/R293),"")))</f>
        <v>0.40435606060606061</v>
      </c>
      <c r="CB293" s="84">
        <f>IF(ISBLANK(BW293),"",IF(ISBLANK(AN293),"",IFERROR(((BW293-AN293)/0.36/R293),"")))</f>
        <v>0.43939393939393945</v>
      </c>
    </row>
    <row r="294" spans="1:81" x14ac:dyDescent="0.25">
      <c r="A294" s="12" t="s">
        <v>454</v>
      </c>
      <c r="B294" s="12" t="s">
        <v>673</v>
      </c>
      <c r="C294" s="12" t="s">
        <v>633</v>
      </c>
      <c r="D294" s="12" t="s">
        <v>713</v>
      </c>
      <c r="E294" s="12" t="s">
        <v>711</v>
      </c>
      <c r="F294" s="4" t="s">
        <v>59</v>
      </c>
      <c r="G294" s="12" t="s">
        <v>544</v>
      </c>
      <c r="H294" s="12" t="s">
        <v>543</v>
      </c>
      <c r="I294" s="22">
        <v>3</v>
      </c>
      <c r="J294" s="22">
        <v>1</v>
      </c>
      <c r="K294" s="12" t="s">
        <v>540</v>
      </c>
      <c r="L294" s="12" t="s">
        <v>551</v>
      </c>
      <c r="M294" s="22">
        <v>1001</v>
      </c>
      <c r="N294" s="75">
        <v>-3.4063160140000002</v>
      </c>
      <c r="O294" s="75">
        <v>34.850407009999998</v>
      </c>
      <c r="P294" s="19">
        <v>43079</v>
      </c>
      <c r="Q294" s="19">
        <v>43167</v>
      </c>
      <c r="R294" s="21">
        <f t="shared" si="37"/>
        <v>88</v>
      </c>
      <c r="S294" s="101">
        <v>470.80427923299999</v>
      </c>
      <c r="T294">
        <v>1289.5637256770001</v>
      </c>
      <c r="U294" s="52">
        <v>672.04</v>
      </c>
      <c r="V294" s="52">
        <v>58.83</v>
      </c>
      <c r="W294" s="244">
        <v>0.14599999999999999</v>
      </c>
      <c r="X294" s="52">
        <v>1.5449999999999999</v>
      </c>
      <c r="Y294" s="68" t="s">
        <v>276</v>
      </c>
      <c r="Z294" s="62">
        <v>0.5</v>
      </c>
      <c r="AA294" s="62">
        <v>2.2999999999999998</v>
      </c>
      <c r="AB294" s="23">
        <v>7</v>
      </c>
      <c r="AC294" s="23">
        <v>40</v>
      </c>
      <c r="AF294" s="158">
        <v>2</v>
      </c>
      <c r="AG294" s="161">
        <v>7.25</v>
      </c>
      <c r="AH294" s="162">
        <v>25</v>
      </c>
      <c r="AI294" s="163">
        <v>70</v>
      </c>
      <c r="AL294" s="54">
        <v>1</v>
      </c>
      <c r="AM294" s="87">
        <v>3.17</v>
      </c>
      <c r="AN294" s="54">
        <v>4.17</v>
      </c>
      <c r="AO294" s="84">
        <v>6.8</v>
      </c>
      <c r="AP294" s="87">
        <v>2.85</v>
      </c>
      <c r="AQ294" s="123"/>
      <c r="AR294" s="87">
        <v>32.01</v>
      </c>
      <c r="AS294" s="137">
        <v>16.11</v>
      </c>
      <c r="AT294" s="127"/>
      <c r="AU294" s="135">
        <v>1.38</v>
      </c>
      <c r="BB294" s="135">
        <v>0.17</v>
      </c>
      <c r="BG294" s="135">
        <v>1.44</v>
      </c>
      <c r="BN294" s="135">
        <v>0.16</v>
      </c>
      <c r="BS294" s="135">
        <f t="shared" ref="BS294:BS325" si="41">IF(BA294="",IF(AZ294="",IF(AU294="",IF(AX294="","",AX294),AU294),AZ294),BA294)</f>
        <v>1.38</v>
      </c>
      <c r="BT294" s="135">
        <f t="shared" si="38"/>
        <v>0.17</v>
      </c>
      <c r="BU294" s="135">
        <f t="shared" si="39"/>
        <v>1.44</v>
      </c>
      <c r="BV294" s="135">
        <f t="shared" si="40"/>
        <v>0.16</v>
      </c>
      <c r="BW294" s="84">
        <f t="shared" si="35"/>
        <v>38.809999999999995</v>
      </c>
      <c r="BX294" s="84">
        <f>IF(ISBLANK(AO294),"",IF(ISBLANK(AL295),"",IFERROR(((AO294-AL295)/0.36/R294),"")))</f>
        <v>0.18308080808080807</v>
      </c>
      <c r="BY294" s="84">
        <f>IF(ISBLANK(AO294),"",IF(ISBLANK(AO295),"",IFERROR(((AO294-AO295)/0.36/R294),"")))</f>
        <v>7.133838383838384E-2</v>
      </c>
      <c r="BZ294" s="84">
        <f>IF(ISBLANK(AR294),"",IF(ISBLANK(AM295),"",IFERROR(((AR294-AM295)/0.36/R294),"")))</f>
        <v>0.97222222222222221</v>
      </c>
      <c r="CA294" s="84">
        <f>IF(ISBLANK(AR294),"",IF(ISBLANK(AR294),"",IFERROR(((AR294-AR295)/0.36/R294),"")))</f>
        <v>0.4867424242424242</v>
      </c>
      <c r="CB294" s="84">
        <f>IF(ISBLANK(BW294),"",IF(ISBLANK(AN295),"",IFERROR(((BW294-AN295)/0.36/R294),"")))</f>
        <v>1.1553030303030303</v>
      </c>
      <c r="CC294" s="84">
        <f>IF(ISBLANK(BW295),"",IF(ISBLANK(BW294),"",IFERROR(((BW294-BW295)/0.36/R294),"")))</f>
        <v>0.55808080808080796</v>
      </c>
    </row>
    <row r="295" spans="1:81" x14ac:dyDescent="0.25">
      <c r="A295" s="12" t="s">
        <v>455</v>
      </c>
      <c r="B295" s="12" t="s">
        <v>673</v>
      </c>
      <c r="C295" s="12" t="s">
        <v>633</v>
      </c>
      <c r="D295" s="12" t="s">
        <v>713</v>
      </c>
      <c r="E295" s="12" t="s">
        <v>711</v>
      </c>
      <c r="F295" s="4" t="s">
        <v>59</v>
      </c>
      <c r="G295" s="12" t="s">
        <v>544</v>
      </c>
      <c r="H295" s="12" t="s">
        <v>543</v>
      </c>
      <c r="I295" s="22">
        <v>3</v>
      </c>
      <c r="J295" s="22">
        <v>1</v>
      </c>
      <c r="K295" s="12" t="s">
        <v>542</v>
      </c>
      <c r="L295" s="12" t="s">
        <v>551</v>
      </c>
      <c r="M295" s="22">
        <v>1001</v>
      </c>
      <c r="N295" s="75">
        <v>-3.4063160140000002</v>
      </c>
      <c r="O295" s="75">
        <v>34.850407009999998</v>
      </c>
      <c r="P295" s="19">
        <v>43079</v>
      </c>
      <c r="Q295" s="19">
        <v>43167</v>
      </c>
      <c r="R295" s="21">
        <f t="shared" si="37"/>
        <v>88</v>
      </c>
      <c r="S295" s="101">
        <v>470.80427923299999</v>
      </c>
      <c r="T295">
        <v>1760.3680049100001</v>
      </c>
      <c r="U295" s="52">
        <v>672.04</v>
      </c>
      <c r="V295" s="52">
        <v>58.83</v>
      </c>
      <c r="W295" s="244">
        <v>0.14599999999999999</v>
      </c>
      <c r="X295" s="52">
        <v>1.5449999999999999</v>
      </c>
      <c r="Y295" s="68" t="s">
        <v>276</v>
      </c>
      <c r="Z295" s="62">
        <v>1</v>
      </c>
      <c r="AA295" s="62">
        <v>2.4</v>
      </c>
      <c r="AB295" s="23">
        <v>5</v>
      </c>
      <c r="AC295" s="23">
        <v>28</v>
      </c>
      <c r="AF295" s="158">
        <v>1.5</v>
      </c>
      <c r="AG295" s="161">
        <v>4.5</v>
      </c>
      <c r="AH295" s="162">
        <v>30</v>
      </c>
      <c r="AI295" s="163">
        <v>70</v>
      </c>
      <c r="AL295" s="54">
        <v>1</v>
      </c>
      <c r="AM295" s="87">
        <v>1.21</v>
      </c>
      <c r="AN295" s="54">
        <v>2.21</v>
      </c>
      <c r="AO295" s="84">
        <v>4.54</v>
      </c>
      <c r="AP295" s="87">
        <v>1.83</v>
      </c>
      <c r="AQ295" s="123"/>
      <c r="AR295" s="87">
        <v>16.59</v>
      </c>
      <c r="AS295" s="137">
        <v>14.65</v>
      </c>
      <c r="AT295" s="127"/>
      <c r="AU295" s="135">
        <v>1.33</v>
      </c>
      <c r="BB295" s="135">
        <v>0.16</v>
      </c>
      <c r="BG295" s="135">
        <v>1.42</v>
      </c>
      <c r="BN295" s="135">
        <v>0.17</v>
      </c>
      <c r="BS295" s="135">
        <f t="shared" si="41"/>
        <v>1.33</v>
      </c>
      <c r="BT295" s="135">
        <f t="shared" si="38"/>
        <v>0.16</v>
      </c>
      <c r="BU295" s="135">
        <f t="shared" si="39"/>
        <v>1.42</v>
      </c>
      <c r="BV295" s="135">
        <f t="shared" si="40"/>
        <v>0.17</v>
      </c>
      <c r="BW295" s="84">
        <f t="shared" si="35"/>
        <v>21.13</v>
      </c>
      <c r="BX295" s="84">
        <f>IF(ISBLANK(AO295),"",IF(ISBLANK(AL295),"",IFERROR(((AO295-AL295)/0.36/R295),"")))</f>
        <v>0.11174242424242425</v>
      </c>
      <c r="BZ295" s="84">
        <f>IF(ISBLANK(AR295),"",IF(ISBLANK(AM295),"",IFERROR(((AR295-AM295)/0.36/R295),"")))</f>
        <v>0.48547979797979796</v>
      </c>
      <c r="CB295" s="84">
        <f>IF(ISBLANK(BW295),"",IF(ISBLANK(AN295),"",IFERROR(((BW295-AN295)/0.36/R295),"")))</f>
        <v>0.59722222222222221</v>
      </c>
    </row>
    <row r="296" spans="1:81" x14ac:dyDescent="0.25">
      <c r="A296" s="12" t="s">
        <v>456</v>
      </c>
      <c r="B296" s="4" t="s">
        <v>674</v>
      </c>
      <c r="C296" s="4" t="s">
        <v>633</v>
      </c>
      <c r="D296" s="4" t="s">
        <v>714</v>
      </c>
      <c r="E296" s="4"/>
      <c r="F296" s="4" t="s">
        <v>59</v>
      </c>
      <c r="G296" s="12" t="s">
        <v>544</v>
      </c>
      <c r="H296" s="12" t="s">
        <v>543</v>
      </c>
      <c r="I296" s="22">
        <v>4</v>
      </c>
      <c r="J296" s="22"/>
      <c r="K296" s="12" t="s">
        <v>540</v>
      </c>
      <c r="L296" s="12" t="s">
        <v>551</v>
      </c>
      <c r="M296" s="21">
        <v>1003</v>
      </c>
      <c r="N296" s="75">
        <v>-3.4068529590000001</v>
      </c>
      <c r="O296" s="75">
        <v>34.851600005999998</v>
      </c>
      <c r="P296" s="19">
        <v>43079</v>
      </c>
      <c r="Q296" s="19">
        <v>43167</v>
      </c>
      <c r="R296" s="21">
        <f t="shared" si="37"/>
        <v>88</v>
      </c>
      <c r="S296" s="101">
        <v>470.80427923299999</v>
      </c>
      <c r="T296">
        <v>1289.5637256770001</v>
      </c>
      <c r="U296" s="52">
        <v>672.04</v>
      </c>
      <c r="V296" s="52">
        <v>57.61</v>
      </c>
      <c r="W296" s="244">
        <v>0.14499999999999999</v>
      </c>
      <c r="X296" s="52"/>
      <c r="Y296" s="68" t="s">
        <v>276</v>
      </c>
      <c r="Z296" s="62">
        <v>0.5</v>
      </c>
      <c r="AA296" s="62">
        <v>2.4</v>
      </c>
      <c r="AB296" s="23">
        <v>28</v>
      </c>
      <c r="AC296" s="23">
        <v>50</v>
      </c>
      <c r="AF296" s="158">
        <v>3</v>
      </c>
      <c r="AG296" s="161">
        <v>13.38</v>
      </c>
      <c r="AH296" s="162">
        <v>5</v>
      </c>
      <c r="AI296" s="163">
        <v>62</v>
      </c>
      <c r="AL296" s="54">
        <v>1</v>
      </c>
      <c r="AM296" s="87">
        <v>1</v>
      </c>
      <c r="AN296" s="54">
        <v>2</v>
      </c>
      <c r="AO296" s="84">
        <v>1.29</v>
      </c>
      <c r="AP296" s="87">
        <v>0.47</v>
      </c>
      <c r="AQ296" s="123"/>
      <c r="AR296" s="87">
        <v>56.42</v>
      </c>
      <c r="AS296" s="131">
        <v>5.82</v>
      </c>
      <c r="AT296" s="127"/>
      <c r="AU296" s="135">
        <v>1.3</v>
      </c>
      <c r="BB296" s="135">
        <v>0.18</v>
      </c>
      <c r="BG296" s="135">
        <v>1.3</v>
      </c>
      <c r="BI296" s="135">
        <v>1.29</v>
      </c>
      <c r="BN296" s="135">
        <v>0.16</v>
      </c>
      <c r="BS296" s="135">
        <f t="shared" si="41"/>
        <v>1.3</v>
      </c>
      <c r="BT296" s="135">
        <f t="shared" si="38"/>
        <v>0.18</v>
      </c>
      <c r="BU296" s="135">
        <f t="shared" si="39"/>
        <v>1.3</v>
      </c>
      <c r="BV296" s="135">
        <f t="shared" si="40"/>
        <v>0.16</v>
      </c>
      <c r="BW296" s="84">
        <f t="shared" si="35"/>
        <v>57.71</v>
      </c>
      <c r="BX296" s="84">
        <f>IF(ISBLANK(AO296),"",IF(ISBLANK(AL297),"",IFERROR(((AO296-AL297)/0.36/R296),"")))</f>
        <v>9.1540404040404057E-3</v>
      </c>
      <c r="BY296" s="84">
        <f>IF(ISBLANK(AO296),"",IF(ISBLANK(AO297),"",IFERROR(((AO296-AO297)/0.36/R296),"")))</f>
        <v>-5.2398989898989903E-2</v>
      </c>
      <c r="BZ296" s="84">
        <f>IF(ISBLANK(AR296),"",IF(ISBLANK(AM297),"",IFERROR(((AR296-AM297)/0.36/R296),"")))</f>
        <v>1.7493686868686871</v>
      </c>
      <c r="CA296" s="84">
        <f>IF(ISBLANK(AR296),"",IF(ISBLANK(AR296),"",IFERROR(((AR296-AR297)/0.36/R296),"")))</f>
        <v>0.68465909090909105</v>
      </c>
      <c r="CB296" s="84">
        <f>IF(ISBLANK(BW296),"",IF(ISBLANK(AN297),"",IFERROR(((BW296-AN297)/0.36/R296),"")))</f>
        <v>1.7585227272727273</v>
      </c>
      <c r="CC296" s="84">
        <f>IF(ISBLANK(BW297),"",IF(ISBLANK(BW296),"",IFERROR(((BW296-BW297)/0.36/R296),"")))</f>
        <v>0.63226010101010111</v>
      </c>
    </row>
    <row r="297" spans="1:81" x14ac:dyDescent="0.25">
      <c r="A297" s="12" t="s">
        <v>457</v>
      </c>
      <c r="B297" s="4" t="s">
        <v>674</v>
      </c>
      <c r="C297" s="4" t="s">
        <v>633</v>
      </c>
      <c r="D297" s="4" t="s">
        <v>714</v>
      </c>
      <c r="E297" s="4"/>
      <c r="F297" s="4" t="s">
        <v>59</v>
      </c>
      <c r="G297" s="12" t="s">
        <v>544</v>
      </c>
      <c r="H297" s="12" t="s">
        <v>543</v>
      </c>
      <c r="I297" s="22">
        <v>4</v>
      </c>
      <c r="J297" s="22"/>
      <c r="K297" s="12" t="s">
        <v>542</v>
      </c>
      <c r="L297" s="12" t="s">
        <v>551</v>
      </c>
      <c r="M297" s="21">
        <v>1003</v>
      </c>
      <c r="N297" s="75">
        <v>-3.4068529590000001</v>
      </c>
      <c r="O297" s="75">
        <v>34.851600005999998</v>
      </c>
      <c r="P297" s="19">
        <v>43079</v>
      </c>
      <c r="Q297" s="19">
        <v>43167</v>
      </c>
      <c r="R297" s="21">
        <f t="shared" si="37"/>
        <v>88</v>
      </c>
      <c r="S297" s="101">
        <v>470.80427923299999</v>
      </c>
      <c r="T297">
        <v>1760.3680049100001</v>
      </c>
      <c r="U297" s="52">
        <v>672.04</v>
      </c>
      <c r="V297" s="52">
        <v>57.61</v>
      </c>
      <c r="W297" s="244">
        <v>0.14499999999999999</v>
      </c>
      <c r="X297" s="52"/>
      <c r="Y297" s="68" t="s">
        <v>276</v>
      </c>
      <c r="Z297" s="62">
        <v>1.5</v>
      </c>
      <c r="AA297" s="62">
        <v>2.8</v>
      </c>
      <c r="AB297" s="23">
        <v>20</v>
      </c>
      <c r="AC297" s="23">
        <v>40</v>
      </c>
      <c r="AF297" s="158">
        <v>2</v>
      </c>
      <c r="AG297" s="161">
        <v>3.75</v>
      </c>
      <c r="AH297" s="162">
        <v>5</v>
      </c>
      <c r="AI297" s="163">
        <v>45</v>
      </c>
      <c r="AL297" s="54">
        <v>1</v>
      </c>
      <c r="AM297" s="87">
        <v>1</v>
      </c>
      <c r="AN297" s="54">
        <v>2</v>
      </c>
      <c r="AO297" s="84">
        <v>2.95</v>
      </c>
      <c r="AP297" s="87">
        <v>1.38</v>
      </c>
      <c r="AQ297" s="123"/>
      <c r="AR297" s="87">
        <v>34.729999999999997</v>
      </c>
      <c r="AS297" s="144">
        <v>3.1</v>
      </c>
      <c r="AT297" s="127"/>
      <c r="AU297" s="135">
        <v>1.23</v>
      </c>
      <c r="BB297" s="135">
        <v>0.12</v>
      </c>
      <c r="BG297" s="135">
        <v>1.4</v>
      </c>
      <c r="BH297" s="135">
        <v>1.58</v>
      </c>
      <c r="BI297" s="135">
        <v>1.33</v>
      </c>
      <c r="BN297" s="135">
        <v>0.56999999999999995</v>
      </c>
      <c r="BO297" s="135">
        <v>0.25</v>
      </c>
      <c r="BS297" s="135">
        <f t="shared" si="41"/>
        <v>1.23</v>
      </c>
      <c r="BT297" s="135">
        <f t="shared" si="38"/>
        <v>0.12</v>
      </c>
      <c r="BU297" s="135">
        <f t="shared" si="39"/>
        <v>1.4</v>
      </c>
      <c r="BV297" s="135">
        <f t="shared" si="40"/>
        <v>0.56999999999999995</v>
      </c>
      <c r="BW297" s="84">
        <f t="shared" si="35"/>
        <v>37.68</v>
      </c>
      <c r="BX297" s="84">
        <f>IF(ISBLANK(AO297),"",IF(ISBLANK(AL297),"",IFERROR(((AO297-AL297)/0.36/R297),"")))</f>
        <v>6.1553030303030304E-2</v>
      </c>
      <c r="BZ297" s="84">
        <f>IF(ISBLANK(AR297),"",IF(ISBLANK(AM297),"",IFERROR(((AR297-AM297)/0.36/R297),"")))</f>
        <v>1.064709595959596</v>
      </c>
      <c r="CB297" s="84">
        <f>IF(ISBLANK(BW297),"",IF(ISBLANK(AN297),"",IFERROR(((BW297-AN297)/0.36/R297),"")))</f>
        <v>1.1262626262626263</v>
      </c>
    </row>
    <row r="298" spans="1:81" x14ac:dyDescent="0.25">
      <c r="A298" s="12" t="s">
        <v>458</v>
      </c>
      <c r="B298" s="4" t="s">
        <v>675</v>
      </c>
      <c r="C298" s="4" t="s">
        <v>546</v>
      </c>
      <c r="D298" s="4" t="s">
        <v>716</v>
      </c>
      <c r="E298" s="4"/>
      <c r="F298" s="4" t="s">
        <v>135</v>
      </c>
      <c r="G298" s="12" t="s">
        <v>546</v>
      </c>
      <c r="H298" s="12" t="s">
        <v>539</v>
      </c>
      <c r="I298" s="22">
        <v>1</v>
      </c>
      <c r="J298" s="22"/>
      <c r="K298" s="12" t="s">
        <v>540</v>
      </c>
      <c r="L298" s="12" t="s">
        <v>551</v>
      </c>
      <c r="M298" s="22">
        <v>1023</v>
      </c>
      <c r="N298" s="75">
        <v>-2.4377470369999998</v>
      </c>
      <c r="O298" s="75">
        <v>34.855161979999998</v>
      </c>
      <c r="P298" s="19">
        <v>43084</v>
      </c>
      <c r="Q298" s="19">
        <v>43171</v>
      </c>
      <c r="R298" s="21">
        <f t="shared" si="37"/>
        <v>87</v>
      </c>
      <c r="S298" s="101">
        <v>327.09215088299999</v>
      </c>
      <c r="T298">
        <v>2486.029260837</v>
      </c>
      <c r="U298" s="52">
        <v>855.62</v>
      </c>
      <c r="V298" s="52">
        <v>53.59</v>
      </c>
      <c r="W298" s="244">
        <v>0.113</v>
      </c>
      <c r="X298" s="52"/>
      <c r="Y298" s="68" t="s">
        <v>76</v>
      </c>
      <c r="Z298" s="62">
        <v>3.5</v>
      </c>
      <c r="AA298" s="62">
        <v>14.4</v>
      </c>
      <c r="AB298" s="23">
        <v>40</v>
      </c>
      <c r="AC298" s="23">
        <v>55</v>
      </c>
      <c r="AF298" s="158">
        <v>17</v>
      </c>
      <c r="AG298" s="161">
        <v>37</v>
      </c>
      <c r="AH298" s="162">
        <v>13</v>
      </c>
      <c r="AI298" s="163">
        <v>98</v>
      </c>
      <c r="AL298" s="54">
        <v>9</v>
      </c>
      <c r="AM298" s="87">
        <v>16</v>
      </c>
      <c r="AN298" s="54">
        <v>25</v>
      </c>
      <c r="AO298" s="84">
        <v>54.88</v>
      </c>
      <c r="AP298" s="87">
        <v>5.29</v>
      </c>
      <c r="AQ298" s="123"/>
      <c r="AR298" s="87">
        <v>55.86</v>
      </c>
      <c r="AS298" s="144">
        <v>5.37</v>
      </c>
      <c r="AT298" s="127"/>
      <c r="AU298" s="135">
        <f>0.15*10</f>
        <v>1.5</v>
      </c>
      <c r="AV298" s="135">
        <v>1.54</v>
      </c>
      <c r="AW298" s="135">
        <v>1.44</v>
      </c>
      <c r="BB298" s="135">
        <v>0.41</v>
      </c>
      <c r="BC298" s="135">
        <v>0.34</v>
      </c>
      <c r="BG298" s="135">
        <v>1.4</v>
      </c>
      <c r="BH298" s="135">
        <v>1.1200000000000001</v>
      </c>
      <c r="BI298" s="135">
        <v>1.33</v>
      </c>
      <c r="BN298" s="135">
        <v>0.51</v>
      </c>
      <c r="BO298" s="135">
        <v>0.33</v>
      </c>
      <c r="BS298" s="135">
        <f t="shared" si="41"/>
        <v>1.5</v>
      </c>
      <c r="BT298" s="135">
        <f t="shared" si="38"/>
        <v>0.41</v>
      </c>
      <c r="BU298" s="135">
        <f t="shared" si="39"/>
        <v>1.4</v>
      </c>
      <c r="BV298" s="135">
        <f t="shared" si="40"/>
        <v>0.51</v>
      </c>
      <c r="BW298" s="84">
        <f t="shared" si="35"/>
        <v>110.74000000000001</v>
      </c>
      <c r="BX298" s="84">
        <f>IF(ISBLANK(AO298),"",IF(ISBLANK(AL300),"",IFERROR(((AO298-AL300)/0.36/R298),"")))</f>
        <v>0.92209450830140494</v>
      </c>
      <c r="BY298" s="84">
        <f>IF(ISBLANK(AO298),"",IF(ISBLANK(AO300),"",IFERROR(((AO298-AO300)/0.36/R298),"")))</f>
        <v>1.3630268199233719</v>
      </c>
      <c r="BZ298" s="84">
        <f>IF(ISBLANK(AR298),"",IF(ISBLANK(AM300),"",IFERROR(((AR298-AM300)/0.36/R298),"")))</f>
        <v>1.6558109833971906</v>
      </c>
      <c r="CA298" s="84">
        <f>IF(ISBLANK(AR298),"",IF(ISBLANK(AR298),"",IFERROR(((AR298-AR300)/0.36/R298),"")))</f>
        <v>1.1012132822477649</v>
      </c>
      <c r="CB298" s="84">
        <f>IF(ISBLANK(BW298),"",IF(ISBLANK(AN300),"",IFERROR(((BW298-AN300)/0.36/R298),"")))</f>
        <v>2.5779054916985955</v>
      </c>
      <c r="CC298" s="84">
        <f>IF(ISBLANK(BW300),"",IF(ISBLANK(BW298),"",IFERROR(((BW298-BW300)/0.36/R298),"")))</f>
        <v>2.4642401021711371</v>
      </c>
    </row>
    <row r="299" spans="1:81" x14ac:dyDescent="0.25">
      <c r="A299" s="12" t="s">
        <v>459</v>
      </c>
      <c r="B299" s="4" t="s">
        <v>675</v>
      </c>
      <c r="C299" s="4" t="s">
        <v>546</v>
      </c>
      <c r="D299" s="4" t="s">
        <v>716</v>
      </c>
      <c r="E299" s="4"/>
      <c r="F299" s="4" t="s">
        <v>135</v>
      </c>
      <c r="G299" s="12" t="s">
        <v>546</v>
      </c>
      <c r="H299" s="12" t="s">
        <v>539</v>
      </c>
      <c r="I299" s="22">
        <v>1</v>
      </c>
      <c r="J299" s="22"/>
      <c r="K299" s="12" t="s">
        <v>545</v>
      </c>
      <c r="L299" s="12" t="s">
        <v>551</v>
      </c>
      <c r="M299" s="22">
        <v>1023</v>
      </c>
      <c r="N299" s="75">
        <v>-2.4377470369999998</v>
      </c>
      <c r="O299" s="75">
        <v>34.855161979999998</v>
      </c>
      <c r="P299" s="19">
        <v>43084</v>
      </c>
      <c r="Q299" s="19">
        <v>43171</v>
      </c>
      <c r="R299" s="21">
        <f t="shared" si="37"/>
        <v>87</v>
      </c>
      <c r="S299" s="101">
        <v>327.09215088299999</v>
      </c>
      <c r="T299">
        <v>2813.1214117200002</v>
      </c>
      <c r="U299" s="52">
        <v>855.62</v>
      </c>
      <c r="V299" s="52">
        <v>53.59</v>
      </c>
      <c r="W299" s="244">
        <v>0.113</v>
      </c>
      <c r="X299" s="52"/>
      <c r="Y299" s="68" t="s">
        <v>76</v>
      </c>
      <c r="Z299" s="62">
        <v>3</v>
      </c>
      <c r="AA299" s="62">
        <v>11</v>
      </c>
      <c r="AB299" s="23">
        <v>20</v>
      </c>
      <c r="AC299" s="23">
        <v>40</v>
      </c>
      <c r="AF299" s="158">
        <v>6.5</v>
      </c>
      <c r="AG299" s="161">
        <v>30.5</v>
      </c>
      <c r="AH299" s="162">
        <v>15</v>
      </c>
      <c r="AI299" s="163">
        <v>60</v>
      </c>
      <c r="AL299" s="54">
        <v>11</v>
      </c>
      <c r="AM299" s="87">
        <v>30</v>
      </c>
      <c r="AN299" s="54">
        <v>41</v>
      </c>
      <c r="AO299" s="84">
        <v>25.19</v>
      </c>
      <c r="AP299" s="87">
        <v>3.93</v>
      </c>
      <c r="AQ299" s="123"/>
      <c r="AR299" s="87">
        <v>71.45</v>
      </c>
      <c r="AS299" s="144">
        <v>4.07</v>
      </c>
      <c r="AT299" s="127"/>
      <c r="AU299" s="135">
        <v>1.6</v>
      </c>
      <c r="AV299" s="135">
        <v>1.26</v>
      </c>
      <c r="AW299" s="135">
        <v>1.47</v>
      </c>
      <c r="BB299" s="135">
        <v>0.47</v>
      </c>
      <c r="BC299" s="135">
        <v>0.34</v>
      </c>
      <c r="BG299" s="135">
        <v>1.5</v>
      </c>
      <c r="BH299" s="135">
        <v>1.33</v>
      </c>
      <c r="BI299" s="135">
        <v>1.44</v>
      </c>
      <c r="BN299" s="135">
        <v>0.56000000000000005</v>
      </c>
      <c r="BO299" s="135">
        <v>0.33</v>
      </c>
      <c r="BS299" s="135">
        <f t="shared" si="41"/>
        <v>1.6</v>
      </c>
      <c r="BT299" s="135">
        <f t="shared" si="38"/>
        <v>0.47</v>
      </c>
      <c r="BU299" s="135">
        <f t="shared" si="39"/>
        <v>1.5</v>
      </c>
      <c r="BV299" s="135">
        <f t="shared" si="40"/>
        <v>0.56000000000000005</v>
      </c>
      <c r="BW299" s="84">
        <f t="shared" si="35"/>
        <v>96.64</v>
      </c>
      <c r="BX299" s="84">
        <f>IF(ISBLANK(AO299),"",IF(ISBLANK(AL300),"",IFERROR(((AO299-AL300)/0.36/R299),"")))</f>
        <v>-2.5862068965517199E-2</v>
      </c>
      <c r="BY299" s="84">
        <f>IF(ISBLANK(AO299),"",IF(ISBLANK(AO300),"",IFERROR(((AO299-AO300)/0.36/R299),"")))</f>
        <v>0.4150702426564496</v>
      </c>
      <c r="BZ299" s="84">
        <f>IF(ISBLANK(AR299),"",IF(ISBLANK(AM300),"",IFERROR(((AR299-AM300)/0.36/R299),"")))</f>
        <v>2.1535759897828863</v>
      </c>
      <c r="CA299" s="84">
        <f>IF(ISBLANK(AR299),"",IF(ISBLANK(AR299),"",IFERROR(((AR299-AR300)/0.36/R299),"")))</f>
        <v>1.5989782886334611</v>
      </c>
      <c r="CB299" s="84">
        <f>IF(ISBLANK(BW299),"",IF(ISBLANK(AN300),"",IFERROR(((BW299-AN300)/0.36/R299),"")))</f>
        <v>2.127713920817369</v>
      </c>
      <c r="CC299" s="84">
        <f>IF(ISBLANK(BW300),"",IF(ISBLANK(BW299),"",IFERROR(((BW299-BW300)/0.36/R299),"")))</f>
        <v>2.0140485312899106</v>
      </c>
    </row>
    <row r="300" spans="1:81" x14ac:dyDescent="0.25">
      <c r="A300" s="12" t="s">
        <v>460</v>
      </c>
      <c r="B300" s="4" t="s">
        <v>675</v>
      </c>
      <c r="C300" s="4" t="s">
        <v>546</v>
      </c>
      <c r="D300" s="4" t="s">
        <v>716</v>
      </c>
      <c r="E300" s="4"/>
      <c r="F300" s="4" t="s">
        <v>135</v>
      </c>
      <c r="G300" s="12" t="s">
        <v>546</v>
      </c>
      <c r="H300" s="12" t="s">
        <v>539</v>
      </c>
      <c r="I300" s="22">
        <v>1</v>
      </c>
      <c r="J300" s="22"/>
      <c r="K300" s="12" t="s">
        <v>542</v>
      </c>
      <c r="L300" s="12" t="s">
        <v>551</v>
      </c>
      <c r="M300" s="22">
        <v>1023</v>
      </c>
      <c r="N300" s="75">
        <v>-2.4377470369999998</v>
      </c>
      <c r="O300" s="75">
        <v>34.855161979999998</v>
      </c>
      <c r="P300" s="19">
        <v>43084</v>
      </c>
      <c r="Q300" s="19">
        <v>43171</v>
      </c>
      <c r="R300" s="21">
        <f t="shared" si="37"/>
        <v>87</v>
      </c>
      <c r="S300" s="101">
        <v>327.09215088299999</v>
      </c>
      <c r="T300">
        <v>3140.2135626029999</v>
      </c>
      <c r="U300" s="52">
        <v>855.62</v>
      </c>
      <c r="V300" s="52">
        <v>53.59</v>
      </c>
      <c r="W300" s="244">
        <v>0.113</v>
      </c>
      <c r="X300" s="52"/>
      <c r="Y300" s="68" t="s">
        <v>76</v>
      </c>
      <c r="Z300" s="62">
        <v>4</v>
      </c>
      <c r="AA300" s="62">
        <v>17.399999999999999</v>
      </c>
      <c r="AB300" s="23">
        <v>25</v>
      </c>
      <c r="AC300" s="23">
        <v>50</v>
      </c>
      <c r="AF300" s="158">
        <v>4</v>
      </c>
      <c r="AG300" s="161">
        <v>18.75</v>
      </c>
      <c r="AH300" s="162">
        <v>10</v>
      </c>
      <c r="AI300" s="163">
        <v>50</v>
      </c>
      <c r="AL300" s="54">
        <v>26</v>
      </c>
      <c r="AM300" s="87">
        <v>4</v>
      </c>
      <c r="AN300" s="54">
        <v>30</v>
      </c>
      <c r="AO300" s="84">
        <v>12.19</v>
      </c>
      <c r="AP300" s="87">
        <v>2.54</v>
      </c>
      <c r="AQ300" s="123"/>
      <c r="AR300" s="87">
        <v>21.37</v>
      </c>
      <c r="AS300" s="144">
        <v>4.7699999999999996</v>
      </c>
      <c r="AT300" s="127"/>
      <c r="AU300" s="135">
        <v>1.2</v>
      </c>
      <c r="AV300" s="135">
        <v>1.0900000000000001</v>
      </c>
      <c r="AW300" s="135">
        <v>1.0900000000000001</v>
      </c>
      <c r="BB300" s="135">
        <v>0.49</v>
      </c>
      <c r="BC300" s="135">
        <v>0.28999999999999998</v>
      </c>
      <c r="BG300" s="135">
        <v>1.7</v>
      </c>
      <c r="BH300" s="135">
        <v>1.75</v>
      </c>
      <c r="BI300" s="135">
        <v>1.58</v>
      </c>
      <c r="BN300" s="135">
        <v>0.37</v>
      </c>
      <c r="BO300" s="135">
        <v>0.24</v>
      </c>
      <c r="BS300" s="135">
        <f t="shared" si="41"/>
        <v>1.2</v>
      </c>
      <c r="BT300" s="135">
        <f t="shared" si="38"/>
        <v>0.49</v>
      </c>
      <c r="BU300" s="135">
        <f t="shared" si="39"/>
        <v>1.7</v>
      </c>
      <c r="BV300" s="135">
        <f t="shared" si="40"/>
        <v>0.37</v>
      </c>
      <c r="BW300" s="84">
        <f t="shared" si="35"/>
        <v>33.56</v>
      </c>
      <c r="BX300" s="84">
        <f>IF(ISBLANK(AO300),"",IF(ISBLANK(AL300),"",IFERROR(((AO300-AL300)/0.36/R300),"")))</f>
        <v>-0.44093231162196683</v>
      </c>
      <c r="BZ300" s="84">
        <f>IF(ISBLANK(AR300),"",IF(ISBLANK(AM300),"",IFERROR(((AR300-AM300)/0.36/R300),"")))</f>
        <v>0.55459770114942541</v>
      </c>
      <c r="CB300" s="84">
        <f>IF(ISBLANK(BW300),"",IF(ISBLANK(AN300),"",IFERROR(((BW300-AN300)/0.36/R300),"")))</f>
        <v>0.11366538952745858</v>
      </c>
    </row>
    <row r="301" spans="1:81" x14ac:dyDescent="0.25">
      <c r="A301" s="12" t="s">
        <v>461</v>
      </c>
      <c r="B301" s="4" t="s">
        <v>676</v>
      </c>
      <c r="C301" s="4" t="s">
        <v>546</v>
      </c>
      <c r="D301" s="4" t="s">
        <v>717</v>
      </c>
      <c r="E301" s="4"/>
      <c r="F301" s="4" t="s">
        <v>135</v>
      </c>
      <c r="G301" s="12" t="s">
        <v>546</v>
      </c>
      <c r="H301" s="12" t="s">
        <v>539</v>
      </c>
      <c r="I301" s="22">
        <v>2</v>
      </c>
      <c r="J301" s="22"/>
      <c r="K301" s="12" t="s">
        <v>540</v>
      </c>
      <c r="L301" s="12" t="s">
        <v>551</v>
      </c>
      <c r="M301" s="22">
        <v>1025</v>
      </c>
      <c r="N301" s="75">
        <v>-2.43776598</v>
      </c>
      <c r="O301" s="75">
        <v>34.855393991</v>
      </c>
      <c r="P301" s="19">
        <v>43084</v>
      </c>
      <c r="Q301" s="19">
        <v>43171</v>
      </c>
      <c r="R301" s="21">
        <f t="shared" si="37"/>
        <v>87</v>
      </c>
      <c r="S301" s="101">
        <v>327.09215088299999</v>
      </c>
      <c r="T301">
        <v>2486.029260837</v>
      </c>
      <c r="U301" s="163">
        <v>855.62</v>
      </c>
      <c r="V301" s="52">
        <v>63.33</v>
      </c>
      <c r="W301" s="244">
        <v>0.13</v>
      </c>
      <c r="X301" s="52">
        <v>1.3049999999999999</v>
      </c>
      <c r="Y301" s="68" t="s">
        <v>76</v>
      </c>
      <c r="Z301" s="62">
        <v>3.5</v>
      </c>
      <c r="AA301" s="62">
        <v>7.3</v>
      </c>
      <c r="AB301" s="23">
        <v>20</v>
      </c>
      <c r="AC301" s="23">
        <v>35</v>
      </c>
      <c r="AF301" s="158">
        <v>6</v>
      </c>
      <c r="AG301" s="161">
        <v>30.5</v>
      </c>
      <c r="AH301" s="162">
        <v>20</v>
      </c>
      <c r="AI301" s="163">
        <v>70</v>
      </c>
      <c r="AL301" s="54">
        <v>10</v>
      </c>
      <c r="AM301" s="87">
        <v>21</v>
      </c>
      <c r="AN301" s="54">
        <v>31</v>
      </c>
      <c r="AO301" s="84">
        <v>45.16</v>
      </c>
      <c r="AP301" s="87">
        <v>3.39</v>
      </c>
      <c r="AQ301" s="123"/>
      <c r="AR301" s="87">
        <v>73.91</v>
      </c>
      <c r="AS301" s="144">
        <v>4</v>
      </c>
      <c r="AT301" s="127"/>
      <c r="AU301" s="135">
        <v>1.5</v>
      </c>
      <c r="AV301" s="135">
        <v>1.54</v>
      </c>
      <c r="AW301" s="135">
        <v>1.37</v>
      </c>
      <c r="BB301" s="135">
        <v>0.48</v>
      </c>
      <c r="BC301" s="135">
        <v>0.36</v>
      </c>
      <c r="BG301" s="135">
        <v>1.58</v>
      </c>
      <c r="BN301" s="135">
        <v>0.27</v>
      </c>
      <c r="BS301" s="135">
        <f t="shared" si="41"/>
        <v>1.5</v>
      </c>
      <c r="BT301" s="135">
        <f t="shared" si="38"/>
        <v>0.48</v>
      </c>
      <c r="BU301" s="135">
        <f t="shared" si="39"/>
        <v>1.58</v>
      </c>
      <c r="BV301" s="135">
        <f t="shared" si="40"/>
        <v>0.27</v>
      </c>
      <c r="BW301" s="84">
        <f t="shared" si="35"/>
        <v>119.07</v>
      </c>
      <c r="BX301" s="84">
        <f>IF(ISBLANK(AO301),"",IF(ISBLANK(AL303),"",IFERROR(((AO301-AL303)/0.36/R301),"")))</f>
        <v>1.2822477650063857</v>
      </c>
      <c r="BY301" s="84">
        <f>IF(ISBLANK(AO301),"",IF(ISBLANK(AO303),"",IFERROR(((AO301-AO303)/0.36/R301),"")))</f>
        <v>0.32375478927203044</v>
      </c>
      <c r="BZ301" s="84">
        <f>IF(ISBLANK(AR301),"",IF(ISBLANK(AM303),"",IFERROR(((AR301-AM303)/0.36/R301),"")))</f>
        <v>1.9128352490421454</v>
      </c>
      <c r="CA301" s="84">
        <f>IF(ISBLANK(AR301),"",IF(ISBLANK(AR301),"",IFERROR(((AR301-AR303)/0.36/R301),"")))</f>
        <v>-0.12420178799489145</v>
      </c>
      <c r="CB301" s="84">
        <f>IF(ISBLANK(BW301),"",IF(ISBLANK(AN303),"",IFERROR(((BW301-AN303)/0.36/R301),"")))</f>
        <v>3.1950830140485316</v>
      </c>
      <c r="CC301" s="84">
        <f>IF(ISBLANK(BW303),"",IF(ISBLANK(BW301),"",IFERROR(((BW301-BW303)/0.36/R301),"")))</f>
        <v>0.19955300127713921</v>
      </c>
    </row>
    <row r="302" spans="1:81" x14ac:dyDescent="0.25">
      <c r="A302" s="12" t="s">
        <v>462</v>
      </c>
      <c r="B302" s="4" t="s">
        <v>676</v>
      </c>
      <c r="C302" s="4" t="s">
        <v>546</v>
      </c>
      <c r="D302" s="4" t="s">
        <v>717</v>
      </c>
      <c r="E302" s="4"/>
      <c r="F302" s="4" t="s">
        <v>135</v>
      </c>
      <c r="G302" s="12" t="s">
        <v>546</v>
      </c>
      <c r="H302" s="12" t="s">
        <v>539</v>
      </c>
      <c r="I302" s="22">
        <v>2</v>
      </c>
      <c r="J302" s="22"/>
      <c r="K302" s="12" t="s">
        <v>545</v>
      </c>
      <c r="L302" s="12" t="s">
        <v>551</v>
      </c>
      <c r="M302" s="22">
        <v>1025</v>
      </c>
      <c r="N302" s="75">
        <v>-2.43776598</v>
      </c>
      <c r="O302" s="75">
        <v>34.855393991</v>
      </c>
      <c r="P302" s="19">
        <v>43084</v>
      </c>
      <c r="Q302" s="19">
        <v>43171</v>
      </c>
      <c r="R302" s="21">
        <f t="shared" si="37"/>
        <v>87</v>
      </c>
      <c r="S302" s="101">
        <v>327.09215088299999</v>
      </c>
      <c r="T302">
        <v>2813.1214117200002</v>
      </c>
      <c r="U302" s="52">
        <v>855.62</v>
      </c>
      <c r="V302" s="52">
        <v>63.33</v>
      </c>
      <c r="W302" s="244">
        <v>0.13</v>
      </c>
      <c r="X302" s="52">
        <v>1.3049999999999999</v>
      </c>
      <c r="Y302" s="68" t="s">
        <v>76</v>
      </c>
      <c r="Z302" s="62">
        <v>3.5</v>
      </c>
      <c r="AA302" s="62">
        <v>12.9</v>
      </c>
      <c r="AB302" s="23">
        <v>25</v>
      </c>
      <c r="AC302" s="23">
        <v>35</v>
      </c>
      <c r="AF302" s="158">
        <v>11</v>
      </c>
      <c r="AG302" s="161">
        <v>45.5</v>
      </c>
      <c r="AH302" s="162">
        <v>35</v>
      </c>
      <c r="AI302" s="163">
        <v>90</v>
      </c>
      <c r="AL302" s="54">
        <v>3</v>
      </c>
      <c r="AM302" s="87">
        <v>34</v>
      </c>
      <c r="AN302" s="54">
        <v>37</v>
      </c>
      <c r="AO302" s="84">
        <v>48.19</v>
      </c>
      <c r="AP302" s="87">
        <v>3.63</v>
      </c>
      <c r="AQ302" s="123"/>
      <c r="AR302" s="87">
        <v>79.73</v>
      </c>
      <c r="AS302" s="144">
        <v>5.54</v>
      </c>
      <c r="AT302" s="127"/>
      <c r="AU302" s="135">
        <v>0.9</v>
      </c>
      <c r="AV302" s="135">
        <v>0.88</v>
      </c>
      <c r="AW302" s="135">
        <v>0.84</v>
      </c>
      <c r="BB302" s="135">
        <v>0.49</v>
      </c>
      <c r="BC302" s="135">
        <v>0.37</v>
      </c>
      <c r="BG302" s="135">
        <v>1</v>
      </c>
      <c r="BH302" s="135">
        <v>1.02</v>
      </c>
      <c r="BI302" s="135">
        <v>0.88</v>
      </c>
      <c r="BN302" s="135">
        <v>0.42</v>
      </c>
      <c r="BO302" s="135">
        <v>0.35</v>
      </c>
      <c r="BS302" s="135">
        <f t="shared" si="41"/>
        <v>0.9</v>
      </c>
      <c r="BT302" s="135">
        <f t="shared" si="38"/>
        <v>0.49</v>
      </c>
      <c r="BU302" s="135">
        <f t="shared" si="39"/>
        <v>1</v>
      </c>
      <c r="BV302" s="135">
        <f t="shared" si="40"/>
        <v>0.42</v>
      </c>
      <c r="BW302" s="84">
        <f t="shared" si="35"/>
        <v>127.92</v>
      </c>
      <c r="BX302" s="84">
        <f>IF(ISBLANK(AO302),"",IF(ISBLANK(AL303),"",IFERROR(((AO302-AL303)/0.36/R302),"")))</f>
        <v>1.3789910600255426</v>
      </c>
      <c r="BY302" s="84">
        <f>IF(ISBLANK(AO302),"",IF(ISBLANK(AO303),"",IFERROR(((AO302-AO303)/0.36/R302),"")))</f>
        <v>0.42049808429118762</v>
      </c>
      <c r="BZ302" s="84">
        <f>IF(ISBLANK(AR302),"",IF(ISBLANK(AM303),"",IFERROR(((AR302-AM303)/0.36/R302),"")))</f>
        <v>2.0986590038314179</v>
      </c>
      <c r="CA302" s="84">
        <f>IF(ISBLANK(AR302),"",IF(ISBLANK(AR302),"",IFERROR(((AR302-AR303)/0.36/R302),"")))</f>
        <v>6.1621966794380804E-2</v>
      </c>
      <c r="CB302" s="84">
        <f>IF(ISBLANK(BW302),"",IF(ISBLANK(AN303),"",IFERROR(((BW302-AN303)/0.36/R302),"")))</f>
        <v>3.4776500638569607</v>
      </c>
      <c r="CC302" s="84">
        <f>IF(ISBLANK(BW303),"",IF(ISBLANK(BW302),"",IFERROR(((BW302-BW303)/0.36/R302),"")))</f>
        <v>0.48212005108556866</v>
      </c>
    </row>
    <row r="303" spans="1:81" x14ac:dyDescent="0.25">
      <c r="A303" s="12" t="s">
        <v>463</v>
      </c>
      <c r="B303" s="4" t="s">
        <v>676</v>
      </c>
      <c r="C303" s="4" t="s">
        <v>546</v>
      </c>
      <c r="D303" s="4" t="s">
        <v>717</v>
      </c>
      <c r="E303" s="4"/>
      <c r="F303" s="4" t="s">
        <v>135</v>
      </c>
      <c r="G303" s="12" t="s">
        <v>546</v>
      </c>
      <c r="H303" s="12" t="s">
        <v>539</v>
      </c>
      <c r="I303" s="22">
        <v>2</v>
      </c>
      <c r="J303" s="22"/>
      <c r="K303" s="12" t="s">
        <v>542</v>
      </c>
      <c r="L303" s="12" t="s">
        <v>551</v>
      </c>
      <c r="M303" s="22">
        <v>1025</v>
      </c>
      <c r="N303" s="75">
        <v>-2.43776598</v>
      </c>
      <c r="O303" s="75">
        <v>34.855393991</v>
      </c>
      <c r="P303" s="19">
        <v>43084</v>
      </c>
      <c r="Q303" s="19">
        <v>43171</v>
      </c>
      <c r="R303" s="21">
        <f t="shared" si="37"/>
        <v>87</v>
      </c>
      <c r="S303" s="101">
        <v>327.09215088299999</v>
      </c>
      <c r="T303">
        <v>3140.2135626029999</v>
      </c>
      <c r="U303" s="163">
        <v>855.62</v>
      </c>
      <c r="V303" s="52">
        <v>63.33</v>
      </c>
      <c r="W303" s="244">
        <v>0.13</v>
      </c>
      <c r="X303" s="52">
        <v>1.3049999999999999</v>
      </c>
      <c r="Y303" s="68" t="s">
        <v>76</v>
      </c>
      <c r="Z303" s="62">
        <v>3</v>
      </c>
      <c r="AA303" s="62">
        <v>6.6</v>
      </c>
      <c r="AB303" s="23">
        <v>25</v>
      </c>
      <c r="AC303" s="23">
        <v>30</v>
      </c>
      <c r="AF303" s="158">
        <v>6</v>
      </c>
      <c r="AG303" s="161">
        <v>24.75</v>
      </c>
      <c r="AH303" s="162">
        <v>15</v>
      </c>
      <c r="AI303" s="163">
        <v>55</v>
      </c>
      <c r="AL303" s="54">
        <v>5</v>
      </c>
      <c r="AM303" s="87">
        <v>14</v>
      </c>
      <c r="AN303" s="54">
        <v>19</v>
      </c>
      <c r="AO303" s="84">
        <v>35.020000000000003</v>
      </c>
      <c r="AP303" s="87">
        <v>4.04</v>
      </c>
      <c r="AQ303" s="123"/>
      <c r="AR303" s="87">
        <v>77.8</v>
      </c>
      <c r="AS303" s="144">
        <v>3.53</v>
      </c>
      <c r="AT303" s="127"/>
      <c r="AU303" s="135">
        <v>1.3</v>
      </c>
      <c r="AV303" s="135">
        <v>1.19</v>
      </c>
      <c r="AW303" s="135">
        <v>1.1599999999999999</v>
      </c>
      <c r="BB303" s="135">
        <v>0.26</v>
      </c>
      <c r="BC303" s="135">
        <v>0.26</v>
      </c>
      <c r="BG303" s="135">
        <v>1.3</v>
      </c>
      <c r="BH303" s="135">
        <v>1.33</v>
      </c>
      <c r="BI303" s="135">
        <v>1.1599999999999999</v>
      </c>
      <c r="BN303" s="135">
        <v>0.42</v>
      </c>
      <c r="BO303" s="135">
        <v>0.28000000000000003</v>
      </c>
      <c r="BS303" s="135">
        <f t="shared" si="41"/>
        <v>1.3</v>
      </c>
      <c r="BT303" s="135">
        <f t="shared" si="38"/>
        <v>0.26</v>
      </c>
      <c r="BU303" s="135">
        <f t="shared" si="39"/>
        <v>1.3</v>
      </c>
      <c r="BV303" s="135">
        <f t="shared" si="40"/>
        <v>0.42</v>
      </c>
      <c r="BW303" s="84">
        <f t="shared" si="35"/>
        <v>112.82</v>
      </c>
      <c r="BX303" s="84">
        <f>IF(ISBLANK(AO303),"",IF(ISBLANK(AL303),"",IFERROR(((AO303-AL303)/0.36/R303),"")))</f>
        <v>0.95849297573435521</v>
      </c>
      <c r="BZ303" s="84">
        <f>IF(ISBLANK(AR303),"",IF(ISBLANK(AM303),"",IFERROR(((AR303-AM303)/0.36/R303),"")))</f>
        <v>2.0370370370370372</v>
      </c>
      <c r="CB303" s="84">
        <f>IF(ISBLANK(BW303),"",IF(ISBLANK(AN303),"",IFERROR(((BW303-AN303)/0.36/R303),"")))</f>
        <v>2.995530012771392</v>
      </c>
    </row>
    <row r="304" spans="1:81" x14ac:dyDescent="0.25">
      <c r="A304" s="12" t="s">
        <v>464</v>
      </c>
      <c r="B304" s="4" t="s">
        <v>677</v>
      </c>
      <c r="C304" s="4" t="s">
        <v>546</v>
      </c>
      <c r="D304" s="4" t="s">
        <v>718</v>
      </c>
      <c r="E304" s="4"/>
      <c r="F304" s="4" t="s">
        <v>135</v>
      </c>
      <c r="G304" s="12" t="s">
        <v>546</v>
      </c>
      <c r="H304" s="12" t="s">
        <v>539</v>
      </c>
      <c r="I304" s="22">
        <v>3</v>
      </c>
      <c r="J304" s="22"/>
      <c r="K304" s="12" t="s">
        <v>540</v>
      </c>
      <c r="L304" s="12" t="s">
        <v>551</v>
      </c>
      <c r="M304" s="22">
        <v>1027</v>
      </c>
      <c r="N304" s="75">
        <v>-2.4379910339999999</v>
      </c>
      <c r="O304" s="75">
        <v>34.855417963000001</v>
      </c>
      <c r="P304" s="19">
        <v>43084</v>
      </c>
      <c r="Q304" s="19">
        <v>43171</v>
      </c>
      <c r="R304" s="21">
        <f t="shared" si="37"/>
        <v>87</v>
      </c>
      <c r="S304" s="101">
        <v>327.09215088299999</v>
      </c>
      <c r="T304">
        <v>2486.029260837</v>
      </c>
      <c r="U304" s="52">
        <v>855.62</v>
      </c>
      <c r="V304" s="52">
        <v>64.45</v>
      </c>
      <c r="W304" s="244">
        <v>0.129</v>
      </c>
      <c r="X304" s="52"/>
      <c r="Y304" s="68" t="s">
        <v>76</v>
      </c>
      <c r="Z304" s="62">
        <v>5</v>
      </c>
      <c r="AA304" s="62">
        <v>9.4</v>
      </c>
      <c r="AB304" s="23">
        <v>15</v>
      </c>
      <c r="AC304" s="23">
        <v>40</v>
      </c>
      <c r="AF304" s="158">
        <v>9</v>
      </c>
      <c r="AG304" s="161">
        <v>27.5</v>
      </c>
      <c r="AH304" s="162">
        <v>15</v>
      </c>
      <c r="AI304" s="163">
        <v>90</v>
      </c>
      <c r="AL304" s="54">
        <v>21.8</v>
      </c>
      <c r="AM304" s="87">
        <v>12</v>
      </c>
      <c r="AN304" s="54">
        <v>33.799999999999997</v>
      </c>
      <c r="AO304" s="84">
        <v>20.010000000000002</v>
      </c>
      <c r="AP304" s="87">
        <v>3.76</v>
      </c>
      <c r="AQ304" s="123"/>
      <c r="AR304" s="87">
        <v>104.25</v>
      </c>
      <c r="AS304" s="144">
        <v>3.83</v>
      </c>
      <c r="AT304" s="127"/>
      <c r="AU304" s="135">
        <v>1.1000000000000001</v>
      </c>
      <c r="AV304" s="135">
        <v>1.19</v>
      </c>
      <c r="AW304" s="135">
        <v>1.02</v>
      </c>
      <c r="BB304" s="135">
        <v>0.55000000000000004</v>
      </c>
      <c r="BC304" s="135">
        <v>0.38</v>
      </c>
      <c r="BG304" s="135">
        <v>1.4</v>
      </c>
      <c r="BH304" s="135">
        <v>1.26</v>
      </c>
      <c r="BI304" s="135">
        <v>1.33</v>
      </c>
      <c r="BN304" s="135">
        <v>0.56999999999999995</v>
      </c>
      <c r="BO304" s="135">
        <v>0.26</v>
      </c>
      <c r="BS304" s="135">
        <f t="shared" si="41"/>
        <v>1.1000000000000001</v>
      </c>
      <c r="BT304" s="135">
        <f t="shared" si="38"/>
        <v>0.55000000000000004</v>
      </c>
      <c r="BU304" s="135">
        <f t="shared" si="39"/>
        <v>1.4</v>
      </c>
      <c r="BV304" s="135">
        <f t="shared" si="40"/>
        <v>0.56999999999999995</v>
      </c>
      <c r="BW304" s="84">
        <f t="shared" si="35"/>
        <v>124.26</v>
      </c>
      <c r="BX304" s="84">
        <f>IF(ISBLANK(AO304),"",IF(ISBLANK(AL306),"",IFERROR(((AO304-AL306)/0.36/R304),"")))</f>
        <v>0.47924648786717761</v>
      </c>
      <c r="BY304" s="84">
        <f>IF(ISBLANK(AO304),"",IF(ISBLANK(AO306),"",IFERROR(((AO304-AO306)/0.36/R304),"")))</f>
        <v>-0.33461047254150694</v>
      </c>
      <c r="BZ304" s="84">
        <f>IF(ISBLANK(AR304),"",IF(ISBLANK(AM306),"",IFERROR(((AR304-AM306)/0.36/R304),"")))</f>
        <v>3.0411877394636018</v>
      </c>
      <c r="CA304" s="84">
        <f>IF(ISBLANK(AR304),"",IF(ISBLANK(AR304),"",IFERROR(((AR304-AR306)/0.36/R304),"")))</f>
        <v>2.616858237547893</v>
      </c>
      <c r="CB304" s="84">
        <f>IF(ISBLANK(BW304),"",IF(ISBLANK(AN306),"",IFERROR(((BW304-AN306)/0.36/R304),"")))</f>
        <v>3.5204342273307798</v>
      </c>
      <c r="CC304" s="84">
        <f>IF(ISBLANK(BW306),"",IF(ISBLANK(BW304),"",IFERROR(((BW304-BW306)/0.36/R304),"")))</f>
        <v>2.2822477650063857</v>
      </c>
    </row>
    <row r="305" spans="1:81" x14ac:dyDescent="0.25">
      <c r="A305" s="12" t="s">
        <v>465</v>
      </c>
      <c r="B305" s="4" t="s">
        <v>677</v>
      </c>
      <c r="C305" s="4" t="s">
        <v>546</v>
      </c>
      <c r="D305" s="4" t="s">
        <v>718</v>
      </c>
      <c r="E305" s="4"/>
      <c r="F305" s="4" t="s">
        <v>135</v>
      </c>
      <c r="G305" s="12" t="s">
        <v>546</v>
      </c>
      <c r="H305" s="12" t="s">
        <v>539</v>
      </c>
      <c r="I305" s="22">
        <v>3</v>
      </c>
      <c r="J305" s="22"/>
      <c r="K305" s="12" t="s">
        <v>545</v>
      </c>
      <c r="L305" s="12" t="s">
        <v>551</v>
      </c>
      <c r="M305" s="22">
        <v>1027</v>
      </c>
      <c r="N305" s="75">
        <v>-2.4379910339999999</v>
      </c>
      <c r="O305" s="75">
        <v>34.855417963000001</v>
      </c>
      <c r="P305" s="19">
        <v>43084</v>
      </c>
      <c r="Q305" s="19">
        <v>43171</v>
      </c>
      <c r="R305" s="21">
        <f t="shared" si="37"/>
        <v>87</v>
      </c>
      <c r="S305" s="101">
        <v>327.09215088299999</v>
      </c>
      <c r="T305">
        <v>2813.1214117200002</v>
      </c>
      <c r="U305" s="163">
        <v>855.62</v>
      </c>
      <c r="V305" s="52">
        <v>64.45</v>
      </c>
      <c r="W305" s="244">
        <v>0.129</v>
      </c>
      <c r="X305" s="52"/>
      <c r="Y305" s="68" t="s">
        <v>76</v>
      </c>
      <c r="Z305" s="62">
        <v>3.5</v>
      </c>
      <c r="AA305" s="62">
        <v>8.26</v>
      </c>
      <c r="AB305" s="23">
        <v>15</v>
      </c>
      <c r="AC305" s="23">
        <v>25</v>
      </c>
      <c r="AF305" s="158">
        <v>4</v>
      </c>
      <c r="AG305" s="161">
        <v>18.5</v>
      </c>
      <c r="AH305" s="162">
        <v>15</v>
      </c>
      <c r="AI305" s="163">
        <v>50</v>
      </c>
      <c r="AJ305" s="3" t="s">
        <v>725</v>
      </c>
      <c r="AL305" s="54">
        <v>9</v>
      </c>
      <c r="AM305" s="87">
        <v>15</v>
      </c>
      <c r="AN305" s="54">
        <v>24</v>
      </c>
      <c r="AO305" s="84">
        <v>25.4</v>
      </c>
      <c r="AP305" s="87">
        <v>2.82</v>
      </c>
      <c r="AQ305" s="123"/>
      <c r="AR305" s="87">
        <v>77.97</v>
      </c>
      <c r="AS305" s="144">
        <v>6.67</v>
      </c>
      <c r="AT305" s="127"/>
      <c r="AU305" s="135">
        <v>1.3</v>
      </c>
      <c r="AV305" s="135">
        <v>1.1200000000000001</v>
      </c>
      <c r="AW305" s="135">
        <v>1.1599999999999999</v>
      </c>
      <c r="BB305" s="135">
        <v>0.43</v>
      </c>
      <c r="BC305" s="135">
        <v>0.28000000000000003</v>
      </c>
      <c r="BG305" s="135">
        <v>1.5</v>
      </c>
      <c r="BH305" s="135">
        <v>1.54</v>
      </c>
      <c r="BI305" s="135">
        <v>1.37</v>
      </c>
      <c r="BN305" s="135">
        <v>0.3</v>
      </c>
      <c r="BO305" s="135">
        <v>0.28999999999999998</v>
      </c>
      <c r="BS305" s="135">
        <f t="shared" si="41"/>
        <v>1.3</v>
      </c>
      <c r="BT305" s="135">
        <f t="shared" si="38"/>
        <v>0.43</v>
      </c>
      <c r="BU305" s="135">
        <f t="shared" si="39"/>
        <v>1.5</v>
      </c>
      <c r="BV305" s="135">
        <f t="shared" si="40"/>
        <v>0.3</v>
      </c>
      <c r="BW305" s="84">
        <f t="shared" si="35"/>
        <v>103.37</v>
      </c>
      <c r="BX305" s="84">
        <f>IF(ISBLANK(AO305),"",IF(ISBLANK(AL306),"",IFERROR(((AO305-AL306)/0.36/R305),"")))</f>
        <v>0.65134099616858232</v>
      </c>
      <c r="BY305" s="84">
        <f>IF(ISBLANK(AO305),"",IF(ISBLANK(AO306),"",IFERROR(((AO305-AO306)/0.36/R305),"")))</f>
        <v>-0.16251596424010217</v>
      </c>
      <c r="BZ305" s="84">
        <f>IF(ISBLANK(AR305),"",IF(ISBLANK(AM306),"",IFERROR(((AR305-AM306)/0.36/R305),"")))</f>
        <v>2.2021072796934869</v>
      </c>
      <c r="CA305" s="84">
        <f>IF(ISBLANK(AR305),"",IF(ISBLANK(AR305),"",IFERROR(((AR305-AR306)/0.36/R305),"")))</f>
        <v>1.7777777777777779</v>
      </c>
      <c r="CB305" s="84">
        <f>IF(ISBLANK(BW305),"",IF(ISBLANK(AN306),"",IFERROR(((BW305-AN306)/0.36/R305),"")))</f>
        <v>2.8534482758620694</v>
      </c>
      <c r="CC305" s="84">
        <f>IF(ISBLANK(BW306),"",IF(ISBLANK(BW305),"",IFERROR(((BW305-BW306)/0.36/R305),"")))</f>
        <v>1.615261813537676</v>
      </c>
    </row>
    <row r="306" spans="1:81" x14ac:dyDescent="0.25">
      <c r="A306" s="12" t="s">
        <v>466</v>
      </c>
      <c r="B306" s="4" t="s">
        <v>677</v>
      </c>
      <c r="C306" s="4" t="s">
        <v>546</v>
      </c>
      <c r="D306" s="4" t="s">
        <v>718</v>
      </c>
      <c r="E306" s="4"/>
      <c r="F306" s="4" t="s">
        <v>135</v>
      </c>
      <c r="G306" s="12" t="s">
        <v>546</v>
      </c>
      <c r="H306" s="12" t="s">
        <v>539</v>
      </c>
      <c r="I306" s="22">
        <v>3</v>
      </c>
      <c r="J306" s="22"/>
      <c r="K306" s="12" t="s">
        <v>542</v>
      </c>
      <c r="L306" s="12" t="s">
        <v>551</v>
      </c>
      <c r="M306" s="22">
        <v>1027</v>
      </c>
      <c r="N306" s="75">
        <v>-2.4379910339999999</v>
      </c>
      <c r="O306" s="75">
        <v>34.855417963000001</v>
      </c>
      <c r="P306" s="19">
        <v>43084</v>
      </c>
      <c r="Q306" s="19">
        <v>43171</v>
      </c>
      <c r="R306" s="21">
        <f t="shared" si="37"/>
        <v>87</v>
      </c>
      <c r="S306" s="101">
        <v>327.09215088299999</v>
      </c>
      <c r="T306">
        <v>3140.2135626029999</v>
      </c>
      <c r="U306" s="52">
        <v>855.62</v>
      </c>
      <c r="V306" s="52">
        <v>64.45</v>
      </c>
      <c r="W306" s="244">
        <v>0.129</v>
      </c>
      <c r="X306" s="52"/>
      <c r="Y306" s="68" t="s">
        <v>76</v>
      </c>
      <c r="Z306" s="62">
        <v>3.5</v>
      </c>
      <c r="AA306" s="62">
        <v>18.5</v>
      </c>
      <c r="AB306" s="23">
        <v>30</v>
      </c>
      <c r="AC306" s="23">
        <v>85</v>
      </c>
      <c r="AF306" s="158">
        <v>3.5</v>
      </c>
      <c r="AG306" s="161">
        <v>9.5</v>
      </c>
      <c r="AH306" s="162">
        <v>20</v>
      </c>
      <c r="AI306" s="163">
        <v>45</v>
      </c>
      <c r="AL306" s="54">
        <v>5</v>
      </c>
      <c r="AM306" s="87">
        <v>9</v>
      </c>
      <c r="AN306" s="54">
        <v>14</v>
      </c>
      <c r="AO306" s="84">
        <v>30.49</v>
      </c>
      <c r="AP306" s="87">
        <v>3.27</v>
      </c>
      <c r="AQ306" s="123"/>
      <c r="AR306" s="87">
        <v>22.29</v>
      </c>
      <c r="AS306" s="144">
        <v>3.69</v>
      </c>
      <c r="AT306" s="127"/>
      <c r="AU306" s="135">
        <v>1.3</v>
      </c>
      <c r="AV306" s="135">
        <v>0.95</v>
      </c>
      <c r="AW306" s="135">
        <v>1.23</v>
      </c>
      <c r="BB306" s="135">
        <v>0.5</v>
      </c>
      <c r="BC306" s="135">
        <v>0.32</v>
      </c>
      <c r="BG306" s="135">
        <v>2</v>
      </c>
      <c r="BH306" s="135">
        <v>1.72</v>
      </c>
      <c r="BI306" s="135">
        <v>1.93</v>
      </c>
      <c r="BN306" s="135">
        <v>0.53</v>
      </c>
      <c r="BO306" s="135">
        <v>0.27</v>
      </c>
      <c r="BS306" s="135">
        <f t="shared" si="41"/>
        <v>1.3</v>
      </c>
      <c r="BT306" s="135">
        <f t="shared" si="38"/>
        <v>0.5</v>
      </c>
      <c r="BU306" s="135">
        <f t="shared" si="39"/>
        <v>2</v>
      </c>
      <c r="BV306" s="135">
        <f t="shared" si="40"/>
        <v>0.53</v>
      </c>
      <c r="BW306" s="84">
        <f t="shared" si="35"/>
        <v>52.78</v>
      </c>
      <c r="BX306" s="84">
        <f>IF(ISBLANK(AO306),"",IF(ISBLANK(AL306),"",IFERROR(((AO306-AL306)/0.36/R306),"")))</f>
        <v>0.8138569604086846</v>
      </c>
      <c r="BZ306" s="84">
        <f>IF(ISBLANK(AR306),"",IF(ISBLANK(AM306),"",IFERROR(((AR306-AM306)/0.36/R306),"")))</f>
        <v>0.42432950191570878</v>
      </c>
      <c r="CB306" s="84">
        <f>IF(ISBLANK(BW306),"",IF(ISBLANK(AN306),"",IFERROR(((BW306-AN306)/0.36/R306),"")))</f>
        <v>1.2381864623243934</v>
      </c>
    </row>
    <row r="307" spans="1:81" x14ac:dyDescent="0.25">
      <c r="A307" s="12" t="s">
        <v>467</v>
      </c>
      <c r="B307" s="4" t="s">
        <v>678</v>
      </c>
      <c r="C307" s="4" t="s">
        <v>546</v>
      </c>
      <c r="D307" s="4" t="s">
        <v>719</v>
      </c>
      <c r="E307" s="4"/>
      <c r="F307" s="4" t="s">
        <v>135</v>
      </c>
      <c r="G307" s="12" t="s">
        <v>546</v>
      </c>
      <c r="H307" s="12" t="s">
        <v>539</v>
      </c>
      <c r="I307" s="22">
        <v>4</v>
      </c>
      <c r="J307" s="22"/>
      <c r="K307" s="12" t="s">
        <v>540</v>
      </c>
      <c r="L307" s="12" t="s">
        <v>551</v>
      </c>
      <c r="M307" s="79">
        <v>1026</v>
      </c>
      <c r="N307" s="77">
        <v>-2.4380789599999999</v>
      </c>
      <c r="O307" s="77">
        <v>34.854988976999998</v>
      </c>
      <c r="P307" s="19">
        <v>43084</v>
      </c>
      <c r="Q307" s="19">
        <v>43171</v>
      </c>
      <c r="R307" s="21">
        <f t="shared" si="37"/>
        <v>87</v>
      </c>
      <c r="S307" s="101">
        <v>327.09215088299999</v>
      </c>
      <c r="T307">
        <v>2486.029260837</v>
      </c>
      <c r="U307" s="163">
        <v>855.62</v>
      </c>
      <c r="V307" s="163">
        <v>65.67</v>
      </c>
      <c r="W307" s="246">
        <v>0.14299999999999999</v>
      </c>
      <c r="X307" s="163">
        <v>1.5</v>
      </c>
      <c r="Y307" s="68" t="s">
        <v>76</v>
      </c>
      <c r="Z307" s="62">
        <v>2.5</v>
      </c>
      <c r="AA307" s="62">
        <v>9.68</v>
      </c>
      <c r="AB307" s="23">
        <v>15</v>
      </c>
      <c r="AC307" s="23">
        <v>45</v>
      </c>
      <c r="AF307" s="158">
        <v>3.5</v>
      </c>
      <c r="AG307" s="161">
        <v>27.5</v>
      </c>
      <c r="AH307" s="162">
        <v>25</v>
      </c>
      <c r="AI307" s="163">
        <v>70</v>
      </c>
      <c r="AJ307" s="3" t="s">
        <v>725</v>
      </c>
      <c r="AL307" s="54">
        <v>12</v>
      </c>
      <c r="AM307" s="87">
        <v>17</v>
      </c>
      <c r="AN307" s="54">
        <v>29</v>
      </c>
      <c r="AO307" s="84">
        <v>27.19</v>
      </c>
      <c r="AP307" s="87">
        <v>4.18</v>
      </c>
      <c r="AQ307" s="123"/>
      <c r="AR307" s="87">
        <v>38.36</v>
      </c>
      <c r="AS307" s="144">
        <v>4.2300000000000004</v>
      </c>
      <c r="AT307" s="127"/>
      <c r="AU307" s="135">
        <v>2.4</v>
      </c>
      <c r="AV307" s="135">
        <v>1.1200000000000001</v>
      </c>
      <c r="AW307" s="135">
        <v>2.2799999999999998</v>
      </c>
      <c r="BB307" s="135">
        <v>0.45</v>
      </c>
      <c r="BC307" s="135">
        <v>0.35</v>
      </c>
      <c r="BG307" s="135">
        <v>1.3</v>
      </c>
      <c r="BH307" s="135">
        <v>1.19</v>
      </c>
      <c r="BI307" s="135">
        <v>1.1599999999999999</v>
      </c>
      <c r="BN307" s="135">
        <v>0.5</v>
      </c>
      <c r="BO307" s="135">
        <v>0.34</v>
      </c>
      <c r="BS307" s="135">
        <f t="shared" si="41"/>
        <v>2.4</v>
      </c>
      <c r="BT307" s="135">
        <f t="shared" si="38"/>
        <v>0.45</v>
      </c>
      <c r="BU307" s="135">
        <f t="shared" si="39"/>
        <v>1.3</v>
      </c>
      <c r="BV307" s="135">
        <f t="shared" si="40"/>
        <v>0.5</v>
      </c>
      <c r="BW307" s="84">
        <f t="shared" si="35"/>
        <v>65.55</v>
      </c>
      <c r="BX307" s="84">
        <f>IF(ISBLANK(AO307),"",IF(ISBLANK(AL309),"",IFERROR(((AO307-AL309)/0.36/R307),"")))</f>
        <v>-3.8314176245210704E-2</v>
      </c>
      <c r="BY307" s="84">
        <f>IF(ISBLANK(AO307),"",IF(ISBLANK(AO309),"",IFERROR(((AO307-AO309)/0.36/R307),"")))</f>
        <v>-0.12260536398467432</v>
      </c>
      <c r="BZ307" s="84">
        <f>IF(ISBLANK(AR307),"",IF(ISBLANK(AM309),"",IFERROR(((AR307-AM309)/0.36/R307),"")))</f>
        <v>0.74584929757343543</v>
      </c>
      <c r="CA307" s="84">
        <f>IF(ISBLANK(AR307),"",IF(ISBLANK(AR307),"",IFERROR(((AR307-AR309)/0.36/R307),"")))</f>
        <v>-1.6606002554278416</v>
      </c>
      <c r="CB307" s="84">
        <f>IF(ISBLANK(BW307),"",IF(ISBLANK(AN309),"",IFERROR(((BW307-AN309)/0.36/R307),"")))</f>
        <v>0.70753512132822471</v>
      </c>
      <c r="CC307" s="84">
        <f>IF(ISBLANK(BW309),"",IF(ISBLANK(BW307),"",IFERROR(((BW307-BW309)/0.36/R307),"")))</f>
        <v>-1.7832056194125163</v>
      </c>
    </row>
    <row r="308" spans="1:81" x14ac:dyDescent="0.25">
      <c r="A308" s="12" t="s">
        <v>468</v>
      </c>
      <c r="B308" s="4" t="s">
        <v>678</v>
      </c>
      <c r="C308" s="4" t="s">
        <v>546</v>
      </c>
      <c r="D308" s="4" t="s">
        <v>719</v>
      </c>
      <c r="E308" s="4"/>
      <c r="F308" s="4" t="s">
        <v>135</v>
      </c>
      <c r="G308" s="12" t="s">
        <v>546</v>
      </c>
      <c r="H308" s="12" t="s">
        <v>539</v>
      </c>
      <c r="I308" s="22">
        <v>4</v>
      </c>
      <c r="J308" s="22"/>
      <c r="K308" s="12" t="s">
        <v>545</v>
      </c>
      <c r="L308" s="12" t="s">
        <v>551</v>
      </c>
      <c r="M308" s="79">
        <v>1026</v>
      </c>
      <c r="N308" s="77">
        <v>-2.4380789599999999</v>
      </c>
      <c r="O308" s="77">
        <v>34.854988976999998</v>
      </c>
      <c r="P308" s="19">
        <v>43084</v>
      </c>
      <c r="Q308" s="19">
        <v>43171</v>
      </c>
      <c r="R308" s="21">
        <f t="shared" si="37"/>
        <v>87</v>
      </c>
      <c r="S308" s="101">
        <v>327.09215088299999</v>
      </c>
      <c r="T308">
        <v>2813.1214117200002</v>
      </c>
      <c r="U308" s="52">
        <v>855.62</v>
      </c>
      <c r="V308" s="163">
        <v>65.67</v>
      </c>
      <c r="W308" s="246">
        <v>0.14299999999999999</v>
      </c>
      <c r="X308" s="163">
        <v>1.5</v>
      </c>
      <c r="Y308" s="68" t="s">
        <v>76</v>
      </c>
      <c r="Z308" s="62">
        <v>3</v>
      </c>
      <c r="AA308" s="62">
        <v>25.6</v>
      </c>
      <c r="AB308" s="23">
        <v>25</v>
      </c>
      <c r="AC308" s="23">
        <v>70</v>
      </c>
      <c r="AF308" s="158">
        <v>8</v>
      </c>
      <c r="AG308" s="161">
        <v>46</v>
      </c>
      <c r="AH308" s="162">
        <v>8</v>
      </c>
      <c r="AI308" s="163">
        <v>98</v>
      </c>
      <c r="AL308" s="54">
        <v>15</v>
      </c>
      <c r="AM308" s="87">
        <v>37.43</v>
      </c>
      <c r="AN308" s="54">
        <v>52.43</v>
      </c>
      <c r="AO308" s="84">
        <v>9.36</v>
      </c>
      <c r="AP308" s="87">
        <v>1.54</v>
      </c>
      <c r="AQ308" s="123"/>
      <c r="AR308" s="87">
        <v>146.6</v>
      </c>
      <c r="AS308" s="144">
        <v>4.09</v>
      </c>
      <c r="AT308" s="127"/>
      <c r="AU308" s="135">
        <v>1.3</v>
      </c>
      <c r="AV308" s="135">
        <v>1.33</v>
      </c>
      <c r="AW308" s="135">
        <v>1.26</v>
      </c>
      <c r="BB308" s="135">
        <v>0.36</v>
      </c>
      <c r="BC308" s="135">
        <v>0.3</v>
      </c>
      <c r="BG308" s="135">
        <v>1.4</v>
      </c>
      <c r="BH308" s="135">
        <v>1.37</v>
      </c>
      <c r="BI308" s="135">
        <v>1.26</v>
      </c>
      <c r="BN308" s="135">
        <v>0.45</v>
      </c>
      <c r="BO308" s="135">
        <v>0.33</v>
      </c>
      <c r="BS308" s="135">
        <f t="shared" si="41"/>
        <v>1.3</v>
      </c>
      <c r="BT308" s="135">
        <f t="shared" si="38"/>
        <v>0.36</v>
      </c>
      <c r="BU308" s="135">
        <f t="shared" si="39"/>
        <v>1.4</v>
      </c>
      <c r="BV308" s="135">
        <f t="shared" si="40"/>
        <v>0.45</v>
      </c>
      <c r="BW308" s="84">
        <f t="shared" si="35"/>
        <v>155.95999999999998</v>
      </c>
      <c r="BX308" s="84">
        <f>IF(ISBLANK(AO308),"",IF(ISBLANK(AL309),"",IFERROR(((AO308-AL309)/0.36/R308),"")))</f>
        <v>-0.60759897828863352</v>
      </c>
      <c r="BY308" s="84">
        <f>IF(ISBLANK(AO308),"",IF(ISBLANK(AO309),"",IFERROR(((AO308-AO309)/0.36/R308),"")))</f>
        <v>-0.69189016602809716</v>
      </c>
      <c r="BZ308" s="84">
        <f>IF(ISBLANK(AR308),"",IF(ISBLANK(AM309),"",IFERROR(((AR308-AM309)/0.36/R308),"")))</f>
        <v>4.2017879948914434</v>
      </c>
      <c r="CA308" s="84">
        <f>IF(ISBLANK(AR308),"",IF(ISBLANK(AR308),"",IFERROR(((AR308-AR309)/0.36/R308),"")))</f>
        <v>1.7953384418901659</v>
      </c>
      <c r="CB308" s="84">
        <f>IF(ISBLANK(BW308),"",IF(ISBLANK(AN309),"",IFERROR(((BW308-AN309)/0.36/R308),"")))</f>
        <v>3.594189016602809</v>
      </c>
      <c r="CC308" s="84">
        <f>IF(ISBLANK(BW309),"",IF(ISBLANK(BW308),"",IFERROR(((BW308-BW309)/0.36/R308),"")))</f>
        <v>1.1034482758620681</v>
      </c>
    </row>
    <row r="309" spans="1:81" s="34" customFormat="1" x14ac:dyDescent="0.25">
      <c r="A309" s="33" t="s">
        <v>469</v>
      </c>
      <c r="B309" s="35" t="s">
        <v>678</v>
      </c>
      <c r="C309" s="35" t="s">
        <v>546</v>
      </c>
      <c r="D309" s="35" t="s">
        <v>719</v>
      </c>
      <c r="E309" s="35"/>
      <c r="F309" s="35" t="s">
        <v>135</v>
      </c>
      <c r="G309" s="33" t="s">
        <v>546</v>
      </c>
      <c r="H309" s="33" t="s">
        <v>539</v>
      </c>
      <c r="I309" s="47">
        <v>4</v>
      </c>
      <c r="J309" s="47"/>
      <c r="K309" s="33" t="s">
        <v>542</v>
      </c>
      <c r="L309" s="33" t="s">
        <v>551</v>
      </c>
      <c r="M309" s="47">
        <v>1026</v>
      </c>
      <c r="N309" s="76">
        <v>-2.4380789599999999</v>
      </c>
      <c r="O309" s="76">
        <v>34.854988976999998</v>
      </c>
      <c r="P309" s="36">
        <v>43084</v>
      </c>
      <c r="Q309" s="36">
        <v>43171</v>
      </c>
      <c r="R309" s="41">
        <f t="shared" si="37"/>
        <v>87</v>
      </c>
      <c r="S309" s="112">
        <v>327.09215088299999</v>
      </c>
      <c r="T309" s="34">
        <v>3140.2135626029999</v>
      </c>
      <c r="U309" s="53">
        <v>855.62</v>
      </c>
      <c r="V309" s="53">
        <v>65.67</v>
      </c>
      <c r="W309" s="245">
        <v>0.14299999999999999</v>
      </c>
      <c r="X309" s="53">
        <v>1.5</v>
      </c>
      <c r="Y309" s="69" t="s">
        <v>76</v>
      </c>
      <c r="Z309" s="63">
        <v>4.5</v>
      </c>
      <c r="AA309" s="63">
        <v>16.399999999999999</v>
      </c>
      <c r="AB309" s="82">
        <v>40</v>
      </c>
      <c r="AC309" s="82">
        <v>80</v>
      </c>
      <c r="AD309" s="108"/>
      <c r="AE309" s="108"/>
      <c r="AF309" s="159">
        <v>10.5</v>
      </c>
      <c r="AG309" s="160">
        <v>18.25</v>
      </c>
      <c r="AH309" s="55">
        <v>35</v>
      </c>
      <c r="AI309" s="160">
        <v>80</v>
      </c>
      <c r="AJ309" s="108"/>
      <c r="AK309" s="38"/>
      <c r="AL309" s="55">
        <v>28.39</v>
      </c>
      <c r="AM309" s="88">
        <v>15</v>
      </c>
      <c r="AN309" s="55">
        <v>43.39</v>
      </c>
      <c r="AO309" s="86">
        <v>31.03</v>
      </c>
      <c r="AP309" s="88">
        <v>2.92</v>
      </c>
      <c r="AQ309" s="129"/>
      <c r="AR309" s="88">
        <v>90.37</v>
      </c>
      <c r="AS309" s="145">
        <v>4.74</v>
      </c>
      <c r="AT309" s="128"/>
      <c r="AU309" s="136">
        <v>1.2</v>
      </c>
      <c r="AV309" s="136">
        <v>1.02</v>
      </c>
      <c r="AW309" s="136">
        <v>1.05</v>
      </c>
      <c r="AX309" s="187"/>
      <c r="AY309" s="187"/>
      <c r="AZ309" s="126"/>
      <c r="BA309" s="126"/>
      <c r="BB309" s="136">
        <v>0.42</v>
      </c>
      <c r="BC309" s="136">
        <v>0.23</v>
      </c>
      <c r="BD309" s="187"/>
      <c r="BE309" s="126"/>
      <c r="BF309" s="126"/>
      <c r="BG309" s="136">
        <v>1.3</v>
      </c>
      <c r="BH309" s="136">
        <v>1.0900000000000001</v>
      </c>
      <c r="BI309" s="136">
        <v>1.23</v>
      </c>
      <c r="BJ309" s="187"/>
      <c r="BK309" s="187"/>
      <c r="BL309" s="126"/>
      <c r="BM309" s="126"/>
      <c r="BN309" s="136">
        <v>0.38</v>
      </c>
      <c r="BO309" s="136">
        <v>0.32</v>
      </c>
      <c r="BQ309" s="136"/>
      <c r="BR309" s="136"/>
      <c r="BS309" s="136">
        <f t="shared" si="41"/>
        <v>1.2</v>
      </c>
      <c r="BT309" s="136">
        <f t="shared" si="38"/>
        <v>0.42</v>
      </c>
      <c r="BU309" s="136">
        <f t="shared" si="39"/>
        <v>1.3</v>
      </c>
      <c r="BV309" s="136">
        <f t="shared" si="40"/>
        <v>0.38</v>
      </c>
      <c r="BW309" s="86">
        <f t="shared" si="35"/>
        <v>121.4</v>
      </c>
      <c r="BX309" s="86">
        <f>IF(ISBLANK(AO309),"",IF(ISBLANK(AL309),"",IFERROR(((AO309-AL309)/0.36/R309),"")))</f>
        <v>8.4291187739463619E-2</v>
      </c>
      <c r="BY309" s="86"/>
      <c r="BZ309" s="86">
        <f>IF(ISBLANK(AR309),"",IF(ISBLANK(AM309),"",IFERROR(((AR309-AM309)/0.36/R309),"")))</f>
        <v>2.4064495530012775</v>
      </c>
      <c r="CA309" s="86"/>
      <c r="CB309" s="86">
        <f>IF(ISBLANK(BW309),"",IF(ISBLANK(AN309),"",IFERROR(((BW309-AN309)/0.36/R309),"")))</f>
        <v>2.4907407407407409</v>
      </c>
      <c r="CC309" s="86"/>
    </row>
    <row r="310" spans="1:81" x14ac:dyDescent="0.25">
      <c r="A310" s="12" t="s">
        <v>572</v>
      </c>
      <c r="B310" s="4" t="s">
        <v>679</v>
      </c>
      <c r="C310" s="4" t="s">
        <v>630</v>
      </c>
      <c r="D310" s="4" t="s">
        <v>699</v>
      </c>
      <c r="E310" s="4" t="s">
        <v>701</v>
      </c>
      <c r="F310" s="4" t="s">
        <v>14</v>
      </c>
      <c r="G310" s="12" t="s">
        <v>538</v>
      </c>
      <c r="H310" s="12" t="s">
        <v>539</v>
      </c>
      <c r="I310" s="22">
        <v>1</v>
      </c>
      <c r="J310" s="22">
        <v>3</v>
      </c>
      <c r="K310" s="12" t="s">
        <v>540</v>
      </c>
      <c r="L310" s="39" t="s">
        <v>620</v>
      </c>
      <c r="M310" s="21">
        <v>954</v>
      </c>
      <c r="N310" s="75">
        <v>-2.2724839860000001</v>
      </c>
      <c r="O310" s="75">
        <v>34.023325982999999</v>
      </c>
      <c r="P310" s="19">
        <v>43169</v>
      </c>
      <c r="Q310" s="19">
        <v>43242</v>
      </c>
      <c r="R310" s="21">
        <f t="shared" si="37"/>
        <v>73</v>
      </c>
      <c r="S310" s="54">
        <v>523.943034678</v>
      </c>
      <c r="T310">
        <v>3265.0292805839999</v>
      </c>
      <c r="U310">
        <v>1279.26</v>
      </c>
      <c r="V310">
        <v>64.67</v>
      </c>
      <c r="W310" s="243">
        <v>0.10199999999999999</v>
      </c>
      <c r="X310">
        <v>1.385</v>
      </c>
      <c r="Y310" s="68" t="s">
        <v>39</v>
      </c>
      <c r="Z310" s="62">
        <v>4</v>
      </c>
      <c r="AA310" s="62">
        <v>7.5</v>
      </c>
      <c r="AB310" s="23">
        <v>35</v>
      </c>
      <c r="AC310" s="23">
        <v>70</v>
      </c>
      <c r="AF310" s="161">
        <v>14.5</v>
      </c>
      <c r="AG310" s="158">
        <v>101.2</v>
      </c>
      <c r="AH310" s="162">
        <v>35</v>
      </c>
      <c r="AI310" s="163">
        <v>100</v>
      </c>
      <c r="AL310">
        <v>39.22</v>
      </c>
      <c r="AM310" s="85">
        <v>26.49</v>
      </c>
      <c r="AN310">
        <v>65.709999999999994</v>
      </c>
      <c r="AO310" s="84">
        <v>29.64</v>
      </c>
      <c r="AP310" s="87">
        <v>12.79</v>
      </c>
      <c r="AQ310" s="123"/>
      <c r="AR310" s="87">
        <v>160.35</v>
      </c>
      <c r="AS310" s="137">
        <v>22.35</v>
      </c>
      <c r="AT310" s="127"/>
      <c r="AU310" s="135">
        <v>0.53</v>
      </c>
      <c r="BB310" s="135">
        <v>0.24</v>
      </c>
      <c r="BG310" s="135">
        <v>0.7</v>
      </c>
      <c r="BN310" s="135">
        <v>0.25</v>
      </c>
      <c r="BS310" s="135">
        <f t="shared" si="41"/>
        <v>0.53</v>
      </c>
      <c r="BT310" s="135">
        <f t="shared" si="38"/>
        <v>0.24</v>
      </c>
      <c r="BU310" s="135">
        <f t="shared" si="39"/>
        <v>0.7</v>
      </c>
      <c r="BV310" s="135">
        <f t="shared" si="40"/>
        <v>0.25</v>
      </c>
      <c r="BW310" s="84">
        <f t="shared" si="35"/>
        <v>189.99</v>
      </c>
      <c r="BX310" s="84">
        <f>IF(ISBLANK(AO310),"",IF(ISBLANK(AL311),"",IFERROR(((AO310-AL311)/0.36/R310),"")))</f>
        <v>-0.59779299847792999</v>
      </c>
      <c r="BY310" s="84">
        <f>IF(ISBLANK(AO310),"",IF(ISBLANK(AO310),"",IFERROR(((AO310-AO311)/0.36/R310),"")))</f>
        <v>-0.55441400304414001</v>
      </c>
      <c r="BZ310" s="84">
        <f>IF(ISBLANK(AR310),"",IF(ISBLANK(AM311),"",IFERROR(((AR310-AM311)/0.36/R310),"")))</f>
        <v>5.7910958904109586</v>
      </c>
      <c r="CA310" s="84">
        <f>IF(ISBLANK(AR310),"",IF(ISBLANK(AR310),"",IFERROR(((AR310-AR311)/0.36/R310),"")))</f>
        <v>3.183028919330289</v>
      </c>
      <c r="CB310" s="84">
        <f>IF(ISBLANK(AN311),"",IF(ISBLANK(BW310),"",IFERROR(((BW310-AN311)/0.36/R310),"")))</f>
        <v>5.1933028919330297</v>
      </c>
      <c r="CC310" s="84">
        <f>IF(ISBLANK(BW311),"",IF(ISBLANK(BW310),"",IFERROR(((BW310-BW311)/0.36/R310),"")))</f>
        <v>2.6286149162861498</v>
      </c>
    </row>
    <row r="311" spans="1:81" x14ac:dyDescent="0.25">
      <c r="A311" s="12" t="s">
        <v>573</v>
      </c>
      <c r="B311" s="4" t="s">
        <v>679</v>
      </c>
      <c r="C311" s="4" t="s">
        <v>630</v>
      </c>
      <c r="D311" s="4" t="s">
        <v>699</v>
      </c>
      <c r="E311" s="4" t="s">
        <v>701</v>
      </c>
      <c r="F311" s="4" t="s">
        <v>14</v>
      </c>
      <c r="G311" s="12" t="s">
        <v>538</v>
      </c>
      <c r="H311" s="12" t="s">
        <v>539</v>
      </c>
      <c r="I311" s="22">
        <v>1</v>
      </c>
      <c r="J311" s="22">
        <v>3</v>
      </c>
      <c r="K311" s="12" t="s">
        <v>542</v>
      </c>
      <c r="L311" s="39" t="s">
        <v>620</v>
      </c>
      <c r="M311" s="21">
        <v>954</v>
      </c>
      <c r="N311" s="75">
        <v>-2.2724839860000001</v>
      </c>
      <c r="O311" s="75">
        <v>34.023325982999999</v>
      </c>
      <c r="P311" s="19">
        <v>43169</v>
      </c>
      <c r="Q311" s="19">
        <v>43242</v>
      </c>
      <c r="R311" s="21">
        <f t="shared" si="37"/>
        <v>73</v>
      </c>
      <c r="S311" s="54">
        <v>523.943034678</v>
      </c>
      <c r="T311">
        <v>3788.9723152619999</v>
      </c>
      <c r="U311">
        <v>1279.26</v>
      </c>
      <c r="V311">
        <v>64.67</v>
      </c>
      <c r="W311" s="243">
        <v>0.10199999999999999</v>
      </c>
      <c r="X311">
        <v>1.385</v>
      </c>
      <c r="Y311" s="68" t="s">
        <v>39</v>
      </c>
      <c r="Z311" s="62">
        <v>1.5</v>
      </c>
      <c r="AA311" s="62">
        <v>7.75</v>
      </c>
      <c r="AB311" s="23">
        <v>30</v>
      </c>
      <c r="AC311" s="23">
        <v>65</v>
      </c>
      <c r="AF311" s="161">
        <v>7</v>
      </c>
      <c r="AG311" s="158">
        <v>81</v>
      </c>
      <c r="AH311" s="162">
        <v>40</v>
      </c>
      <c r="AI311" s="163">
        <v>90</v>
      </c>
      <c r="AJ311" s="3" t="s">
        <v>851</v>
      </c>
      <c r="AL311">
        <v>45.35</v>
      </c>
      <c r="AM311" s="87">
        <v>8.16</v>
      </c>
      <c r="AN311">
        <v>53.510000000000005</v>
      </c>
      <c r="AO311" s="84">
        <v>44.21</v>
      </c>
      <c r="AP311" s="87">
        <v>6.06</v>
      </c>
      <c r="AQ311" s="123"/>
      <c r="AR311" s="87">
        <v>76.7</v>
      </c>
      <c r="AS311" s="137">
        <v>43.65</v>
      </c>
      <c r="AT311" s="127"/>
      <c r="AU311" s="135">
        <v>0.67</v>
      </c>
      <c r="BB311" s="135">
        <v>0.2</v>
      </c>
      <c r="BG311" s="135">
        <v>0.84</v>
      </c>
      <c r="BN311" s="135">
        <v>0.19</v>
      </c>
      <c r="BS311" s="135">
        <f t="shared" si="41"/>
        <v>0.67</v>
      </c>
      <c r="BT311" s="135">
        <f t="shared" si="38"/>
        <v>0.2</v>
      </c>
      <c r="BU311" s="135">
        <f t="shared" si="39"/>
        <v>0.84</v>
      </c>
      <c r="BV311" s="135">
        <f t="shared" si="40"/>
        <v>0.19</v>
      </c>
      <c r="BW311" s="84">
        <f t="shared" si="35"/>
        <v>120.91</v>
      </c>
      <c r="BX311" s="84">
        <f>IF(ISBLANK(AO311),"",IF(ISBLANK(AL311),"",IFERROR(((AO311-AL311)/0.36/R311),"")))</f>
        <v>-4.337899543378998E-2</v>
      </c>
      <c r="BZ311" s="84">
        <f>IF(ISBLANK(AR311),"",IF(ISBLANK(AM311),"",IFERROR(((AR311-AM311)/0.36/R311),"")))</f>
        <v>2.6080669710806701</v>
      </c>
      <c r="CB311" s="84">
        <f>IF(ISBLANK(BW311),"",IF(ISBLANK(AN311),"",IFERROR(((BW311-AN311)/0.36/R311),"")))</f>
        <v>2.5646879756468794</v>
      </c>
    </row>
    <row r="312" spans="1:81" x14ac:dyDescent="0.25">
      <c r="A312" s="12" t="s">
        <v>574</v>
      </c>
      <c r="B312" s="4" t="s">
        <v>680</v>
      </c>
      <c r="C312" s="4" t="s">
        <v>630</v>
      </c>
      <c r="D312" s="4" t="s">
        <v>700</v>
      </c>
      <c r="E312" s="4" t="s">
        <v>702</v>
      </c>
      <c r="F312" s="4" t="s">
        <v>14</v>
      </c>
      <c r="G312" s="12" t="s">
        <v>538</v>
      </c>
      <c r="H312" s="12" t="s">
        <v>539</v>
      </c>
      <c r="I312" s="22">
        <v>2</v>
      </c>
      <c r="J312" s="22">
        <v>4</v>
      </c>
      <c r="K312" s="12" t="s">
        <v>540</v>
      </c>
      <c r="L312" s="39" t="s">
        <v>620</v>
      </c>
      <c r="M312" s="21">
        <v>953</v>
      </c>
      <c r="N312" s="75">
        <v>-2.2783000210000002</v>
      </c>
      <c r="O312" s="75">
        <v>34.024458965000001</v>
      </c>
      <c r="P312" s="19">
        <v>43169</v>
      </c>
      <c r="Q312" s="19">
        <v>43242</v>
      </c>
      <c r="R312" s="21">
        <f t="shared" si="37"/>
        <v>73</v>
      </c>
      <c r="S312" s="54">
        <v>523.943034678</v>
      </c>
      <c r="T312">
        <v>3265.0292805839999</v>
      </c>
      <c r="U312">
        <v>1279.26</v>
      </c>
      <c r="V312">
        <v>62.05</v>
      </c>
      <c r="W312" s="243">
        <v>0.113</v>
      </c>
      <c r="X312"/>
      <c r="Y312" s="68" t="s">
        <v>39</v>
      </c>
      <c r="Z312" s="62">
        <v>3</v>
      </c>
      <c r="AA312" s="62">
        <v>24.25</v>
      </c>
      <c r="AB312" s="23">
        <v>35</v>
      </c>
      <c r="AC312" s="23">
        <v>80</v>
      </c>
      <c r="AF312" s="161">
        <v>14</v>
      </c>
      <c r="AG312" s="158">
        <v>93.8</v>
      </c>
      <c r="AH312" s="162">
        <v>40</v>
      </c>
      <c r="AI312" s="163">
        <v>97</v>
      </c>
      <c r="AL312">
        <v>8.33</v>
      </c>
      <c r="AM312" s="87">
        <v>92.14</v>
      </c>
      <c r="AN312">
        <v>100.47</v>
      </c>
      <c r="AO312" s="84">
        <v>94.16</v>
      </c>
      <c r="AP312" s="87">
        <v>40.6</v>
      </c>
      <c r="AQ312" s="123"/>
      <c r="AR312" s="87">
        <v>179.47</v>
      </c>
      <c r="AS312" s="137">
        <v>55.04</v>
      </c>
      <c r="AT312" s="127"/>
      <c r="AU312" s="135">
        <v>0.53</v>
      </c>
      <c r="BB312" s="135">
        <v>0.13</v>
      </c>
      <c r="BG312" s="135">
        <v>0.63</v>
      </c>
      <c r="BN312" s="135">
        <v>0.17</v>
      </c>
      <c r="BS312" s="135">
        <f t="shared" si="41"/>
        <v>0.53</v>
      </c>
      <c r="BT312" s="135">
        <f t="shared" si="38"/>
        <v>0.13</v>
      </c>
      <c r="BU312" s="135">
        <f t="shared" si="39"/>
        <v>0.63</v>
      </c>
      <c r="BV312" s="135">
        <f t="shared" si="40"/>
        <v>0.17</v>
      </c>
      <c r="BW312" s="84">
        <f t="shared" si="35"/>
        <v>273.63</v>
      </c>
      <c r="BX312" s="84">
        <f>IF(ISBLANK(AO312),"",IF(ISBLANK(AL313),"",IFERROR(((AO312-AL313)/0.36/R312),"")))</f>
        <v>2.2092846270928463</v>
      </c>
      <c r="BY312" s="84">
        <f>IF(ISBLANK(AO312),"",IF(ISBLANK(AO312),"",IFERROR(((AO312-AO313)/0.36/R312),"")))</f>
        <v>1.0114155251141552</v>
      </c>
      <c r="BZ312" s="84">
        <f>IF(ISBLANK(AR312),"",IF(ISBLANK(AM313),"",IFERROR(((AR312-AM313)/0.36/R312),"")))</f>
        <v>5.954718417047185</v>
      </c>
      <c r="CA312" s="84">
        <f>IF(ISBLANK(AR312),"",IF(ISBLANK(AR312),"",IFERROR(((AR312-AR313)/0.36/R312),"")))</f>
        <v>1.3907914764079152</v>
      </c>
      <c r="CB312" s="85">
        <f>IF(ISBLANK(AN313),"",IF(ISBLANK(BW312),"",IFERROR(((BW312-AN313)/0.36/R312),"")))</f>
        <v>8.1640030441400313</v>
      </c>
      <c r="CC312" s="84">
        <f>IF(ISBLANK(BW313),"",IF(ISBLANK(BW312),"",IFERROR(((BW312-BW313)/0.36/R312),"")))</f>
        <v>2.4022070015220702</v>
      </c>
    </row>
    <row r="313" spans="1:81" x14ac:dyDescent="0.25">
      <c r="A313" s="12" t="s">
        <v>575</v>
      </c>
      <c r="B313" s="4" t="s">
        <v>680</v>
      </c>
      <c r="C313" s="4" t="s">
        <v>630</v>
      </c>
      <c r="D313" s="4" t="s">
        <v>700</v>
      </c>
      <c r="E313" s="4" t="s">
        <v>702</v>
      </c>
      <c r="F313" s="4" t="s">
        <v>14</v>
      </c>
      <c r="G313" s="12" t="s">
        <v>538</v>
      </c>
      <c r="H313" s="12" t="s">
        <v>539</v>
      </c>
      <c r="I313" s="22">
        <v>2</v>
      </c>
      <c r="J313" s="22">
        <v>4</v>
      </c>
      <c r="K313" s="12" t="s">
        <v>542</v>
      </c>
      <c r="L313" s="39" t="s">
        <v>620</v>
      </c>
      <c r="M313" s="21">
        <v>953</v>
      </c>
      <c r="N313" s="75">
        <v>-2.2783000210000002</v>
      </c>
      <c r="O313" s="75">
        <v>34.024458965000001</v>
      </c>
      <c r="P313" s="19">
        <v>43169</v>
      </c>
      <c r="Q313" s="19">
        <v>43242</v>
      </c>
      <c r="R313" s="21">
        <f t="shared" si="37"/>
        <v>73</v>
      </c>
      <c r="S313" s="54">
        <v>523.943034678</v>
      </c>
      <c r="T313">
        <v>3788.9723152619999</v>
      </c>
      <c r="U313">
        <v>1279.26</v>
      </c>
      <c r="V313">
        <v>62.05</v>
      </c>
      <c r="W313" s="243">
        <v>0.113</v>
      </c>
      <c r="X313"/>
      <c r="Y313" s="68" t="s">
        <v>39</v>
      </c>
      <c r="Z313" s="62">
        <v>4</v>
      </c>
      <c r="AA313" s="62">
        <v>7</v>
      </c>
      <c r="AB313" s="23">
        <v>35</v>
      </c>
      <c r="AC313" s="23">
        <v>70</v>
      </c>
      <c r="AF313" s="161">
        <v>11</v>
      </c>
      <c r="AG313" s="158">
        <v>76</v>
      </c>
      <c r="AH313" s="162">
        <v>20</v>
      </c>
      <c r="AI313" s="163">
        <v>93</v>
      </c>
      <c r="AL313">
        <v>36.1</v>
      </c>
      <c r="AM313" s="87">
        <v>22.98</v>
      </c>
      <c r="AN313">
        <v>59.08</v>
      </c>
      <c r="AO313" s="84">
        <v>67.58</v>
      </c>
      <c r="AP313" s="87">
        <v>28.59</v>
      </c>
      <c r="AQ313" s="123"/>
      <c r="AR313" s="87">
        <v>142.91999999999999</v>
      </c>
      <c r="AS313" s="137">
        <v>39.81</v>
      </c>
      <c r="AT313" s="127"/>
      <c r="AU313" s="135">
        <v>0.46</v>
      </c>
      <c r="BB313" s="135">
        <v>0.09</v>
      </c>
      <c r="BG313" s="135">
        <v>0.63</v>
      </c>
      <c r="BN313" s="135">
        <v>0.18</v>
      </c>
      <c r="BS313" s="135">
        <f t="shared" si="41"/>
        <v>0.46</v>
      </c>
      <c r="BT313" s="135">
        <f t="shared" si="38"/>
        <v>0.09</v>
      </c>
      <c r="BU313" s="135">
        <f t="shared" si="39"/>
        <v>0.63</v>
      </c>
      <c r="BV313" s="135">
        <f t="shared" si="40"/>
        <v>0.18</v>
      </c>
      <c r="BW313" s="84">
        <f t="shared" si="35"/>
        <v>210.5</v>
      </c>
      <c r="BX313" s="84">
        <f>IF(ISBLANK(AO313),"",IF(ISBLANK(AL313),"",IFERROR(((AO313-AL313)/0.36/R313),"")))</f>
        <v>1.1978691019786909</v>
      </c>
      <c r="BZ313" s="84">
        <f>IF(ISBLANK(AR313),"",IF(ISBLANK(AM313),"",IFERROR(((AR313-AM313)/0.36/R313),"")))</f>
        <v>4.5639269406392691</v>
      </c>
      <c r="CB313" s="84">
        <f>IF(ISBLANK(BW313),"",IF(ISBLANK(AN313),"",IFERROR(((BW313-AN313)/0.36/R313),"")))</f>
        <v>5.7617960426179611</v>
      </c>
    </row>
    <row r="314" spans="1:81" x14ac:dyDescent="0.25">
      <c r="A314" s="12" t="s">
        <v>576</v>
      </c>
      <c r="B314" s="4" t="s">
        <v>681</v>
      </c>
      <c r="C314" s="4" t="s">
        <v>630</v>
      </c>
      <c r="D314" s="4" t="s">
        <v>701</v>
      </c>
      <c r="E314" s="4" t="s">
        <v>699</v>
      </c>
      <c r="F314" s="4" t="s">
        <v>14</v>
      </c>
      <c r="G314" s="12" t="s">
        <v>538</v>
      </c>
      <c r="H314" s="12" t="s">
        <v>539</v>
      </c>
      <c r="I314" s="22">
        <v>3</v>
      </c>
      <c r="J314" s="22">
        <v>1</v>
      </c>
      <c r="K314" s="12" t="s">
        <v>540</v>
      </c>
      <c r="L314" s="39" t="s">
        <v>620</v>
      </c>
      <c r="M314" s="21">
        <v>951</v>
      </c>
      <c r="N314" s="75">
        <v>-2.2779990269999999</v>
      </c>
      <c r="O314" s="75">
        <v>34.027678035000001</v>
      </c>
      <c r="P314" s="19">
        <v>43169</v>
      </c>
      <c r="Q314" s="19">
        <v>43242</v>
      </c>
      <c r="R314" s="21">
        <f t="shared" si="37"/>
        <v>73</v>
      </c>
      <c r="S314" s="54">
        <v>523.943034678</v>
      </c>
      <c r="T314">
        <v>3270.72085182</v>
      </c>
      <c r="U314">
        <v>1279.26</v>
      </c>
      <c r="V314">
        <v>59.67</v>
      </c>
      <c r="W314" s="243">
        <v>0.108</v>
      </c>
      <c r="X314">
        <v>1.45</v>
      </c>
      <c r="Y314" s="68" t="s">
        <v>39</v>
      </c>
      <c r="Z314" s="62">
        <v>2.5</v>
      </c>
      <c r="AA314" s="62">
        <v>4.5</v>
      </c>
      <c r="AB314" s="23">
        <v>30</v>
      </c>
      <c r="AC314" s="23">
        <v>45</v>
      </c>
      <c r="AD314" s="3" t="s">
        <v>724</v>
      </c>
      <c r="AF314" s="161">
        <v>13</v>
      </c>
      <c r="AG314" s="158">
        <v>63.4</v>
      </c>
      <c r="AH314" s="162">
        <v>0</v>
      </c>
      <c r="AI314" s="163">
        <v>90</v>
      </c>
      <c r="AL314">
        <v>5.78</v>
      </c>
      <c r="AM314" s="85">
        <v>6.07</v>
      </c>
      <c r="AN314">
        <v>11.850000000000001</v>
      </c>
      <c r="AO314" s="84">
        <v>0</v>
      </c>
      <c r="AP314" s="87"/>
      <c r="AQ314" s="123"/>
      <c r="AR314" s="87">
        <v>182.2</v>
      </c>
      <c r="AS314" s="137">
        <v>43.12</v>
      </c>
      <c r="AT314" s="127"/>
      <c r="BG314" s="135">
        <v>0.7</v>
      </c>
      <c r="BN314" s="135">
        <v>0.22</v>
      </c>
      <c r="BS314" s="135" t="str">
        <f t="shared" si="41"/>
        <v/>
      </c>
      <c r="BT314" s="135" t="str">
        <f t="shared" si="38"/>
        <v/>
      </c>
      <c r="BU314" s="135">
        <f t="shared" si="39"/>
        <v>0.7</v>
      </c>
      <c r="BV314" s="135">
        <f t="shared" si="40"/>
        <v>0.22</v>
      </c>
      <c r="BW314" s="84">
        <f t="shared" si="35"/>
        <v>182.2</v>
      </c>
      <c r="BX314" s="84">
        <f>IF(ISBLANK(AO314),"",IF(ISBLANK(AL315),"",IFERROR(((AO314-AL315)/0.36/R314),"")))</f>
        <v>-7.0776255707762567E-2</v>
      </c>
      <c r="BY314" s="84">
        <f>IF(ISBLANK(AO314),"",IF(ISBLANK(AO314),"",IFERROR(((AO314-AO315)/0.36/R314),"")))</f>
        <v>-0.68455098934550984</v>
      </c>
      <c r="BZ314" s="84">
        <f>IF(ISBLANK(AR314),"",IF(ISBLANK(AM315),"",IFERROR(((AR314-AM315)/0.36/R314),"")))</f>
        <v>6.6818873668188736</v>
      </c>
      <c r="CA314" s="84">
        <f>IF(ISBLANK(AR314),"",IF(ISBLANK(AR314),"",IFERROR(((AR314-AR315)/0.36/R314),"")))</f>
        <v>0.62328767123287654</v>
      </c>
      <c r="CB314" s="85">
        <f>IF(ISBLANK(AN315),"",IF(ISBLANK(BW314),"",IFERROR(((BW314-AN315)/0.36/R314),"")))</f>
        <v>6.6111111111111107</v>
      </c>
      <c r="CC314" s="84">
        <f>IF(ISBLANK(BW315),"",IF(ISBLANK(BW314),"",IFERROR(((BW314-BW315)/0.36/R314),"")))</f>
        <v>-6.1263318112633705E-2</v>
      </c>
    </row>
    <row r="315" spans="1:81" x14ac:dyDescent="0.25">
      <c r="A315" s="12" t="s">
        <v>577</v>
      </c>
      <c r="B315" s="4" t="s">
        <v>681</v>
      </c>
      <c r="C315" s="4" t="s">
        <v>630</v>
      </c>
      <c r="D315" s="4" t="s">
        <v>701</v>
      </c>
      <c r="E315" s="4" t="s">
        <v>699</v>
      </c>
      <c r="F315" s="4" t="s">
        <v>14</v>
      </c>
      <c r="G315" s="12" t="s">
        <v>538</v>
      </c>
      <c r="H315" s="12" t="s">
        <v>539</v>
      </c>
      <c r="I315" s="22">
        <v>3</v>
      </c>
      <c r="J315" s="22">
        <v>1</v>
      </c>
      <c r="K315" s="12" t="s">
        <v>542</v>
      </c>
      <c r="L315" s="39" t="s">
        <v>620</v>
      </c>
      <c r="M315" s="21">
        <v>951</v>
      </c>
      <c r="N315" s="75">
        <v>-2.2779990269999999</v>
      </c>
      <c r="O315" s="75">
        <v>34.027678035000001</v>
      </c>
      <c r="P315" s="19">
        <v>43169</v>
      </c>
      <c r="Q315" s="19">
        <v>43242</v>
      </c>
      <c r="R315" s="21">
        <f t="shared" si="37"/>
        <v>73</v>
      </c>
      <c r="S315" s="54">
        <v>523.943034678</v>
      </c>
      <c r="T315">
        <v>3794.663886498</v>
      </c>
      <c r="U315">
        <v>1279.26</v>
      </c>
      <c r="V315">
        <v>59.67</v>
      </c>
      <c r="W315" s="243">
        <v>0.108</v>
      </c>
      <c r="X315">
        <v>1.45</v>
      </c>
      <c r="Y315" s="68" t="s">
        <v>39</v>
      </c>
      <c r="Z315" s="62">
        <v>5</v>
      </c>
      <c r="AA315" s="62">
        <v>3</v>
      </c>
      <c r="AB315" s="23">
        <v>30</v>
      </c>
      <c r="AC315" s="23">
        <v>36</v>
      </c>
      <c r="AD315" s="3" t="s">
        <v>724</v>
      </c>
      <c r="AF315" s="161">
        <v>14</v>
      </c>
      <c r="AG315" s="158">
        <v>81.2</v>
      </c>
      <c r="AH315" s="162">
        <v>5</v>
      </c>
      <c r="AI315" s="163">
        <v>85</v>
      </c>
      <c r="AL315">
        <v>1.86</v>
      </c>
      <c r="AM315" s="85">
        <v>6.6</v>
      </c>
      <c r="AN315">
        <v>8.4599999999999991</v>
      </c>
      <c r="AO315" s="84">
        <v>17.989999999999998</v>
      </c>
      <c r="AP315" s="87">
        <v>14.3</v>
      </c>
      <c r="AQ315" s="123"/>
      <c r="AR315" s="87">
        <v>165.82</v>
      </c>
      <c r="AS315" s="137">
        <v>26</v>
      </c>
      <c r="AT315" s="127"/>
      <c r="AU315" s="135">
        <v>0.6</v>
      </c>
      <c r="BB315" s="135">
        <v>0.25</v>
      </c>
      <c r="BG315" s="135">
        <v>0.63</v>
      </c>
      <c r="BN315" s="135">
        <v>0.27</v>
      </c>
      <c r="BS315" s="135">
        <f t="shared" si="41"/>
        <v>0.6</v>
      </c>
      <c r="BT315" s="135">
        <f t="shared" si="38"/>
        <v>0.25</v>
      </c>
      <c r="BU315" s="135">
        <f t="shared" si="39"/>
        <v>0.63</v>
      </c>
      <c r="BV315" s="135">
        <f t="shared" si="40"/>
        <v>0.27</v>
      </c>
      <c r="BW315" s="84">
        <f t="shared" si="35"/>
        <v>183.81</v>
      </c>
      <c r="BX315" s="84">
        <f>IF(ISBLANK(AO315),"",IF(ISBLANK(AL315),"",IFERROR(((AO315-AL315)/0.36/R315),"")))</f>
        <v>0.61377473363774737</v>
      </c>
      <c r="BZ315" s="84">
        <f>IF(ISBLANK(AR315),"",IF(ISBLANK(AM315),"",IFERROR(((AR315-AM315)/0.36/R315),"")))</f>
        <v>6.0585996955859969</v>
      </c>
      <c r="CB315" s="85">
        <f>IF(ISBLANK(BW315),"",IF(ISBLANK(AN315),"",IFERROR(((BW315-AN315)/0.36/R315),"")))</f>
        <v>6.6723744292237441</v>
      </c>
    </row>
    <row r="316" spans="1:81" x14ac:dyDescent="0.25">
      <c r="A316" s="12" t="s">
        <v>578</v>
      </c>
      <c r="B316" s="4" t="s">
        <v>682</v>
      </c>
      <c r="C316" s="4" t="s">
        <v>630</v>
      </c>
      <c r="D316" s="4" t="s">
        <v>702</v>
      </c>
      <c r="E316" s="4" t="s">
        <v>700</v>
      </c>
      <c r="F316" s="4" t="s">
        <v>14</v>
      </c>
      <c r="G316" s="12" t="s">
        <v>538</v>
      </c>
      <c r="H316" s="12" t="s">
        <v>539</v>
      </c>
      <c r="I316" s="22">
        <v>4</v>
      </c>
      <c r="J316" s="22">
        <v>2</v>
      </c>
      <c r="K316" s="12" t="s">
        <v>540</v>
      </c>
      <c r="L316" s="39" t="s">
        <v>620</v>
      </c>
      <c r="M316" s="21">
        <v>950</v>
      </c>
      <c r="N316" s="75">
        <v>-2.2788369660000001</v>
      </c>
      <c r="O316" s="75">
        <v>34.031883989999997</v>
      </c>
      <c r="P316" s="19">
        <v>43169</v>
      </c>
      <c r="Q316" s="19">
        <v>43242</v>
      </c>
      <c r="R316" s="21">
        <f t="shared" si="37"/>
        <v>73</v>
      </c>
      <c r="S316" s="54">
        <v>523.943034678</v>
      </c>
      <c r="T316">
        <v>3270.72085182</v>
      </c>
      <c r="U316">
        <v>1279.26</v>
      </c>
      <c r="V316">
        <v>55.57</v>
      </c>
      <c r="W316" s="243">
        <v>0.13100000000000001</v>
      </c>
      <c r="X316"/>
      <c r="Y316" s="68" t="s">
        <v>39</v>
      </c>
      <c r="Z316" s="62">
        <v>3.5</v>
      </c>
      <c r="AA316" s="62">
        <v>4.5</v>
      </c>
      <c r="AB316" s="23">
        <v>30</v>
      </c>
      <c r="AC316" s="23">
        <v>45</v>
      </c>
      <c r="AD316" s="3" t="s">
        <v>724</v>
      </c>
      <c r="AF316" s="161">
        <v>16</v>
      </c>
      <c r="AG316" s="158">
        <v>80</v>
      </c>
      <c r="AH316" s="162">
        <v>10</v>
      </c>
      <c r="AI316" s="163">
        <v>90</v>
      </c>
      <c r="AL316">
        <v>11.98</v>
      </c>
      <c r="AM316" s="87">
        <v>17.45</v>
      </c>
      <c r="AN316">
        <v>29.43</v>
      </c>
      <c r="AO316" s="84">
        <v>21.45</v>
      </c>
      <c r="AP316" s="87">
        <v>15.66</v>
      </c>
      <c r="AQ316" s="123"/>
      <c r="AR316" s="87">
        <v>224.21</v>
      </c>
      <c r="AS316" s="137">
        <v>44.85</v>
      </c>
      <c r="AT316" s="127"/>
      <c r="AU316" s="135">
        <v>0.7</v>
      </c>
      <c r="BB316" s="135">
        <v>0.15</v>
      </c>
      <c r="BG316" s="135">
        <v>0.7</v>
      </c>
      <c r="BN316" s="135">
        <v>0.22</v>
      </c>
      <c r="BS316" s="135">
        <f t="shared" si="41"/>
        <v>0.7</v>
      </c>
      <c r="BT316" s="135">
        <f t="shared" si="38"/>
        <v>0.15</v>
      </c>
      <c r="BU316" s="135">
        <f t="shared" si="39"/>
        <v>0.7</v>
      </c>
      <c r="BV316" s="135">
        <f t="shared" si="40"/>
        <v>0.22</v>
      </c>
      <c r="BW316" s="84">
        <f t="shared" si="35"/>
        <v>245.66</v>
      </c>
      <c r="BX316" s="84">
        <f>IF(ISBLANK(AO316),"",IF(ISBLANK(AL317),"",IFERROR(((AO316-AL317)/0.36/R316),"")))</f>
        <v>0.56582952815829535</v>
      </c>
      <c r="BY316" s="84">
        <f>IF(ISBLANK(AO316),"",IF(ISBLANK(AO316),"",IFERROR(((AO316-AO317)/0.36/R316),"")))</f>
        <v>-0.9387366818873667</v>
      </c>
      <c r="BZ316" s="84">
        <f>IF(ISBLANK(AR316),"",IF(ISBLANK(AM317),"",IFERROR(((AR316-AM317)/0.36/R316),"")))</f>
        <v>8.1377473363774744</v>
      </c>
      <c r="CA316" s="84">
        <f>IF(ISBLANK(AR316),"",IF(ISBLANK(AR316),"",IFERROR(((AR316-AR317)/0.36/R316),"")))</f>
        <v>2.5011415525114162</v>
      </c>
      <c r="CB316" s="85">
        <f>IF(ISBLANK(AN317),"",IF(ISBLANK(BW316),"",IFERROR(((BW316-AN317)/0.36/R316),"")))</f>
        <v>8.7035768645357692</v>
      </c>
      <c r="CC316" s="84">
        <f>IF(ISBLANK(BW317),"",IF(ISBLANK(BW316),"",IFERROR(((BW316-BW317)/0.36/R316),"")))</f>
        <v>1.562404870624049</v>
      </c>
    </row>
    <row r="317" spans="1:81" x14ac:dyDescent="0.25">
      <c r="A317" s="12" t="s">
        <v>579</v>
      </c>
      <c r="B317" s="4" t="s">
        <v>682</v>
      </c>
      <c r="C317" s="4" t="s">
        <v>630</v>
      </c>
      <c r="D317" s="4" t="s">
        <v>702</v>
      </c>
      <c r="E317" s="4" t="s">
        <v>700</v>
      </c>
      <c r="F317" s="4" t="s">
        <v>14</v>
      </c>
      <c r="G317" s="12" t="s">
        <v>538</v>
      </c>
      <c r="H317" s="12" t="s">
        <v>539</v>
      </c>
      <c r="I317" s="22">
        <v>4</v>
      </c>
      <c r="J317" s="22">
        <v>2</v>
      </c>
      <c r="K317" s="12" t="s">
        <v>542</v>
      </c>
      <c r="L317" s="39" t="s">
        <v>620</v>
      </c>
      <c r="M317" s="21">
        <v>950</v>
      </c>
      <c r="N317" s="75">
        <v>-2.2788369660000001</v>
      </c>
      <c r="O317" s="75">
        <v>34.031883989999997</v>
      </c>
      <c r="P317" s="19">
        <v>43169</v>
      </c>
      <c r="Q317" s="19">
        <v>43242</v>
      </c>
      <c r="R317" s="21">
        <f t="shared" si="37"/>
        <v>73</v>
      </c>
      <c r="S317" s="54">
        <v>523.943034678</v>
      </c>
      <c r="T317">
        <v>3794.663886498</v>
      </c>
      <c r="U317">
        <v>1279.26</v>
      </c>
      <c r="V317">
        <v>55.57</v>
      </c>
      <c r="W317" s="243">
        <v>0.13100000000000001</v>
      </c>
      <c r="X317"/>
      <c r="Y317" s="68" t="s">
        <v>39</v>
      </c>
      <c r="Z317" s="62">
        <v>5.5</v>
      </c>
      <c r="AA317" s="62">
        <v>5</v>
      </c>
      <c r="AB317" s="23">
        <v>30</v>
      </c>
      <c r="AC317" s="23">
        <v>40</v>
      </c>
      <c r="AD317" s="3" t="s">
        <v>724</v>
      </c>
      <c r="AF317" s="161">
        <v>15</v>
      </c>
      <c r="AG317" s="158">
        <v>110.6</v>
      </c>
      <c r="AH317" s="162">
        <v>55</v>
      </c>
      <c r="AI317" s="163">
        <v>90</v>
      </c>
      <c r="AL317">
        <v>6.58</v>
      </c>
      <c r="AM317" s="87">
        <v>10.35</v>
      </c>
      <c r="AN317">
        <v>16.93</v>
      </c>
      <c r="AO317" s="84">
        <v>46.12</v>
      </c>
      <c r="AP317" s="87">
        <v>22.95</v>
      </c>
      <c r="AQ317" s="123"/>
      <c r="AR317" s="87">
        <v>158.47999999999999</v>
      </c>
      <c r="AS317" s="137">
        <v>31.76</v>
      </c>
      <c r="AT317" s="127"/>
      <c r="AU317" s="135">
        <v>0.6</v>
      </c>
      <c r="BB317" s="135">
        <v>0.24</v>
      </c>
      <c r="BG317" s="135">
        <v>0.53</v>
      </c>
      <c r="BN317" s="135">
        <v>0.24</v>
      </c>
      <c r="BS317" s="135">
        <f t="shared" si="41"/>
        <v>0.6</v>
      </c>
      <c r="BT317" s="135">
        <f t="shared" si="38"/>
        <v>0.24</v>
      </c>
      <c r="BU317" s="135">
        <f t="shared" si="39"/>
        <v>0.53</v>
      </c>
      <c r="BV317" s="135">
        <f t="shared" si="40"/>
        <v>0.24</v>
      </c>
      <c r="BW317" s="84">
        <f t="shared" si="35"/>
        <v>204.6</v>
      </c>
      <c r="BX317" s="84">
        <f>IF(ISBLANK(AO317),"",IF(ISBLANK(AL317),"",IFERROR(((AO317-AL317)/0.36/R317),"")))</f>
        <v>1.504566210045662</v>
      </c>
      <c r="BZ317" s="84">
        <f>IF(ISBLANK(AR317),"",IF(ISBLANK(AM317),"",IFERROR(((AR317-AM317)/0.36/R317),"")))</f>
        <v>5.6366057838660577</v>
      </c>
      <c r="CB317" s="85">
        <f>IF(ISBLANK(BW317),"",IF(ISBLANK(AN317),"",IFERROR(((BW317-AN317)/0.36/R317),"")))</f>
        <v>7.14117199391172</v>
      </c>
    </row>
    <row r="318" spans="1:81" x14ac:dyDescent="0.25">
      <c r="A318" s="12" t="s">
        <v>580</v>
      </c>
      <c r="B318" s="4" t="s">
        <v>683</v>
      </c>
      <c r="C318" s="4" t="s">
        <v>631</v>
      </c>
      <c r="D318" s="4" t="s">
        <v>703</v>
      </c>
      <c r="E318" s="4" t="s">
        <v>703</v>
      </c>
      <c r="F318" s="4" t="s">
        <v>15</v>
      </c>
      <c r="G318" s="12" t="s">
        <v>538</v>
      </c>
      <c r="H318" s="12" t="s">
        <v>543</v>
      </c>
      <c r="I318" s="22">
        <v>1</v>
      </c>
      <c r="J318" s="22">
        <v>1</v>
      </c>
      <c r="K318" s="12" t="s">
        <v>540</v>
      </c>
      <c r="L318" s="39" t="s">
        <v>620</v>
      </c>
      <c r="M318" s="21">
        <v>957</v>
      </c>
      <c r="N318" s="75">
        <v>-2.3500519620000002</v>
      </c>
      <c r="O318" s="75">
        <v>34.049975992999997</v>
      </c>
      <c r="P318" s="19">
        <v>43168</v>
      </c>
      <c r="Q318" s="19">
        <v>43241</v>
      </c>
      <c r="R318" s="21">
        <f t="shared" si="37"/>
        <v>73</v>
      </c>
      <c r="S318" s="54">
        <v>505.46040982300002</v>
      </c>
      <c r="T318">
        <v>3309.6796488730001</v>
      </c>
      <c r="U318" s="52">
        <v>1295.06</v>
      </c>
      <c r="V318" s="52">
        <v>45</v>
      </c>
      <c r="W318" s="244">
        <v>0.13500000000000001</v>
      </c>
      <c r="X318" s="52">
        <v>1.17</v>
      </c>
      <c r="Y318" s="68" t="s">
        <v>23</v>
      </c>
      <c r="Z318" s="62">
        <v>1.5</v>
      </c>
      <c r="AA318" s="62">
        <v>2.5</v>
      </c>
      <c r="AB318" s="23">
        <v>70</v>
      </c>
      <c r="AC318" s="23">
        <v>80</v>
      </c>
      <c r="AF318" s="158">
        <v>4.5</v>
      </c>
      <c r="AG318" s="110">
        <v>31.4</v>
      </c>
      <c r="AH318" s="162">
        <v>92</v>
      </c>
      <c r="AI318" s="163">
        <v>97</v>
      </c>
      <c r="AK318" s="25" t="s">
        <v>871</v>
      </c>
      <c r="AL318">
        <v>40.21</v>
      </c>
      <c r="AM318" s="87">
        <v>4</v>
      </c>
      <c r="AN318">
        <v>44.21</v>
      </c>
      <c r="AO318" s="84">
        <v>60.1</v>
      </c>
      <c r="AP318" s="87">
        <v>38.89</v>
      </c>
      <c r="AQ318" s="123"/>
      <c r="AR318" s="87">
        <v>9.74</v>
      </c>
      <c r="AS318" s="137">
        <v>8.91</v>
      </c>
      <c r="AT318" s="127"/>
      <c r="AU318" s="135">
        <v>0.88</v>
      </c>
      <c r="BB318" s="135">
        <v>0.2</v>
      </c>
      <c r="BG318" s="135">
        <v>1.1599999999999999</v>
      </c>
      <c r="BN318" s="135">
        <v>0.2</v>
      </c>
      <c r="BS318" s="135">
        <f t="shared" si="41"/>
        <v>0.88</v>
      </c>
      <c r="BT318" s="135">
        <f t="shared" si="38"/>
        <v>0.2</v>
      </c>
      <c r="BU318" s="135">
        <f t="shared" si="39"/>
        <v>1.1599999999999999</v>
      </c>
      <c r="BV318" s="135">
        <f t="shared" si="40"/>
        <v>0.2</v>
      </c>
      <c r="BW318" s="84">
        <f t="shared" si="35"/>
        <v>69.84</v>
      </c>
      <c r="BX318" s="84">
        <f>IF(ISBLANK(AO318),"",IF(ISBLANK(AL319),"",IFERROR(((AO318-AL319)/0.36/R318),"")))</f>
        <v>1.6308980213089803</v>
      </c>
      <c r="BY318" s="84">
        <f>IF(ISBLANK(AO318),"",IF(ISBLANK(AO318),"",IFERROR(((AO318-AO319)/0.36/R318),"")))</f>
        <v>0.58143074581430754</v>
      </c>
      <c r="BZ318" s="84">
        <f>IF(ISBLANK(AR318),"",IF(ISBLANK(AM319),"",IFERROR(((AR318-AM319)/0.36/R318),"")))</f>
        <v>0.34398782343987827</v>
      </c>
      <c r="CA318" s="84">
        <f>IF(ISBLANK(AR318),"",IF(ISBLANK(AR318),"",IFERROR(((AR318-AR319)/0.36/R318),"")))</f>
        <v>-1.8264840182648418E-2</v>
      </c>
      <c r="CB318" s="84">
        <f>IF(ISBLANK(AN319),"",IF(ISBLANK(BW318),"",IFERROR(((BW318-AN319)/0.36/R318),"")))</f>
        <v>1.9748858447488586</v>
      </c>
      <c r="CC318" s="84">
        <f>IF(ISBLANK(BW319),"",IF(ISBLANK(BW318),"",IFERROR(((BW318-BW319)/0.36/R318),"")))</f>
        <v>0.56316590563165925</v>
      </c>
    </row>
    <row r="319" spans="1:81" x14ac:dyDescent="0.25">
      <c r="A319" s="12" t="s">
        <v>581</v>
      </c>
      <c r="B319" s="4" t="s">
        <v>683</v>
      </c>
      <c r="C319" s="4" t="s">
        <v>631</v>
      </c>
      <c r="D319" s="4" t="s">
        <v>703</v>
      </c>
      <c r="E319" s="4" t="s">
        <v>703</v>
      </c>
      <c r="F319" s="4" t="s">
        <v>15</v>
      </c>
      <c r="G319" s="12" t="s">
        <v>538</v>
      </c>
      <c r="H319" s="12" t="s">
        <v>543</v>
      </c>
      <c r="I319" s="22">
        <v>1</v>
      </c>
      <c r="J319" s="22">
        <v>1</v>
      </c>
      <c r="K319" s="12" t="s">
        <v>542</v>
      </c>
      <c r="L319" s="39" t="s">
        <v>620</v>
      </c>
      <c r="M319" s="21">
        <v>957</v>
      </c>
      <c r="N319" s="75">
        <v>-2.3500519620000002</v>
      </c>
      <c r="O319" s="75">
        <v>34.049975992999997</v>
      </c>
      <c r="P319" s="19">
        <v>43168</v>
      </c>
      <c r="Q319" s="19">
        <v>43241</v>
      </c>
      <c r="R319" s="21">
        <f t="shared" si="37"/>
        <v>73</v>
      </c>
      <c r="S319" s="54">
        <v>505.46040982300002</v>
      </c>
      <c r="T319">
        <v>3815.1400586959999</v>
      </c>
      <c r="U319" s="52">
        <v>1295.06</v>
      </c>
      <c r="V319" s="52">
        <v>45</v>
      </c>
      <c r="W319" s="244">
        <v>0.13500000000000001</v>
      </c>
      <c r="X319" s="52">
        <v>1.17</v>
      </c>
      <c r="Y319" s="68" t="s">
        <v>23</v>
      </c>
      <c r="Z319" s="62">
        <v>2</v>
      </c>
      <c r="AA319" s="62">
        <v>2.25</v>
      </c>
      <c r="AB319" s="23">
        <v>59</v>
      </c>
      <c r="AC319" s="23">
        <v>70</v>
      </c>
      <c r="AF319" s="158">
        <v>4.5</v>
      </c>
      <c r="AG319" s="110">
        <v>19</v>
      </c>
      <c r="AH319" s="162">
        <v>90</v>
      </c>
      <c r="AI319" s="163">
        <v>95</v>
      </c>
      <c r="AK319" s="25" t="s">
        <v>871</v>
      </c>
      <c r="AL319">
        <v>17.239999999999998</v>
      </c>
      <c r="AM319" s="87">
        <v>0.7</v>
      </c>
      <c r="AN319">
        <v>17.939999999999998</v>
      </c>
      <c r="AO319" s="84">
        <v>44.82</v>
      </c>
      <c r="AP319" s="87">
        <v>25.42</v>
      </c>
      <c r="AQ319" s="123"/>
      <c r="AR319" s="87">
        <v>10.220000000000001</v>
      </c>
      <c r="AS319" s="137">
        <v>9.52</v>
      </c>
      <c r="AT319" s="127"/>
      <c r="AU319" s="135">
        <v>1.1200000000000001</v>
      </c>
      <c r="BB319" s="135">
        <v>0.25</v>
      </c>
      <c r="BG319" s="135">
        <v>1.3</v>
      </c>
      <c r="BN319" s="135">
        <v>0.28000000000000003</v>
      </c>
      <c r="BS319" s="135">
        <f t="shared" si="41"/>
        <v>1.1200000000000001</v>
      </c>
      <c r="BT319" s="135">
        <f t="shared" si="38"/>
        <v>0.25</v>
      </c>
      <c r="BU319" s="135">
        <f t="shared" si="39"/>
        <v>1.3</v>
      </c>
      <c r="BV319" s="135">
        <f t="shared" si="40"/>
        <v>0.28000000000000003</v>
      </c>
      <c r="BW319" s="84">
        <f t="shared" si="35"/>
        <v>55.04</v>
      </c>
      <c r="BX319" s="84">
        <f>IF(ISBLANK(AO319),"",IF(ISBLANK(AL319),"",IFERROR(((AO319-AL319)/0.36/R319),"")))</f>
        <v>1.0494672754946728</v>
      </c>
      <c r="BZ319" s="84">
        <f>IF(ISBLANK(AR319),"",IF(ISBLANK(AM319),"",IFERROR(((AR319-AM319)/0.36/R319),"")))</f>
        <v>0.36225266362252673</v>
      </c>
      <c r="CB319" s="84">
        <f>IF(ISBLANK(BW319),"",IF(ISBLANK(AN319),"",IFERROR(((BW319-AN319)/0.36/R319),"")))</f>
        <v>1.4117199391171995</v>
      </c>
    </row>
    <row r="320" spans="1:81" x14ac:dyDescent="0.25">
      <c r="A320" s="12" t="s">
        <v>582</v>
      </c>
      <c r="B320" s="4" t="s">
        <v>684</v>
      </c>
      <c r="C320" s="4" t="s">
        <v>631</v>
      </c>
      <c r="D320" s="4" t="s">
        <v>704</v>
      </c>
      <c r="E320" s="4" t="s">
        <v>704</v>
      </c>
      <c r="F320" s="4" t="s">
        <v>15</v>
      </c>
      <c r="G320" s="12" t="s">
        <v>538</v>
      </c>
      <c r="H320" s="12" t="s">
        <v>543</v>
      </c>
      <c r="I320" s="22">
        <v>2</v>
      </c>
      <c r="J320" s="22">
        <v>2</v>
      </c>
      <c r="K320" s="12" t="s">
        <v>540</v>
      </c>
      <c r="L320" s="39" t="s">
        <v>620</v>
      </c>
      <c r="M320" s="21">
        <v>959</v>
      </c>
      <c r="N320" s="75">
        <v>-2.3484879830000001</v>
      </c>
      <c r="O320" s="75">
        <v>34.050110019999998</v>
      </c>
      <c r="P320" s="19">
        <v>43168</v>
      </c>
      <c r="Q320" s="19">
        <v>43241</v>
      </c>
      <c r="R320" s="21">
        <f t="shared" si="37"/>
        <v>73</v>
      </c>
      <c r="S320" s="54">
        <v>505.46040982300002</v>
      </c>
      <c r="T320">
        <v>3309.6796488730001</v>
      </c>
      <c r="U320" s="52">
        <v>1295.06</v>
      </c>
      <c r="V320" s="52">
        <v>45.98</v>
      </c>
      <c r="W320" s="244">
        <v>0.11899999999999999</v>
      </c>
      <c r="X320" s="52"/>
      <c r="Y320" s="68" t="s">
        <v>23</v>
      </c>
      <c r="Z320" s="62">
        <v>2</v>
      </c>
      <c r="AA320" s="62">
        <v>3.5</v>
      </c>
      <c r="AB320" s="23">
        <v>43</v>
      </c>
      <c r="AC320" s="23">
        <v>65</v>
      </c>
      <c r="AF320" s="158">
        <v>5</v>
      </c>
      <c r="AG320" s="110">
        <v>66.599999999999994</v>
      </c>
      <c r="AH320" s="162">
        <v>76</v>
      </c>
      <c r="AI320" s="163">
        <v>96</v>
      </c>
      <c r="AJ320" s="3" t="s">
        <v>259</v>
      </c>
      <c r="AK320" s="25" t="s">
        <v>871</v>
      </c>
      <c r="AL320">
        <v>53.4</v>
      </c>
      <c r="AM320" s="87">
        <v>21.38</v>
      </c>
      <c r="AN320">
        <v>74.78</v>
      </c>
      <c r="AO320" s="84">
        <v>55.98</v>
      </c>
      <c r="AP320" s="87">
        <v>23.38</v>
      </c>
      <c r="AQ320" s="123"/>
      <c r="AR320" s="87">
        <v>27.22</v>
      </c>
      <c r="AS320" s="137">
        <v>17.739999999999998</v>
      </c>
      <c r="AT320" s="127"/>
      <c r="AU320" s="135">
        <v>0.7</v>
      </c>
      <c r="BB320" s="135">
        <v>0.19</v>
      </c>
      <c r="BG320" s="135">
        <v>1.05</v>
      </c>
      <c r="BN320" s="135">
        <v>0.13</v>
      </c>
      <c r="BS320" s="135">
        <f t="shared" si="41"/>
        <v>0.7</v>
      </c>
      <c r="BT320" s="135">
        <f t="shared" si="38"/>
        <v>0.19</v>
      </c>
      <c r="BU320" s="135">
        <f t="shared" si="39"/>
        <v>1.05</v>
      </c>
      <c r="BV320" s="135">
        <f t="shared" si="40"/>
        <v>0.13</v>
      </c>
      <c r="BW320" s="84">
        <f t="shared" si="35"/>
        <v>83.199999999999989</v>
      </c>
      <c r="BX320" s="84">
        <f>IF(ISBLANK(AO320),"",IF(ISBLANK(AL321),"",IFERROR(((AO320-AL321)/0.36/R320),"")))</f>
        <v>1.6373668188736683</v>
      </c>
      <c r="BY320" s="84">
        <f>IF(ISBLANK(AO320),"",IF(ISBLANK(AO320),"",IFERROR(((AO320-AO321)/0.36/R320),"")))</f>
        <v>-0.36719939117199391</v>
      </c>
      <c r="BZ320" s="84">
        <f>IF(ISBLANK(AR320),"",IF(ISBLANK(AM321),"",IFERROR(((AR320-AM321)/0.36/R320),"")))</f>
        <v>0.83105022831050235</v>
      </c>
      <c r="CA320" s="84">
        <f>IF(ISBLANK(AR320),"",IF(ISBLANK(AR320),"",IFERROR(((AR320-AR321)/0.36/R320),"")))</f>
        <v>0.28310502283105016</v>
      </c>
      <c r="CB320" s="84">
        <f>IF(ISBLANK(AN321),"",IF(ISBLANK(BW320),"",IFERROR(((BW320-AN321)/0.36/R320),"")))</f>
        <v>2.4684170471841704</v>
      </c>
      <c r="CC320" s="84">
        <f>IF(ISBLANK(BW321),"",IF(ISBLANK(BW320),"",IFERROR(((BW320-BW321)/0.36/R320),"")))</f>
        <v>-8.4094368340943998E-2</v>
      </c>
    </row>
    <row r="321" spans="1:81" x14ac:dyDescent="0.25">
      <c r="A321" s="12" t="s">
        <v>583</v>
      </c>
      <c r="B321" s="4" t="s">
        <v>684</v>
      </c>
      <c r="C321" s="4" t="s">
        <v>631</v>
      </c>
      <c r="D321" s="4" t="s">
        <v>704</v>
      </c>
      <c r="E321" s="4" t="s">
        <v>704</v>
      </c>
      <c r="F321" s="4" t="s">
        <v>15</v>
      </c>
      <c r="G321" s="12" t="s">
        <v>538</v>
      </c>
      <c r="H321" s="12" t="s">
        <v>543</v>
      </c>
      <c r="I321" s="22">
        <v>2</v>
      </c>
      <c r="J321" s="22">
        <v>2</v>
      </c>
      <c r="K321" s="12" t="s">
        <v>542</v>
      </c>
      <c r="L321" s="39" t="s">
        <v>620</v>
      </c>
      <c r="M321" s="21">
        <v>959</v>
      </c>
      <c r="N321" s="75">
        <v>-2.3484879830000001</v>
      </c>
      <c r="O321" s="75">
        <v>34.050110019999998</v>
      </c>
      <c r="P321" s="19">
        <v>43168</v>
      </c>
      <c r="Q321" s="19">
        <v>43241</v>
      </c>
      <c r="R321" s="21">
        <f t="shared" si="37"/>
        <v>73</v>
      </c>
      <c r="S321" s="54">
        <v>505.46040982300002</v>
      </c>
      <c r="T321">
        <v>3815.1400586959999</v>
      </c>
      <c r="U321" s="52">
        <v>1295.06</v>
      </c>
      <c r="V321" s="52">
        <v>45.98</v>
      </c>
      <c r="W321" s="244">
        <v>0.11899999999999999</v>
      </c>
      <c r="X321" s="52"/>
      <c r="Y321" s="68" t="s">
        <v>23</v>
      </c>
      <c r="Z321" s="62">
        <v>2.5</v>
      </c>
      <c r="AA321" s="62">
        <v>5</v>
      </c>
      <c r="AB321" s="23">
        <v>50</v>
      </c>
      <c r="AC321" s="23">
        <v>70</v>
      </c>
      <c r="AF321" s="158">
        <v>5</v>
      </c>
      <c r="AG321" s="110">
        <v>45.3</v>
      </c>
      <c r="AH321" s="162">
        <v>80</v>
      </c>
      <c r="AI321" s="163">
        <v>95</v>
      </c>
      <c r="AJ321" s="3" t="s">
        <v>259</v>
      </c>
      <c r="AK321" s="25" t="s">
        <v>871</v>
      </c>
      <c r="AL321">
        <v>12.95</v>
      </c>
      <c r="AM321" s="87">
        <v>5.38</v>
      </c>
      <c r="AN321">
        <v>18.329999999999998</v>
      </c>
      <c r="AO321" s="84">
        <v>65.63</v>
      </c>
      <c r="AP321" s="87">
        <v>39.07</v>
      </c>
      <c r="AQ321" s="123"/>
      <c r="AR321" s="87">
        <v>19.78</v>
      </c>
      <c r="AS321" s="137">
        <v>14.72</v>
      </c>
      <c r="AT321" s="127"/>
      <c r="AU321" s="135">
        <v>0.63</v>
      </c>
      <c r="BB321" s="135">
        <v>0.22</v>
      </c>
      <c r="BG321" s="135">
        <v>1.05</v>
      </c>
      <c r="BN321" s="135">
        <v>0.19</v>
      </c>
      <c r="BS321" s="135">
        <f t="shared" si="41"/>
        <v>0.63</v>
      </c>
      <c r="BT321" s="135">
        <f t="shared" si="38"/>
        <v>0.22</v>
      </c>
      <c r="BU321" s="135">
        <f t="shared" si="39"/>
        <v>1.05</v>
      </c>
      <c r="BV321" s="135">
        <f t="shared" si="40"/>
        <v>0.19</v>
      </c>
      <c r="BW321" s="84">
        <f t="shared" si="35"/>
        <v>85.41</v>
      </c>
      <c r="BX321" s="84">
        <f>IF(ISBLANK(AO321),"",IF(ISBLANK(AL321),"",IFERROR(((AO321-AL321)/0.36/R321),"")))</f>
        <v>2.0045662100456618</v>
      </c>
      <c r="BZ321" s="84">
        <f>IF(ISBLANK(AR321),"",IF(ISBLANK(AM321),"",IFERROR(((AR321-AM321)/0.36/R321),"")))</f>
        <v>0.54794520547945214</v>
      </c>
      <c r="CB321" s="84">
        <f>IF(ISBLANK(BW321),"",IF(ISBLANK(AN321),"",IFERROR(((BW321-AN321)/0.36/R321),"")))</f>
        <v>2.5525114155251143</v>
      </c>
    </row>
    <row r="322" spans="1:81" x14ac:dyDescent="0.25">
      <c r="A322" s="12" t="s">
        <v>584</v>
      </c>
      <c r="B322" s="4" t="s">
        <v>685</v>
      </c>
      <c r="C322" s="4" t="s">
        <v>631</v>
      </c>
      <c r="D322" s="4" t="s">
        <v>705</v>
      </c>
      <c r="E322" s="4" t="s">
        <v>706</v>
      </c>
      <c r="F322" s="4" t="s">
        <v>15</v>
      </c>
      <c r="G322" s="12" t="s">
        <v>538</v>
      </c>
      <c r="H322" s="12" t="s">
        <v>543</v>
      </c>
      <c r="I322" s="22">
        <v>3</v>
      </c>
      <c r="J322" s="22">
        <v>4</v>
      </c>
      <c r="K322" s="12" t="s">
        <v>540</v>
      </c>
      <c r="L322" s="39" t="s">
        <v>620</v>
      </c>
      <c r="M322" s="21">
        <v>1022</v>
      </c>
      <c r="N322" s="75">
        <v>-2.3672930339999998</v>
      </c>
      <c r="O322" s="75">
        <v>34.062509034000001</v>
      </c>
      <c r="P322" s="19">
        <v>43168</v>
      </c>
      <c r="Q322" s="19">
        <v>43241</v>
      </c>
      <c r="R322" s="21">
        <f t="shared" si="37"/>
        <v>73</v>
      </c>
      <c r="S322" s="54">
        <v>505.46040982300002</v>
      </c>
      <c r="T322">
        <v>3309.6796488730001</v>
      </c>
      <c r="U322" s="52">
        <v>1295.06</v>
      </c>
      <c r="V322" s="52">
        <v>42.5</v>
      </c>
      <c r="W322" s="244">
        <v>0.17</v>
      </c>
      <c r="X322" s="52">
        <v>1.595</v>
      </c>
      <c r="Y322" s="68" t="s">
        <v>23</v>
      </c>
      <c r="Z322" s="62">
        <v>1.5</v>
      </c>
      <c r="AA322" s="62">
        <v>2.25</v>
      </c>
      <c r="AB322" s="23">
        <v>82</v>
      </c>
      <c r="AC322" s="23">
        <v>90</v>
      </c>
      <c r="AF322" s="158">
        <v>9</v>
      </c>
      <c r="AG322" s="110">
        <v>60.6</v>
      </c>
      <c r="AH322" s="162">
        <v>23</v>
      </c>
      <c r="AI322" s="163">
        <v>98</v>
      </c>
      <c r="AJ322" s="3" t="s">
        <v>259</v>
      </c>
      <c r="AK322" s="25" t="s">
        <v>871</v>
      </c>
      <c r="AL322">
        <v>117.12</v>
      </c>
      <c r="AM322" s="87">
        <v>11.51</v>
      </c>
      <c r="AN322">
        <v>128.63</v>
      </c>
      <c r="AO322" s="85">
        <v>9.5399999999999991</v>
      </c>
      <c r="AP322" s="87">
        <v>8.81</v>
      </c>
      <c r="AQ322" s="123"/>
      <c r="AR322" s="87">
        <v>137.21</v>
      </c>
      <c r="AS322" s="137">
        <v>41.7</v>
      </c>
      <c r="AT322" s="127"/>
      <c r="AU322" s="135">
        <v>1.1200000000000001</v>
      </c>
      <c r="BB322" s="135">
        <v>0.21</v>
      </c>
      <c r="BG322" s="135">
        <v>0.7</v>
      </c>
      <c r="BN322" s="135">
        <v>0.17</v>
      </c>
      <c r="BS322" s="135">
        <f t="shared" si="41"/>
        <v>1.1200000000000001</v>
      </c>
      <c r="BT322" s="135">
        <f t="shared" si="38"/>
        <v>0.21</v>
      </c>
      <c r="BU322" s="135">
        <f t="shared" si="39"/>
        <v>0.7</v>
      </c>
      <c r="BV322" s="135">
        <f t="shared" si="40"/>
        <v>0.17</v>
      </c>
      <c r="BW322" s="84">
        <f t="shared" si="35"/>
        <v>146.75</v>
      </c>
      <c r="BX322" s="84">
        <f>IF(ISBLANK(AO322),"",IF(ISBLANK(AL323),"",IFERROR(((AO322-AL323)/0.36/R322),"")))</f>
        <v>-4.294520547945206</v>
      </c>
      <c r="BY322" s="84">
        <f>IF(ISBLANK(AO322),"",IF(ISBLANK(AO322),"",IFERROR(((AO322-AO323)/0.36/R322),"")))</f>
        <v>0.36301369863013699</v>
      </c>
      <c r="BZ322" s="84">
        <f>IF(ISBLANK(AR322),"",IF(ISBLANK(AM323),"",IFERROR(((AR322-AM323)/0.36/R322),"")))</f>
        <v>4.2990867579908683</v>
      </c>
      <c r="CA322" s="84">
        <f>IF(ISBLANK(AR322),"",IF(ISBLANK(AR322),"",IFERROR(((AR322-AR323)/0.36/R322),"")))</f>
        <v>3.1320395738203959</v>
      </c>
      <c r="CB322" s="84">
        <f>IF(ISBLANK(AN323),"",IF(ISBLANK(BW322),"",IFERROR(((BW322-AN323)/0.36/R322),"")))</f>
        <v>4.5662100456622737E-3</v>
      </c>
      <c r="CC322" s="84">
        <f>IF(ISBLANK(BW323),"",IF(ISBLANK(BW322),"",IFERROR(((BW322-BW323)/0.36/R322),"")))</f>
        <v>3.4950532724505328</v>
      </c>
    </row>
    <row r="323" spans="1:81" x14ac:dyDescent="0.25">
      <c r="A323" s="12" t="s">
        <v>585</v>
      </c>
      <c r="B323" s="4" t="s">
        <v>685</v>
      </c>
      <c r="C323" s="4" t="s">
        <v>631</v>
      </c>
      <c r="D323" s="4" t="s">
        <v>705</v>
      </c>
      <c r="E323" s="4" t="s">
        <v>706</v>
      </c>
      <c r="F323" s="4" t="s">
        <v>15</v>
      </c>
      <c r="G323" s="12" t="s">
        <v>538</v>
      </c>
      <c r="H323" s="12" t="s">
        <v>543</v>
      </c>
      <c r="I323" s="22">
        <v>3</v>
      </c>
      <c r="J323" s="22">
        <v>4</v>
      </c>
      <c r="K323" s="12" t="s">
        <v>542</v>
      </c>
      <c r="L323" s="39" t="s">
        <v>620</v>
      </c>
      <c r="M323" s="21">
        <v>1022</v>
      </c>
      <c r="N323" s="75">
        <v>-2.3672930339999998</v>
      </c>
      <c r="O323" s="75">
        <v>34.062509034000001</v>
      </c>
      <c r="P323" s="19">
        <v>43168</v>
      </c>
      <c r="Q323" s="19">
        <v>43241</v>
      </c>
      <c r="R323" s="21">
        <f t="shared" si="37"/>
        <v>73</v>
      </c>
      <c r="S323" s="54">
        <v>505.46040982300002</v>
      </c>
      <c r="T323">
        <v>3815.1400586959999</v>
      </c>
      <c r="U323" s="52">
        <v>1295.06</v>
      </c>
      <c r="V323" s="52">
        <v>42.5</v>
      </c>
      <c r="W323" s="244">
        <v>0.17</v>
      </c>
      <c r="X323" s="52">
        <v>1.595</v>
      </c>
      <c r="Y323" s="68" t="s">
        <v>23</v>
      </c>
      <c r="Z323" s="62">
        <v>1.5</v>
      </c>
      <c r="AA323" s="62">
        <v>1.25</v>
      </c>
      <c r="AB323" s="23">
        <v>75</v>
      </c>
      <c r="AC323" s="23">
        <v>85</v>
      </c>
      <c r="AF323" s="158">
        <v>4.5</v>
      </c>
      <c r="AG323" s="110">
        <v>40</v>
      </c>
      <c r="AH323" s="162">
        <v>0</v>
      </c>
      <c r="AI323" s="163">
        <v>85</v>
      </c>
      <c r="AJ323" s="3" t="s">
        <v>259</v>
      </c>
      <c r="AK323" s="25" t="s">
        <v>871</v>
      </c>
      <c r="AL323">
        <v>122.4</v>
      </c>
      <c r="AM323" s="85">
        <v>24.23</v>
      </c>
      <c r="AN323">
        <v>146.63</v>
      </c>
      <c r="AO323" s="87">
        <v>0</v>
      </c>
      <c r="AP323" s="87"/>
      <c r="AQ323" s="123"/>
      <c r="AR323" s="85">
        <v>54.9</v>
      </c>
      <c r="AS323" s="172">
        <v>10.81</v>
      </c>
      <c r="AT323" s="127"/>
      <c r="BG323" s="85">
        <v>0.88</v>
      </c>
      <c r="BN323" s="85">
        <v>0.34</v>
      </c>
      <c r="BS323" s="135" t="str">
        <f t="shared" si="41"/>
        <v/>
      </c>
      <c r="BT323" s="135" t="str">
        <f t="shared" si="38"/>
        <v/>
      </c>
      <c r="BU323" s="135">
        <f t="shared" si="39"/>
        <v>0.88</v>
      </c>
      <c r="BV323" s="135">
        <f t="shared" si="40"/>
        <v>0.34</v>
      </c>
      <c r="BW323" s="84">
        <f t="shared" ref="BW323:BW357" si="42">IF((AND(AO323="", AR323="")),"",AO323+AR323)</f>
        <v>54.9</v>
      </c>
      <c r="BX323" s="84">
        <f>IF(ISBLANK(AO323),"",IF(ISBLANK(AL323),"",IFERROR(((AO323-AL323)/0.36/R323),"")))</f>
        <v>-4.6575342465753424</v>
      </c>
      <c r="BZ323" s="84">
        <f>IF(ISBLANK(AR323),"",IF(ISBLANK(AM323),"",IFERROR(((AR323-AM323)/0.36/R323),"")))</f>
        <v>1.1670471841704719</v>
      </c>
      <c r="CB323" s="84">
        <f>IF(ISBLANK(BW323),"",IF(ISBLANK(AN323),"",IFERROR(((BW323-AN323)/0.36/R323),"")))</f>
        <v>-3.4904870624048705</v>
      </c>
    </row>
    <row r="324" spans="1:81" x14ac:dyDescent="0.25">
      <c r="A324" s="12" t="s">
        <v>586</v>
      </c>
      <c r="B324" s="4" t="s">
        <v>686</v>
      </c>
      <c r="C324" s="4" t="s">
        <v>631</v>
      </c>
      <c r="D324" s="4" t="s">
        <v>706</v>
      </c>
      <c r="E324" s="4" t="s">
        <v>705</v>
      </c>
      <c r="F324" s="4" t="s">
        <v>15</v>
      </c>
      <c r="G324" s="12" t="s">
        <v>538</v>
      </c>
      <c r="H324" s="12" t="s">
        <v>543</v>
      </c>
      <c r="I324" s="22">
        <v>4</v>
      </c>
      <c r="J324" s="22">
        <v>3</v>
      </c>
      <c r="K324" s="12" t="s">
        <v>540</v>
      </c>
      <c r="L324" s="39" t="s">
        <v>620</v>
      </c>
      <c r="M324" s="21">
        <v>1020</v>
      </c>
      <c r="N324" s="75">
        <v>-2.3685700170000001</v>
      </c>
      <c r="O324" s="75">
        <v>34.062585980000001</v>
      </c>
      <c r="P324" s="19">
        <v>43168</v>
      </c>
      <c r="Q324" s="19">
        <v>43241</v>
      </c>
      <c r="R324" s="21">
        <f t="shared" si="37"/>
        <v>73</v>
      </c>
      <c r="S324" s="54">
        <v>505.46040982300002</v>
      </c>
      <c r="T324">
        <v>3225.8639157970001</v>
      </c>
      <c r="U324" s="52">
        <v>1295.06</v>
      </c>
      <c r="V324" s="52">
        <v>57.26</v>
      </c>
      <c r="W324" s="244">
        <v>0.154</v>
      </c>
      <c r="X324" s="52"/>
      <c r="Y324" s="68" t="s">
        <v>23</v>
      </c>
      <c r="Z324" s="62">
        <v>1.5</v>
      </c>
      <c r="AA324" s="62">
        <v>3</v>
      </c>
      <c r="AB324" s="23">
        <v>75</v>
      </c>
      <c r="AC324" s="23">
        <v>85</v>
      </c>
      <c r="AF324" s="158">
        <v>11</v>
      </c>
      <c r="AG324" s="110">
        <v>61.4</v>
      </c>
      <c r="AH324" s="162">
        <v>0</v>
      </c>
      <c r="AI324" s="163">
        <v>98</v>
      </c>
      <c r="AJ324" s="3" t="s">
        <v>259</v>
      </c>
      <c r="AK324" s="25" t="s">
        <v>871</v>
      </c>
      <c r="AL324">
        <v>52.47</v>
      </c>
      <c r="AM324" s="87">
        <v>47.87</v>
      </c>
      <c r="AN324">
        <v>100.34</v>
      </c>
      <c r="AO324" s="84">
        <v>0</v>
      </c>
      <c r="AP324" s="87"/>
      <c r="AQ324" s="123"/>
      <c r="AR324" s="87">
        <v>122.5</v>
      </c>
      <c r="AS324" s="137">
        <v>28.89</v>
      </c>
      <c r="AT324" s="127"/>
      <c r="BG324" s="135">
        <v>1.05</v>
      </c>
      <c r="BN324" s="135">
        <v>0.35</v>
      </c>
      <c r="BS324" s="135" t="str">
        <f t="shared" si="41"/>
        <v/>
      </c>
      <c r="BT324" s="135" t="str">
        <f t="shared" si="38"/>
        <v/>
      </c>
      <c r="BU324" s="135">
        <f t="shared" si="39"/>
        <v>1.05</v>
      </c>
      <c r="BV324" s="135">
        <f t="shared" si="40"/>
        <v>0.35</v>
      </c>
      <c r="BW324" s="84">
        <f t="shared" si="42"/>
        <v>122.5</v>
      </c>
      <c r="BX324" s="84">
        <f>IF(ISBLANK(AO324),"",IF(ISBLANK(AL325),"",IFERROR(((AO324-AL325)/0.36/R324),"")))</f>
        <v>-0.89383561643835618</v>
      </c>
      <c r="BY324" s="84">
        <f>IF(ISBLANK(AO324),"",IF(ISBLANK(AO324),"",IFERROR(((AO324-AO325)/0.36/R324),"")))</f>
        <v>0</v>
      </c>
      <c r="BZ324" s="84">
        <f>IF(ISBLANK(AR324),"",IF(ISBLANK(AM325),"",IFERROR(((AR324-AM325)/0.36/R324),"")))</f>
        <v>2.6685692541856922</v>
      </c>
      <c r="CA324" s="84">
        <f>IF(ISBLANK(AR324),"",IF(ISBLANK(AR324),"",IFERROR(((AR324-AR325)/0.36/R324),"")))</f>
        <v>2.9935312024353125</v>
      </c>
      <c r="CB324" s="84">
        <f>IF(ISBLANK(AN325),"",IF(ISBLANK(BW324),"",IFERROR(((BW324-AN325)/0.36/R324),"")))</f>
        <v>1.7747336377473366</v>
      </c>
      <c r="CC324" s="84">
        <f>IF(ISBLANK(BW325),"",IF(ISBLANK(BW324),"",IFERROR(((BW324-BW325)/0.36/R324),"")))</f>
        <v>2.9935312024353125</v>
      </c>
    </row>
    <row r="325" spans="1:81" x14ac:dyDescent="0.25">
      <c r="A325" s="12" t="s">
        <v>587</v>
      </c>
      <c r="B325" s="4" t="s">
        <v>686</v>
      </c>
      <c r="C325" s="4" t="s">
        <v>631</v>
      </c>
      <c r="D325" s="4" t="s">
        <v>706</v>
      </c>
      <c r="E325" s="4" t="s">
        <v>705</v>
      </c>
      <c r="F325" s="4" t="s">
        <v>15</v>
      </c>
      <c r="G325" s="12" t="s">
        <v>538</v>
      </c>
      <c r="H325" s="12" t="s">
        <v>543</v>
      </c>
      <c r="I325" s="22">
        <v>4</v>
      </c>
      <c r="J325" s="22">
        <v>3</v>
      </c>
      <c r="K325" s="12" t="s">
        <v>542</v>
      </c>
      <c r="L325" s="39" t="s">
        <v>620</v>
      </c>
      <c r="M325" s="21">
        <v>1020</v>
      </c>
      <c r="N325" s="75">
        <v>-2.3685700170000001</v>
      </c>
      <c r="O325" s="75">
        <v>34.062585980000001</v>
      </c>
      <c r="P325" s="19">
        <v>43168</v>
      </c>
      <c r="Q325" s="19">
        <v>43241</v>
      </c>
      <c r="R325" s="21">
        <f t="shared" si="37"/>
        <v>73</v>
      </c>
      <c r="S325" s="54">
        <v>505.46040982300002</v>
      </c>
      <c r="T325">
        <v>3731.3243256199999</v>
      </c>
      <c r="U325" s="52">
        <v>1295.06</v>
      </c>
      <c r="V325" s="52">
        <v>57.26</v>
      </c>
      <c r="W325" s="244">
        <v>0.154</v>
      </c>
      <c r="X325" s="52"/>
      <c r="Y325" s="68" t="s">
        <v>23</v>
      </c>
      <c r="Z325" s="62">
        <v>2</v>
      </c>
      <c r="AA325" s="62">
        <v>4.13</v>
      </c>
      <c r="AB325" s="23">
        <v>52</v>
      </c>
      <c r="AC325" s="23">
        <v>80</v>
      </c>
      <c r="AF325" s="158">
        <v>5.5</v>
      </c>
      <c r="AG325" s="110">
        <v>44.4</v>
      </c>
      <c r="AH325" s="162">
        <v>0</v>
      </c>
      <c r="AI325" s="163">
        <v>95</v>
      </c>
      <c r="AJ325" s="3" t="s">
        <v>259</v>
      </c>
      <c r="AK325" s="25" t="s">
        <v>871</v>
      </c>
      <c r="AL325">
        <v>23.49</v>
      </c>
      <c r="AM325" s="87">
        <v>52.37</v>
      </c>
      <c r="AN325">
        <v>75.86</v>
      </c>
      <c r="AO325" s="84">
        <v>0</v>
      </c>
      <c r="AP325" s="87"/>
      <c r="AQ325" s="123"/>
      <c r="AR325" s="87">
        <v>43.83</v>
      </c>
      <c r="AS325" s="137">
        <v>30.38</v>
      </c>
      <c r="AT325" s="127"/>
      <c r="BG325" s="135">
        <v>0.91</v>
      </c>
      <c r="BN325" s="135">
        <v>0.33</v>
      </c>
      <c r="BS325" s="135" t="str">
        <f t="shared" si="41"/>
        <v/>
      </c>
      <c r="BT325" s="135" t="str">
        <f t="shared" si="38"/>
        <v/>
      </c>
      <c r="BU325" s="135">
        <f t="shared" si="39"/>
        <v>0.91</v>
      </c>
      <c r="BV325" s="135">
        <f t="shared" si="40"/>
        <v>0.33</v>
      </c>
      <c r="BW325" s="84">
        <f t="shared" si="42"/>
        <v>43.83</v>
      </c>
      <c r="BX325" s="84">
        <f>IF(ISBLANK(AO325),"",IF(ISBLANK(AL325),"",IFERROR(((AO325-AL325)/0.36/R325),"")))</f>
        <v>-0.89383561643835618</v>
      </c>
      <c r="BZ325" s="84">
        <f>IF(ISBLANK(AR325),"",IF(ISBLANK(AM325),"",IFERROR(((AR325-AM325)/0.36/R325),"")))</f>
        <v>-0.32496194824961949</v>
      </c>
      <c r="CB325" s="84">
        <f>IF(ISBLANK(BW325),"",IF(ISBLANK(AN325),"",IFERROR(((BW325-AN325)/0.36/R325),"")))</f>
        <v>-1.2187975646879758</v>
      </c>
    </row>
    <row r="326" spans="1:81" x14ac:dyDescent="0.25">
      <c r="A326" s="12" t="s">
        <v>588</v>
      </c>
      <c r="B326" s="4" t="s">
        <v>687</v>
      </c>
      <c r="C326" s="4" t="s">
        <v>632</v>
      </c>
      <c r="D326" s="4" t="s">
        <v>707</v>
      </c>
      <c r="E326" s="4" t="s">
        <v>709</v>
      </c>
      <c r="F326" s="4" t="s">
        <v>31</v>
      </c>
      <c r="G326" s="12" t="s">
        <v>544</v>
      </c>
      <c r="H326" s="12" t="s">
        <v>539</v>
      </c>
      <c r="I326" s="22">
        <v>1</v>
      </c>
      <c r="J326" s="22">
        <v>3</v>
      </c>
      <c r="K326" s="12" t="s">
        <v>540</v>
      </c>
      <c r="L326" s="39" t="s">
        <v>620</v>
      </c>
      <c r="M326" s="21">
        <v>995</v>
      </c>
      <c r="N326" s="75">
        <v>-3.2993320000000002</v>
      </c>
      <c r="O326" s="75">
        <v>34.848457965999998</v>
      </c>
      <c r="P326" s="19">
        <v>43166</v>
      </c>
      <c r="Q326" s="19">
        <v>43245</v>
      </c>
      <c r="R326" s="21">
        <f t="shared" si="37"/>
        <v>79</v>
      </c>
      <c r="S326" s="54">
        <v>338.35331367499998</v>
      </c>
      <c r="T326">
        <v>2965.3398997600002</v>
      </c>
      <c r="U326" s="52">
        <v>754.84</v>
      </c>
      <c r="V326" s="52">
        <v>12</v>
      </c>
      <c r="W326" s="244">
        <v>0.29399999999999998</v>
      </c>
      <c r="X326" s="52">
        <v>2.34</v>
      </c>
      <c r="Y326" s="68" t="s">
        <v>94</v>
      </c>
      <c r="Z326" s="62">
        <v>1.5</v>
      </c>
      <c r="AA326" s="62">
        <v>3.13</v>
      </c>
      <c r="AB326" s="23">
        <v>7</v>
      </c>
      <c r="AC326" s="23">
        <v>25</v>
      </c>
      <c r="AF326" s="158">
        <v>4</v>
      </c>
      <c r="AG326" s="110">
        <v>55</v>
      </c>
      <c r="AH326" s="162">
        <v>25</v>
      </c>
      <c r="AI326" s="163">
        <v>69</v>
      </c>
      <c r="AK326" s="25" t="s">
        <v>872</v>
      </c>
      <c r="AL326">
        <v>6.53</v>
      </c>
      <c r="AM326" s="87">
        <v>33.590000000000003</v>
      </c>
      <c r="AN326">
        <v>40.120000000000005</v>
      </c>
      <c r="AO326" s="84">
        <v>32.090000000000003</v>
      </c>
      <c r="AP326" s="87">
        <v>22.34</v>
      </c>
      <c r="AQ326" s="123"/>
      <c r="AR326" s="87">
        <v>30.64</v>
      </c>
      <c r="AS326" s="137">
        <v>7.62</v>
      </c>
      <c r="AT326" s="127"/>
      <c r="AU326" s="135">
        <v>1.1200000000000001</v>
      </c>
      <c r="BB326" s="135">
        <v>0.18</v>
      </c>
      <c r="BG326" s="135">
        <v>1.23</v>
      </c>
      <c r="BN326" s="135">
        <v>0.24</v>
      </c>
      <c r="BS326" s="135">
        <f t="shared" ref="BS326:BS357" si="43">IF(BA326="",IF(AZ326="",IF(AU326="",IF(AX326="","",AX326),AU326),AZ326),BA326)</f>
        <v>1.1200000000000001</v>
      </c>
      <c r="BT326" s="135">
        <f t="shared" si="38"/>
        <v>0.18</v>
      </c>
      <c r="BU326" s="135">
        <f t="shared" si="39"/>
        <v>1.23</v>
      </c>
      <c r="BV326" s="135">
        <f t="shared" si="40"/>
        <v>0.24</v>
      </c>
      <c r="BW326" s="84">
        <f t="shared" si="42"/>
        <v>62.730000000000004</v>
      </c>
      <c r="BX326" s="84">
        <f>IF(ISBLANK(AO326),"",IF(ISBLANK(AL328),"",IFERROR(((AO326-AL328)/0.36/R326),"")))</f>
        <v>1.1114627285513363</v>
      </c>
      <c r="BY326" s="84">
        <f>IF(ISBLANK(AO326),"",IF(ISBLANK(AO328),"",IFERROR(((AO326-AO328)/0.36/R326),"")))</f>
        <v>0.75527426160337563</v>
      </c>
      <c r="BZ326" s="84">
        <f>IF(ISBLANK(AR326),"",IF(ISBLANK(AM327),"",IFERROR(((AR326-AM327)/0.36/R326),"")))</f>
        <v>-0.48734177215189872</v>
      </c>
      <c r="CA326" s="84">
        <f>IF(ISBLANK(AR326),"",IF(ISBLANK(AR326),"",IFERROR(((AR326-AR328)/0.36/R326),"")))</f>
        <v>-2.0671589310829819</v>
      </c>
      <c r="CB326" s="84">
        <f>IF(ISBLANK(BW326),"",IF(ISBLANK(AN328),"",IFERROR(((BW326-AN328)/0.36/R326),"")))</f>
        <v>2.0682137834036571</v>
      </c>
      <c r="CC326" s="84">
        <f>IF(ISBLANK(BW328),"",IF(ISBLANK(BW326),"",IFERROR(((BW326-BW328)/0.36/R326),"")))</f>
        <v>-1.3118846694796062</v>
      </c>
    </row>
    <row r="327" spans="1:81" x14ac:dyDescent="0.25">
      <c r="A327" s="12" t="s">
        <v>589</v>
      </c>
      <c r="B327" s="4" t="s">
        <v>687</v>
      </c>
      <c r="C327" s="4" t="s">
        <v>632</v>
      </c>
      <c r="D327" s="4" t="s">
        <v>707</v>
      </c>
      <c r="E327" s="4" t="s">
        <v>709</v>
      </c>
      <c r="F327" s="4" t="s">
        <v>31</v>
      </c>
      <c r="G327" s="12" t="s">
        <v>544</v>
      </c>
      <c r="H327" s="12" t="s">
        <v>539</v>
      </c>
      <c r="I327" s="22">
        <v>1</v>
      </c>
      <c r="J327" s="22">
        <v>3</v>
      </c>
      <c r="K327" s="12" t="s">
        <v>545</v>
      </c>
      <c r="L327" s="39" t="s">
        <v>620</v>
      </c>
      <c r="M327" s="21">
        <v>995</v>
      </c>
      <c r="N327" s="75">
        <v>-3.2993320000000002</v>
      </c>
      <c r="O327" s="75">
        <v>34.848457965999998</v>
      </c>
      <c r="P327" s="19">
        <v>43166</v>
      </c>
      <c r="Q327" s="19">
        <v>43245</v>
      </c>
      <c r="R327" s="21">
        <f t="shared" si="37"/>
        <v>79</v>
      </c>
      <c r="S327" s="54">
        <v>338.35331367499998</v>
      </c>
      <c r="T327">
        <v>3303.693213435</v>
      </c>
      <c r="U327" s="52">
        <v>754.84</v>
      </c>
      <c r="V327" s="52">
        <v>12</v>
      </c>
      <c r="W327" s="244">
        <v>0.29399999999999998</v>
      </c>
      <c r="X327" s="52">
        <v>2.34</v>
      </c>
      <c r="Y327" s="68" t="s">
        <v>94</v>
      </c>
      <c r="Z327" s="62">
        <v>2.5</v>
      </c>
      <c r="AA327" s="62">
        <v>3</v>
      </c>
      <c r="AB327" s="23">
        <v>10</v>
      </c>
      <c r="AC327" s="23">
        <v>35</v>
      </c>
      <c r="AF327" s="158">
        <v>13.5</v>
      </c>
      <c r="AG327" s="110">
        <v>57.6</v>
      </c>
      <c r="AH327" s="162">
        <v>10</v>
      </c>
      <c r="AI327" s="163">
        <v>70</v>
      </c>
      <c r="AK327" s="25" t="s">
        <v>872</v>
      </c>
      <c r="AL327">
        <v>47.08</v>
      </c>
      <c r="AM327" s="87">
        <v>44.5</v>
      </c>
      <c r="AN327">
        <v>91.58</v>
      </c>
      <c r="AO327" s="84">
        <v>23.2</v>
      </c>
      <c r="AP327" s="87">
        <v>15.41</v>
      </c>
      <c r="AQ327" s="123"/>
      <c r="AR327" s="87">
        <v>110.2</v>
      </c>
      <c r="AS327" s="137">
        <v>23.64</v>
      </c>
      <c r="AT327" s="127"/>
      <c r="AU327" s="135">
        <v>1.23</v>
      </c>
      <c r="BB327" s="135">
        <v>0.24</v>
      </c>
      <c r="BG327" s="135">
        <v>1.23</v>
      </c>
      <c r="BN327" s="135">
        <v>0.23</v>
      </c>
      <c r="BS327" s="135">
        <f t="shared" si="43"/>
        <v>1.23</v>
      </c>
      <c r="BT327" s="135">
        <f t="shared" si="38"/>
        <v>0.24</v>
      </c>
      <c r="BU327" s="135">
        <f t="shared" si="39"/>
        <v>1.23</v>
      </c>
      <c r="BV327" s="135">
        <f t="shared" si="40"/>
        <v>0.23</v>
      </c>
      <c r="BW327" s="84">
        <f t="shared" si="42"/>
        <v>133.4</v>
      </c>
      <c r="BX327" s="84">
        <f>IF(ISBLANK(AO327),"",IF(ISBLANK(AL328),"",IFERROR(((AO327-AL328)/0.36/R327),"")))</f>
        <v>0.79887482419127986</v>
      </c>
      <c r="BY327" s="84">
        <f>IF(ISBLANK(AO327),"",IF(ISBLANK(AO328),"",IFERROR(((AO327-AO328)/0.36/R327),"")))</f>
        <v>0.44268635724331928</v>
      </c>
      <c r="BZ327" s="84">
        <f>IF(ISBLANK(AR327),"",IF(ISBLANK(AM328),"",IFERROR(((AR327-AM328)/0.36/R327),"")))</f>
        <v>3.7542194092827001</v>
      </c>
      <c r="CA327" s="84">
        <f>IF(ISBLANK(AR327),"",IF(ISBLANK(AR327),"",IFERROR(((AR327-AR328)/0.36/R327),"")))</f>
        <v>0.7303094233473979</v>
      </c>
      <c r="CB327" s="84">
        <f>IF(ISBLANK(BW327),"",IF(ISBLANK(AN328),"",IFERROR(((BW327-AN328)/0.36/R327),"")))</f>
        <v>4.5530942334739803</v>
      </c>
      <c r="CC327" s="84">
        <f>IF(ISBLANK(BW328),"",IF(ISBLANK(BW327),"",IFERROR(((BW327-BW328)/0.36/R327),"")))</f>
        <v>1.1729957805907174</v>
      </c>
    </row>
    <row r="328" spans="1:81" x14ac:dyDescent="0.25">
      <c r="A328" s="12" t="s">
        <v>590</v>
      </c>
      <c r="B328" s="4" t="s">
        <v>687</v>
      </c>
      <c r="C328" s="4" t="s">
        <v>632</v>
      </c>
      <c r="D328" s="4" t="s">
        <v>707</v>
      </c>
      <c r="E328" s="4" t="s">
        <v>709</v>
      </c>
      <c r="F328" s="4" t="s">
        <v>31</v>
      </c>
      <c r="G328" s="12" t="s">
        <v>544</v>
      </c>
      <c r="H328" s="12" t="s">
        <v>539</v>
      </c>
      <c r="I328" s="22">
        <v>1</v>
      </c>
      <c r="J328" s="22">
        <v>3</v>
      </c>
      <c r="K328" s="12" t="s">
        <v>542</v>
      </c>
      <c r="L328" s="39" t="s">
        <v>620</v>
      </c>
      <c r="M328" s="21">
        <v>995</v>
      </c>
      <c r="N328" s="75">
        <v>-3.2993320000000002</v>
      </c>
      <c r="O328" s="75">
        <v>34.848457965999998</v>
      </c>
      <c r="P328" s="19">
        <v>43166</v>
      </c>
      <c r="Q328" s="19">
        <v>43245</v>
      </c>
      <c r="R328" s="21">
        <f t="shared" si="37"/>
        <v>79</v>
      </c>
      <c r="S328" s="54">
        <v>338.35331367499998</v>
      </c>
      <c r="T328">
        <v>3642.0465271100002</v>
      </c>
      <c r="U328" s="52">
        <v>754.84</v>
      </c>
      <c r="V328" s="52">
        <v>12</v>
      </c>
      <c r="W328" s="244">
        <v>0.29399999999999998</v>
      </c>
      <c r="X328" s="52">
        <v>2.34</v>
      </c>
      <c r="Y328" s="68" t="s">
        <v>94</v>
      </c>
      <c r="Z328" s="62">
        <v>1.5</v>
      </c>
      <c r="AA328" s="62">
        <v>2.5</v>
      </c>
      <c r="AB328" s="23">
        <v>5</v>
      </c>
      <c r="AC328" s="23">
        <v>15</v>
      </c>
      <c r="AF328" s="158">
        <v>9</v>
      </c>
      <c r="AG328" s="110">
        <v>43.4</v>
      </c>
      <c r="AH328" s="162">
        <v>7</v>
      </c>
      <c r="AI328" s="163">
        <v>57</v>
      </c>
      <c r="AK328" s="25" t="s">
        <v>872</v>
      </c>
      <c r="AL328">
        <v>0.48</v>
      </c>
      <c r="AM328" s="87">
        <v>3.43</v>
      </c>
      <c r="AN328">
        <v>3.91</v>
      </c>
      <c r="AO328" s="84">
        <v>10.61</v>
      </c>
      <c r="AP328" s="87">
        <v>10.44</v>
      </c>
      <c r="AQ328" s="123"/>
      <c r="AR328" s="87">
        <v>89.43</v>
      </c>
      <c r="AS328" s="137">
        <v>36.630000000000003</v>
      </c>
      <c r="AT328" s="127"/>
      <c r="BG328" s="135">
        <v>1.68</v>
      </c>
      <c r="BN328" s="135">
        <v>0.16</v>
      </c>
      <c r="BS328" s="239" t="str">
        <f t="shared" si="43"/>
        <v/>
      </c>
      <c r="BT328" s="239" t="str">
        <f t="shared" si="38"/>
        <v/>
      </c>
      <c r="BU328" s="135">
        <f t="shared" si="39"/>
        <v>1.68</v>
      </c>
      <c r="BV328" s="135">
        <f t="shared" si="40"/>
        <v>0.16</v>
      </c>
      <c r="BW328" s="84">
        <f t="shared" si="42"/>
        <v>100.04</v>
      </c>
      <c r="BX328" s="84">
        <f>IF(ISBLANK(AO328),"",IF(ISBLANK(AL328),"",IFERROR(((AO328-AL328)/0.36/R328),"")))</f>
        <v>0.35618846694796058</v>
      </c>
      <c r="BZ328" s="84">
        <f>IF(ISBLANK(AR328),"",IF(ISBLANK(AM328),"",IFERROR(((AR328-AM328)/0.36/R328),"")))</f>
        <v>3.0239099859353025</v>
      </c>
      <c r="CB328" s="84">
        <f>IF(ISBLANK(BW328),"",IF(ISBLANK(AN328),"",IFERROR(((BW328-AN328)/0.36/R328),"")))</f>
        <v>3.3800984528832636</v>
      </c>
    </row>
    <row r="329" spans="1:81" x14ac:dyDescent="0.25">
      <c r="A329" s="12" t="s">
        <v>591</v>
      </c>
      <c r="B329" s="4" t="s">
        <v>688</v>
      </c>
      <c r="C329" s="4" t="s">
        <v>632</v>
      </c>
      <c r="D329" s="4" t="s">
        <v>708</v>
      </c>
      <c r="E329" s="4" t="s">
        <v>710</v>
      </c>
      <c r="F329" s="4" t="s">
        <v>31</v>
      </c>
      <c r="G329" s="12" t="s">
        <v>544</v>
      </c>
      <c r="H329" s="12" t="s">
        <v>539</v>
      </c>
      <c r="I329" s="22">
        <v>2</v>
      </c>
      <c r="J329" s="22">
        <v>4</v>
      </c>
      <c r="K329" s="12" t="s">
        <v>540</v>
      </c>
      <c r="L329" s="39" t="s">
        <v>620</v>
      </c>
      <c r="M329" s="21">
        <v>980</v>
      </c>
      <c r="N329" s="75">
        <v>-3.3032679740000002</v>
      </c>
      <c r="O329" s="75">
        <v>34.847795963000003</v>
      </c>
      <c r="P329" s="19">
        <v>43166</v>
      </c>
      <c r="Q329" s="19">
        <v>43245</v>
      </c>
      <c r="R329" s="21">
        <f t="shared" si="37"/>
        <v>79</v>
      </c>
      <c r="S329" s="54">
        <v>338.35331367499998</v>
      </c>
      <c r="T329">
        <v>2965.3398997600002</v>
      </c>
      <c r="U329" s="52">
        <v>754.84</v>
      </c>
      <c r="V329" s="52">
        <v>17.39</v>
      </c>
      <c r="W329" s="244">
        <v>0.26400000000000001</v>
      </c>
      <c r="X329" s="52"/>
      <c r="Y329" s="68" t="s">
        <v>94</v>
      </c>
      <c r="Z329" s="62">
        <v>2</v>
      </c>
      <c r="AA329" s="62">
        <v>1</v>
      </c>
      <c r="AB329" s="23">
        <v>10</v>
      </c>
      <c r="AC329" s="23">
        <v>25</v>
      </c>
      <c r="AF329" s="158">
        <v>10.5</v>
      </c>
      <c r="AG329" s="110">
        <v>44.4</v>
      </c>
      <c r="AH329" s="162">
        <v>25</v>
      </c>
      <c r="AI329" s="163">
        <v>75</v>
      </c>
      <c r="AK329" s="25" t="s">
        <v>872</v>
      </c>
      <c r="AL329">
        <v>16.989999999999998</v>
      </c>
      <c r="AM329" s="87">
        <v>21.05</v>
      </c>
      <c r="AN329">
        <v>38.04</v>
      </c>
      <c r="AO329" s="84">
        <v>37.49</v>
      </c>
      <c r="AP329" s="87">
        <v>19.84</v>
      </c>
      <c r="AQ329" s="123"/>
      <c r="AR329" s="87">
        <v>46.66</v>
      </c>
      <c r="AS329" s="137">
        <v>9.1</v>
      </c>
      <c r="AT329" s="127"/>
      <c r="AU329" s="135">
        <v>1.23</v>
      </c>
      <c r="BB329" s="135">
        <v>0.26</v>
      </c>
      <c r="BG329" s="135">
        <v>1.47</v>
      </c>
      <c r="BN329" s="135">
        <v>0.31</v>
      </c>
      <c r="BS329" s="135">
        <f t="shared" si="43"/>
        <v>1.23</v>
      </c>
      <c r="BT329" s="135">
        <f t="shared" si="38"/>
        <v>0.26</v>
      </c>
      <c r="BU329" s="135">
        <f t="shared" si="39"/>
        <v>1.47</v>
      </c>
      <c r="BV329" s="135">
        <f t="shared" si="40"/>
        <v>0.31</v>
      </c>
      <c r="BW329" s="84">
        <f t="shared" si="42"/>
        <v>84.15</v>
      </c>
      <c r="BX329" s="84">
        <f>IF(ISBLANK(AO329),"",IF(ISBLANK(AL331),"",IFERROR(((AO329-AL331)/0.36/R329),"")))</f>
        <v>1.098804500703235</v>
      </c>
      <c r="BY329" s="84">
        <f>IF(ISBLANK(AO329),"",IF(ISBLANK(AO331),"",IFERROR(((AO329-AO331)/0.36/R329),"")))</f>
        <v>-9.5288326300984563E-2</v>
      </c>
      <c r="BZ329" s="84">
        <f>IF(ISBLANK(AR329),"",IF(ISBLANK(AM331),"",IFERROR(((AR329-AM331)/0.36/R329),"")))</f>
        <v>1.5267229254571026</v>
      </c>
      <c r="CA329" s="84">
        <f>IF(ISBLANK(AR329),"",IF(ISBLANK(AR329),"",IFERROR(((AR329-AR331)/0.36/R329),"")))</f>
        <v>0.89029535864978893</v>
      </c>
      <c r="CB329" s="84">
        <f>IF(ISBLANK(BW329),"",IF(ISBLANK(AN331),"",IFERROR(((BW329-AN331)/0.36/R329),"")))</f>
        <v>2.6255274261603376</v>
      </c>
      <c r="CC329" s="84">
        <f>IF(ISBLANK(BW331),"",IF(ISBLANK(BW329),"",IFERROR(((BW329-BW331)/0.36/R329),"")))</f>
        <v>0.79500703234880454</v>
      </c>
    </row>
    <row r="330" spans="1:81" x14ac:dyDescent="0.25">
      <c r="A330" s="12" t="s">
        <v>592</v>
      </c>
      <c r="B330" s="4" t="s">
        <v>688</v>
      </c>
      <c r="C330" s="4" t="s">
        <v>632</v>
      </c>
      <c r="D330" s="4" t="s">
        <v>708</v>
      </c>
      <c r="E330" s="4" t="s">
        <v>710</v>
      </c>
      <c r="F330" s="4" t="s">
        <v>31</v>
      </c>
      <c r="G330" s="12" t="s">
        <v>544</v>
      </c>
      <c r="H330" s="12" t="s">
        <v>539</v>
      </c>
      <c r="I330" s="22">
        <v>2</v>
      </c>
      <c r="J330" s="22">
        <v>4</v>
      </c>
      <c r="K330" s="12" t="s">
        <v>545</v>
      </c>
      <c r="L330" s="39" t="s">
        <v>620</v>
      </c>
      <c r="M330" s="21">
        <v>980</v>
      </c>
      <c r="N330" s="75">
        <v>-3.3032679740000002</v>
      </c>
      <c r="O330" s="75">
        <v>34.847795963000003</v>
      </c>
      <c r="P330" s="19">
        <v>43166</v>
      </c>
      <c r="Q330" s="19">
        <v>43245</v>
      </c>
      <c r="R330" s="21">
        <f t="shared" si="37"/>
        <v>79</v>
      </c>
      <c r="S330" s="54">
        <v>338.35331367499998</v>
      </c>
      <c r="T330">
        <v>3303.693213435</v>
      </c>
      <c r="U330" s="52">
        <v>754.84</v>
      </c>
      <c r="V330" s="52">
        <v>17.39</v>
      </c>
      <c r="W330" s="244">
        <v>0.26400000000000001</v>
      </c>
      <c r="X330" s="52"/>
      <c r="Y330" s="68" t="s">
        <v>94</v>
      </c>
      <c r="Z330" s="62">
        <v>1</v>
      </c>
      <c r="AA330" s="62">
        <v>2</v>
      </c>
      <c r="AB330" s="23">
        <v>8</v>
      </c>
      <c r="AC330" s="23">
        <v>16</v>
      </c>
      <c r="AF330" s="158">
        <v>4</v>
      </c>
      <c r="AG330" s="110">
        <v>31.6</v>
      </c>
      <c r="AH330" s="162">
        <v>45</v>
      </c>
      <c r="AI330" s="163">
        <v>79</v>
      </c>
      <c r="AK330" s="25" t="s">
        <v>872</v>
      </c>
      <c r="AL330">
        <v>8.75</v>
      </c>
      <c r="AM330" s="87">
        <v>28.29</v>
      </c>
      <c r="AN330">
        <v>37.04</v>
      </c>
      <c r="AO330" s="84">
        <v>52.13</v>
      </c>
      <c r="AP330" s="87">
        <v>25.36</v>
      </c>
      <c r="AQ330" s="123"/>
      <c r="AR330" s="87">
        <v>37.700000000000003</v>
      </c>
      <c r="AS330" s="137">
        <v>24.13</v>
      </c>
      <c r="AT330" s="127"/>
      <c r="AU330" s="135">
        <v>1.51</v>
      </c>
      <c r="BB330" s="135">
        <v>0.16</v>
      </c>
      <c r="BG330" s="135">
        <v>1.33</v>
      </c>
      <c r="BN330" s="135">
        <v>0.2</v>
      </c>
      <c r="BS330" s="135">
        <f t="shared" si="43"/>
        <v>1.51</v>
      </c>
      <c r="BT330" s="135">
        <f t="shared" si="38"/>
        <v>0.16</v>
      </c>
      <c r="BU330" s="135">
        <f t="shared" si="39"/>
        <v>1.33</v>
      </c>
      <c r="BV330" s="135">
        <f t="shared" si="40"/>
        <v>0.2</v>
      </c>
      <c r="BW330" s="84">
        <f t="shared" si="42"/>
        <v>89.830000000000013</v>
      </c>
      <c r="BX330" s="84">
        <f>IF(ISBLANK(AO330),"",IF(ISBLANK(AL331),"",IFERROR(((AO330-AL331)/0.36/R330),"")))</f>
        <v>1.6135724331926864</v>
      </c>
      <c r="BY330" s="84">
        <f>IF(ISBLANK(AO330),"",IF(ISBLANK(AO331),"",IFERROR(((AO330-AO331)/0.36/R330),"")))</f>
        <v>0.41947960618846702</v>
      </c>
      <c r="BZ330" s="84">
        <f>IF(ISBLANK(AR330),"",IF(ISBLANK(AM331),"",IFERROR(((AR330-AM331)/0.36/R330),"")))</f>
        <v>1.2116736990154713</v>
      </c>
      <c r="CA330" s="84">
        <f>IF(ISBLANK(AR330),"",IF(ISBLANK(AR330),"",IFERROR(((AR330-AR331)/0.36/R330),"")))</f>
        <v>0.57524613220815768</v>
      </c>
      <c r="CB330" s="84">
        <f>IF(ISBLANK(BW330),"",IF(ISBLANK(AN331),"",IFERROR(((BW330-AN331)/0.36/R330),"")))</f>
        <v>2.8252461322081581</v>
      </c>
      <c r="CC330" s="84">
        <f>IF(ISBLANK(BW331),"",IF(ISBLANK(BW330),"",IFERROR(((BW330-BW331)/0.36/R330),"")))</f>
        <v>0.99472573839662481</v>
      </c>
    </row>
    <row r="331" spans="1:81" x14ac:dyDescent="0.25">
      <c r="A331" s="12" t="s">
        <v>593</v>
      </c>
      <c r="B331" s="4" t="s">
        <v>688</v>
      </c>
      <c r="C331" s="4" t="s">
        <v>632</v>
      </c>
      <c r="D331" s="12" t="s">
        <v>708</v>
      </c>
      <c r="E331" s="12" t="s">
        <v>710</v>
      </c>
      <c r="F331" s="4" t="s">
        <v>31</v>
      </c>
      <c r="G331" s="12" t="s">
        <v>544</v>
      </c>
      <c r="H331" s="12" t="s">
        <v>539</v>
      </c>
      <c r="I331" s="22">
        <v>2</v>
      </c>
      <c r="J331" s="22">
        <v>4</v>
      </c>
      <c r="K331" s="12" t="s">
        <v>542</v>
      </c>
      <c r="L331" s="39" t="s">
        <v>620</v>
      </c>
      <c r="M331" s="22">
        <v>980</v>
      </c>
      <c r="N331" s="75">
        <v>-3.3032679740000002</v>
      </c>
      <c r="O331" s="75">
        <v>34.847795963000003</v>
      </c>
      <c r="P331" s="19">
        <v>43166</v>
      </c>
      <c r="Q331" s="19">
        <v>43245</v>
      </c>
      <c r="R331" s="21">
        <f t="shared" si="37"/>
        <v>79</v>
      </c>
      <c r="S331" s="54">
        <v>338.35331367499998</v>
      </c>
      <c r="T331">
        <v>3642.0465271100002</v>
      </c>
      <c r="U331" s="52">
        <v>754.84</v>
      </c>
      <c r="V331" s="52">
        <v>17.39</v>
      </c>
      <c r="W331" s="244">
        <v>0.26400000000000001</v>
      </c>
      <c r="X331" s="52"/>
      <c r="Y331" s="68" t="s">
        <v>94</v>
      </c>
      <c r="Z331" s="62">
        <v>1.5</v>
      </c>
      <c r="AA331" s="62">
        <v>0.63</v>
      </c>
      <c r="AB331" s="23">
        <v>12</v>
      </c>
      <c r="AC331" s="23">
        <v>20</v>
      </c>
      <c r="AF331" s="158">
        <v>3</v>
      </c>
      <c r="AG331" s="110">
        <v>16.7</v>
      </c>
      <c r="AH331" s="162">
        <v>45</v>
      </c>
      <c r="AI331" s="163">
        <v>77</v>
      </c>
      <c r="AK331" s="25" t="s">
        <v>872</v>
      </c>
      <c r="AL331">
        <v>6.24</v>
      </c>
      <c r="AM331" s="87">
        <v>3.24</v>
      </c>
      <c r="AN331">
        <v>9.48</v>
      </c>
      <c r="AO331" s="84">
        <v>40.200000000000003</v>
      </c>
      <c r="AP331" s="87">
        <v>24.72</v>
      </c>
      <c r="AQ331" s="123"/>
      <c r="AR331" s="87">
        <v>21.34</v>
      </c>
      <c r="AS331" s="137">
        <v>12.88</v>
      </c>
      <c r="AT331" s="127"/>
      <c r="AU331" s="135">
        <v>1.47</v>
      </c>
      <c r="BB331" s="135">
        <v>0.21</v>
      </c>
      <c r="BG331" s="135">
        <v>1.19</v>
      </c>
      <c r="BN331" s="135">
        <v>0.3</v>
      </c>
      <c r="BS331" s="135">
        <f t="shared" si="43"/>
        <v>1.47</v>
      </c>
      <c r="BT331" s="135">
        <f t="shared" si="38"/>
        <v>0.21</v>
      </c>
      <c r="BU331" s="135">
        <f t="shared" si="39"/>
        <v>1.19</v>
      </c>
      <c r="BV331" s="135">
        <f t="shared" si="40"/>
        <v>0.3</v>
      </c>
      <c r="BW331" s="84">
        <f t="shared" si="42"/>
        <v>61.540000000000006</v>
      </c>
      <c r="BX331" s="84">
        <f>IF(ISBLANK(AO331),"",IF(ISBLANK(AL331),"",IFERROR(((AO331-AL331)/0.36/R331),"")))</f>
        <v>1.1940928270042195</v>
      </c>
      <c r="BZ331" s="84">
        <f>IF(ISBLANK(AR331),"",IF(ISBLANK(AM331),"",IFERROR(((AR331-AM331)/0.36/R331),"")))</f>
        <v>0.63642756680731372</v>
      </c>
      <c r="CB331" s="84">
        <f>IF(ISBLANK(BW331),"",IF(ISBLANK(AN331),"",IFERROR(((BW331-AN331)/0.36/R331),"")))</f>
        <v>1.8305203938115331</v>
      </c>
    </row>
    <row r="332" spans="1:81" x14ac:dyDescent="0.25">
      <c r="A332" s="12" t="s">
        <v>594</v>
      </c>
      <c r="B332" s="4" t="s">
        <v>689</v>
      </c>
      <c r="C332" s="4" t="s">
        <v>632</v>
      </c>
      <c r="D332" s="4" t="s">
        <v>709</v>
      </c>
      <c r="E332" s="4" t="s">
        <v>707</v>
      </c>
      <c r="F332" s="4" t="s">
        <v>31</v>
      </c>
      <c r="G332" s="12" t="s">
        <v>544</v>
      </c>
      <c r="H332" s="12" t="s">
        <v>539</v>
      </c>
      <c r="I332" s="22">
        <v>3</v>
      </c>
      <c r="J332" s="22">
        <v>1</v>
      </c>
      <c r="K332" s="12" t="s">
        <v>540</v>
      </c>
      <c r="L332" s="39" t="s">
        <v>620</v>
      </c>
      <c r="M332" s="21">
        <v>998</v>
      </c>
      <c r="N332" s="75">
        <v>-3.295644969</v>
      </c>
      <c r="O332" s="75">
        <v>34.852435010999997</v>
      </c>
      <c r="P332" s="19">
        <v>43166</v>
      </c>
      <c r="Q332" s="19">
        <v>43245</v>
      </c>
      <c r="R332" s="21">
        <f t="shared" si="37"/>
        <v>79</v>
      </c>
      <c r="S332" s="54">
        <v>338.35331367499998</v>
      </c>
      <c r="T332">
        <v>2963.3024444409998</v>
      </c>
      <c r="U332" s="52">
        <v>717.36</v>
      </c>
      <c r="V332" s="52">
        <v>16.5</v>
      </c>
      <c r="W332" s="244">
        <v>0.22600000000000001</v>
      </c>
      <c r="X332" s="52">
        <v>1.97</v>
      </c>
      <c r="Y332" s="68" t="s">
        <v>94</v>
      </c>
      <c r="Z332" s="62">
        <v>1</v>
      </c>
      <c r="AA332" s="62">
        <v>1.25</v>
      </c>
      <c r="AB332" s="23">
        <v>10</v>
      </c>
      <c r="AC332" s="23">
        <v>20</v>
      </c>
      <c r="AF332" s="158">
        <v>2</v>
      </c>
      <c r="AG332" s="110">
        <v>7.6</v>
      </c>
      <c r="AH332" s="162">
        <v>5</v>
      </c>
      <c r="AI332" s="163">
        <v>28</v>
      </c>
      <c r="AJ332" s="3" t="s">
        <v>757</v>
      </c>
      <c r="AK332" s="25" t="s">
        <v>872</v>
      </c>
      <c r="AL332">
        <v>2.64</v>
      </c>
      <c r="AM332" s="87">
        <v>11.69</v>
      </c>
      <c r="AN332">
        <v>14.33</v>
      </c>
      <c r="AO332" s="84">
        <v>10.220000000000001</v>
      </c>
      <c r="AP332" s="87">
        <v>9.1</v>
      </c>
      <c r="AQ332" s="123"/>
      <c r="AR332" s="87">
        <v>18.34</v>
      </c>
      <c r="AS332" s="137">
        <v>13.08</v>
      </c>
      <c r="AT332" s="127"/>
      <c r="AU332" s="135">
        <v>2.14</v>
      </c>
      <c r="BB332" s="135">
        <v>0.02</v>
      </c>
      <c r="BG332" s="135">
        <v>1.61</v>
      </c>
      <c r="BN332" s="135">
        <v>0.24</v>
      </c>
      <c r="BS332" s="135">
        <f t="shared" si="43"/>
        <v>2.14</v>
      </c>
      <c r="BT332" s="135">
        <f t="shared" si="38"/>
        <v>0.02</v>
      </c>
      <c r="BU332" s="135">
        <f t="shared" si="39"/>
        <v>1.61</v>
      </c>
      <c r="BV332" s="135">
        <f t="shared" si="40"/>
        <v>0.24</v>
      </c>
      <c r="BW332" s="84">
        <f t="shared" si="42"/>
        <v>28.560000000000002</v>
      </c>
      <c r="BX332" s="84">
        <f>IF(ISBLANK(AO332),"",IF(ISBLANK(AL334),"",IFERROR(((AO332-AL334)/0.36/R332),"")))</f>
        <v>0.21448663853727148</v>
      </c>
      <c r="BY332" s="84">
        <f>IF(ISBLANK(AO332),"",IF(ISBLANK(AO334),"",IFERROR(((AO332-AO334)/0.36/R332),"")))</f>
        <v>-0.18143459915611815</v>
      </c>
      <c r="BZ332" s="84">
        <f>IF(ISBLANK(AR332),"",IF(ISBLANK(AM334),"",IFERROR(((AR332-AM334)/0.36/R332),"")))</f>
        <v>0.50527426160337552</v>
      </c>
      <c r="CA332" s="84">
        <f>IF(ISBLANK(AR332),"",IF(ISBLANK(AR332),"",IFERROR(((AR332-AR334)/0.36/R332),"")))</f>
        <v>-1.3431786216596346</v>
      </c>
      <c r="CB332" s="84">
        <f>IF(ISBLANK(BW332),"",IF(ISBLANK(AN334),"",IFERROR(((BW332-AN334)/0.36/R332),"")))</f>
        <v>0.71976090014064709</v>
      </c>
      <c r="CC332" s="84">
        <f>IF(ISBLANK(BW334),"",IF(ISBLANK(BW332),"",IFERROR(((BW332-BW334)/0.36/R332),"")))</f>
        <v>-1.5246132208157523</v>
      </c>
    </row>
    <row r="333" spans="1:81" x14ac:dyDescent="0.25">
      <c r="A333" s="12" t="s">
        <v>595</v>
      </c>
      <c r="B333" s="4" t="s">
        <v>689</v>
      </c>
      <c r="C333" s="4" t="s">
        <v>632</v>
      </c>
      <c r="D333" s="4" t="s">
        <v>709</v>
      </c>
      <c r="E333" s="4" t="s">
        <v>707</v>
      </c>
      <c r="F333" s="4" t="s">
        <v>31</v>
      </c>
      <c r="G333" s="12" t="s">
        <v>544</v>
      </c>
      <c r="H333" s="12" t="s">
        <v>539</v>
      </c>
      <c r="I333" s="22">
        <v>3</v>
      </c>
      <c r="J333" s="22">
        <v>1</v>
      </c>
      <c r="K333" s="12" t="s">
        <v>545</v>
      </c>
      <c r="L333" s="39" t="s">
        <v>620</v>
      </c>
      <c r="M333" s="21">
        <v>998</v>
      </c>
      <c r="N333" s="75">
        <v>-3.295644969</v>
      </c>
      <c r="O333" s="75">
        <v>34.852435010999997</v>
      </c>
      <c r="P333" s="19">
        <v>43166</v>
      </c>
      <c r="Q333" s="19">
        <v>43245</v>
      </c>
      <c r="R333" s="21">
        <f t="shared" si="37"/>
        <v>79</v>
      </c>
      <c r="S333" s="54">
        <v>338.35331367499998</v>
      </c>
      <c r="T333">
        <v>3301.655758116</v>
      </c>
      <c r="U333" s="52">
        <v>717.36</v>
      </c>
      <c r="V333" s="52">
        <v>16.5</v>
      </c>
      <c r="W333" s="244">
        <v>0.22600000000000001</v>
      </c>
      <c r="X333" s="52">
        <v>1.97</v>
      </c>
      <c r="Y333" s="68" t="s">
        <v>94</v>
      </c>
      <c r="Z333" s="62">
        <v>2</v>
      </c>
      <c r="AA333" s="62">
        <v>2.75</v>
      </c>
      <c r="AB333" s="23">
        <v>10</v>
      </c>
      <c r="AC333" s="23">
        <v>30</v>
      </c>
      <c r="AF333" s="158">
        <v>4.5</v>
      </c>
      <c r="AG333" s="110">
        <v>54.6</v>
      </c>
      <c r="AH333" s="162">
        <v>10</v>
      </c>
      <c r="AI333" s="163">
        <v>55</v>
      </c>
      <c r="AK333" s="25" t="s">
        <v>872</v>
      </c>
      <c r="AL333">
        <v>12.7</v>
      </c>
      <c r="AM333" s="87">
        <v>5.89</v>
      </c>
      <c r="AN333">
        <v>18.59</v>
      </c>
      <c r="AO333" s="84">
        <v>24.59</v>
      </c>
      <c r="AP333" s="87">
        <v>17.02</v>
      </c>
      <c r="AQ333" s="123"/>
      <c r="AR333" s="87">
        <v>73.2</v>
      </c>
      <c r="AS333" s="137">
        <v>18.05</v>
      </c>
      <c r="AT333" s="127"/>
      <c r="AU333" s="135">
        <v>1.23</v>
      </c>
      <c r="BB333" s="135">
        <v>0.38</v>
      </c>
      <c r="BG333" s="135">
        <v>1.3</v>
      </c>
      <c r="BN333" s="135">
        <v>0.37</v>
      </c>
      <c r="BS333" s="135">
        <f t="shared" si="43"/>
        <v>1.23</v>
      </c>
      <c r="BT333" s="135">
        <f t="shared" si="38"/>
        <v>0.38</v>
      </c>
      <c r="BU333" s="135">
        <f t="shared" si="39"/>
        <v>1.3</v>
      </c>
      <c r="BV333" s="135">
        <f t="shared" si="40"/>
        <v>0.37</v>
      </c>
      <c r="BW333" s="84">
        <f t="shared" si="42"/>
        <v>97.79</v>
      </c>
      <c r="BX333" s="84">
        <f>IF(ISBLANK(AO333),"",IF(ISBLANK(AL334),"",IFERROR(((AO333-AL334)/0.36/R333),"")))</f>
        <v>0.71976090014064698</v>
      </c>
      <c r="BY333" s="84">
        <f>IF(ISBLANK(AO333),"",IF(ISBLANK(AO334),"",IFERROR(((AO333-AO334)/0.36/R333),"")))</f>
        <v>0.32383966244725737</v>
      </c>
      <c r="BZ333" s="84">
        <f>IF(ISBLANK(AR333),"",IF(ISBLANK(AM334),"",IFERROR(((AR333-AM334)/0.36/R333),"")))</f>
        <v>2.4342475386779188</v>
      </c>
      <c r="CA333" s="84">
        <f>IF(ISBLANK(AR333),"",IF(ISBLANK(AR333),"",IFERROR(((AR333-AR334)/0.36/R333),"")))</f>
        <v>0.58579465541490872</v>
      </c>
      <c r="CB333" s="84">
        <f>IF(ISBLANK(BW333),"",IF(ISBLANK(AN334),"",IFERROR(((BW333-AN334)/0.36/R333),"")))</f>
        <v>3.1540084388185656</v>
      </c>
      <c r="CC333" s="84">
        <f>IF(ISBLANK(BW334),"",IF(ISBLANK(BW333),"",IFERROR(((BW333-BW334)/0.36/R333),"")))</f>
        <v>0.9096343178621662</v>
      </c>
    </row>
    <row r="334" spans="1:81" x14ac:dyDescent="0.25">
      <c r="A334" s="12" t="s">
        <v>596</v>
      </c>
      <c r="B334" s="4" t="s">
        <v>689</v>
      </c>
      <c r="C334" s="4" t="s">
        <v>632</v>
      </c>
      <c r="D334" s="4" t="s">
        <v>709</v>
      </c>
      <c r="E334" s="4" t="s">
        <v>707</v>
      </c>
      <c r="F334" s="4" t="s">
        <v>31</v>
      </c>
      <c r="G334" s="12" t="s">
        <v>544</v>
      </c>
      <c r="H334" s="12" t="s">
        <v>539</v>
      </c>
      <c r="I334" s="22">
        <v>3</v>
      </c>
      <c r="J334" s="22">
        <v>1</v>
      </c>
      <c r="K334" s="12" t="s">
        <v>542</v>
      </c>
      <c r="L334" s="39" t="s">
        <v>620</v>
      </c>
      <c r="M334" s="21">
        <v>998</v>
      </c>
      <c r="N334" s="75">
        <v>-3.295644969</v>
      </c>
      <c r="O334" s="75">
        <v>34.852435010999997</v>
      </c>
      <c r="P334" s="19">
        <v>43166</v>
      </c>
      <c r="Q334" s="19">
        <v>43245</v>
      </c>
      <c r="R334" s="21">
        <f t="shared" si="37"/>
        <v>79</v>
      </c>
      <c r="S334" s="54">
        <v>338.35331367499998</v>
      </c>
      <c r="T334">
        <v>3640.0090717910002</v>
      </c>
      <c r="U334" s="52">
        <v>717.36</v>
      </c>
      <c r="V334" s="52">
        <v>16.5</v>
      </c>
      <c r="W334" s="244">
        <v>0.22600000000000001</v>
      </c>
      <c r="X334" s="52">
        <v>1.97</v>
      </c>
      <c r="Y334" s="68" t="s">
        <v>94</v>
      </c>
      <c r="Z334" s="62">
        <v>1.2</v>
      </c>
      <c r="AA334" s="62">
        <v>1.88</v>
      </c>
      <c r="AB334" s="23">
        <v>10</v>
      </c>
      <c r="AC334" s="23">
        <v>30</v>
      </c>
      <c r="AF334" s="158">
        <v>6</v>
      </c>
      <c r="AG334" s="110">
        <v>33.4</v>
      </c>
      <c r="AH334" s="162">
        <v>15</v>
      </c>
      <c r="AI334" s="163">
        <v>35</v>
      </c>
      <c r="AK334" s="25" t="s">
        <v>872</v>
      </c>
      <c r="AL334">
        <v>4.12</v>
      </c>
      <c r="AM334" s="87">
        <v>3.97</v>
      </c>
      <c r="AN334">
        <v>8.09</v>
      </c>
      <c r="AO334" s="84">
        <v>15.38</v>
      </c>
      <c r="AP334" s="87">
        <v>12.08</v>
      </c>
      <c r="AQ334" s="123"/>
      <c r="AR334" s="87">
        <v>56.54</v>
      </c>
      <c r="AS334" s="137">
        <v>30.42</v>
      </c>
      <c r="AT334" s="127"/>
      <c r="AU334" s="135">
        <v>1.68</v>
      </c>
      <c r="BB334" s="135">
        <v>0.22</v>
      </c>
      <c r="BG334" s="135">
        <v>1.61</v>
      </c>
      <c r="BN334" s="135">
        <v>0.37</v>
      </c>
      <c r="BS334" s="135">
        <f t="shared" si="43"/>
        <v>1.68</v>
      </c>
      <c r="BT334" s="135">
        <f t="shared" si="38"/>
        <v>0.22</v>
      </c>
      <c r="BU334" s="135">
        <f t="shared" si="39"/>
        <v>1.61</v>
      </c>
      <c r="BV334" s="135">
        <f t="shared" si="40"/>
        <v>0.37</v>
      </c>
      <c r="BW334" s="84">
        <f t="shared" si="42"/>
        <v>71.92</v>
      </c>
      <c r="BX334" s="84">
        <f>IF(ISBLANK(AO334),"",IF(ISBLANK(AL334),"",IFERROR(((AO334-AL334)/0.36/R334),"")))</f>
        <v>0.39592123769338966</v>
      </c>
      <c r="BZ334" s="84">
        <f>IF(ISBLANK(AR334),"",IF(ISBLANK(AM334),"",IFERROR(((AR334-AM334)/0.36/R334),"")))</f>
        <v>1.8484528832630098</v>
      </c>
      <c r="CB334" s="84">
        <f>IF(ISBLANK(BW334),"",IF(ISBLANK(AN334),"",IFERROR(((BW334-AN334)/0.36/R334),"")))</f>
        <v>2.2443741209563997</v>
      </c>
    </row>
    <row r="335" spans="1:81" x14ac:dyDescent="0.25">
      <c r="A335" s="12" t="s">
        <v>597</v>
      </c>
      <c r="B335" s="4" t="s">
        <v>690</v>
      </c>
      <c r="C335" s="4" t="s">
        <v>632</v>
      </c>
      <c r="D335" s="4" t="s">
        <v>710</v>
      </c>
      <c r="E335" s="4" t="s">
        <v>708</v>
      </c>
      <c r="F335" s="4" t="s">
        <v>31</v>
      </c>
      <c r="G335" s="12" t="s">
        <v>544</v>
      </c>
      <c r="H335" s="12" t="s">
        <v>539</v>
      </c>
      <c r="I335" s="22">
        <v>4</v>
      </c>
      <c r="J335" s="22">
        <v>2</v>
      </c>
      <c r="K335" s="12" t="s">
        <v>540</v>
      </c>
      <c r="L335" s="39" t="s">
        <v>620</v>
      </c>
      <c r="M335" s="21">
        <v>1000</v>
      </c>
      <c r="N335" s="75">
        <v>-3.296013018</v>
      </c>
      <c r="O335" s="75">
        <v>34.854326974999999</v>
      </c>
      <c r="P335" s="19">
        <v>43166</v>
      </c>
      <c r="Q335" s="19">
        <v>43245</v>
      </c>
      <c r="R335" s="21">
        <f t="shared" si="37"/>
        <v>79</v>
      </c>
      <c r="S335" s="54">
        <v>335.51790774</v>
      </c>
      <c r="T335">
        <v>3259.3117077930001</v>
      </c>
      <c r="U335" s="52">
        <v>717.36</v>
      </c>
      <c r="V335" s="52">
        <v>36.4</v>
      </c>
      <c r="W335" s="244">
        <v>0.218</v>
      </c>
      <c r="X335" s="52"/>
      <c r="Y335" s="68" t="s">
        <v>94</v>
      </c>
      <c r="Z335" s="62">
        <v>0.5</v>
      </c>
      <c r="AA335" s="62">
        <v>1.75</v>
      </c>
      <c r="AB335" s="23">
        <v>10</v>
      </c>
      <c r="AC335" s="23">
        <v>30</v>
      </c>
      <c r="AF335" s="158">
        <v>2</v>
      </c>
      <c r="AG335" s="110">
        <v>32</v>
      </c>
      <c r="AH335" s="162">
        <v>20</v>
      </c>
      <c r="AI335" s="163">
        <v>66</v>
      </c>
      <c r="AK335" s="25" t="s">
        <v>872</v>
      </c>
      <c r="AL335">
        <v>6.64</v>
      </c>
      <c r="AM335" s="87">
        <v>14.1</v>
      </c>
      <c r="AN335">
        <v>20.74</v>
      </c>
      <c r="AO335" s="84">
        <v>31.15</v>
      </c>
      <c r="AP335" s="87">
        <v>28.88</v>
      </c>
      <c r="AQ335" s="123"/>
      <c r="AR335" s="87">
        <v>30.9</v>
      </c>
      <c r="AS335" s="137">
        <v>13.35</v>
      </c>
      <c r="AT335" s="127"/>
      <c r="AU335" s="135">
        <v>1.05</v>
      </c>
      <c r="BB335" s="135">
        <v>0.2</v>
      </c>
      <c r="BG335" s="135">
        <v>1.4</v>
      </c>
      <c r="BN335" s="135">
        <v>0.3</v>
      </c>
      <c r="BS335" s="135">
        <f t="shared" si="43"/>
        <v>1.05</v>
      </c>
      <c r="BT335" s="135">
        <f t="shared" si="38"/>
        <v>0.2</v>
      </c>
      <c r="BU335" s="135">
        <f t="shared" si="39"/>
        <v>1.4</v>
      </c>
      <c r="BV335" s="135">
        <f t="shared" si="40"/>
        <v>0.3</v>
      </c>
      <c r="BW335" s="84">
        <f t="shared" si="42"/>
        <v>62.05</v>
      </c>
      <c r="BX335" s="84">
        <f>IF(ISBLANK(AO335),"",IF(ISBLANK(AL337),"",IFERROR(((AO335-AL337)/0.36/R335),"")))</f>
        <v>0.86568213783403658</v>
      </c>
      <c r="BY335" s="84">
        <f>IF(ISBLANK(AO335),"",IF(ISBLANK(AO337),"",IFERROR(((AO335-AO337)/0.36/R335),"")))</f>
        <v>0.6188466947960618</v>
      </c>
      <c r="BZ335" s="84">
        <f>IF(ISBLANK(AR335),"",IF(ISBLANK(AM337),"",IFERROR(((AR335-AM337)/0.36/R335),"")))</f>
        <v>0.31575246132208146</v>
      </c>
      <c r="CA335" s="84">
        <f>IF(ISBLANK(AR335),"",IF(ISBLANK(AR335),"",IFERROR(((AR335-AR337)/0.36/R335),"")))</f>
        <v>-0.11884669479606198</v>
      </c>
      <c r="CB335" s="84">
        <f>IF(ISBLANK(BW335),"",IF(ISBLANK(AN337),"",IFERROR(((BW335-AN337)/0.36/R335),"")))</f>
        <v>1.1814345991561179</v>
      </c>
      <c r="CC335" s="84">
        <f>IF(ISBLANK(BW337),"",IF(ISBLANK(BW335),"",IFERROR(((BW335-BW337)/0.36/R335),"")))</f>
        <v>0.5</v>
      </c>
    </row>
    <row r="336" spans="1:81" x14ac:dyDescent="0.25">
      <c r="A336" s="12" t="s">
        <v>598</v>
      </c>
      <c r="B336" s="4" t="s">
        <v>690</v>
      </c>
      <c r="C336" s="4" t="s">
        <v>632</v>
      </c>
      <c r="D336" s="4" t="s">
        <v>710</v>
      </c>
      <c r="E336" s="4" t="s">
        <v>708</v>
      </c>
      <c r="F336" s="4" t="s">
        <v>31</v>
      </c>
      <c r="G336" s="12" t="s">
        <v>544</v>
      </c>
      <c r="H336" s="12" t="s">
        <v>539</v>
      </c>
      <c r="I336" s="22">
        <v>4</v>
      </c>
      <c r="J336" s="22">
        <v>2</v>
      </c>
      <c r="K336" s="12" t="s">
        <v>545</v>
      </c>
      <c r="L336" s="39" t="s">
        <v>620</v>
      </c>
      <c r="M336" s="21">
        <v>1000</v>
      </c>
      <c r="N336" s="75">
        <v>-3.296013018</v>
      </c>
      <c r="O336" s="75">
        <v>34.854326974999999</v>
      </c>
      <c r="P336" s="19">
        <v>43166</v>
      </c>
      <c r="Q336" s="19">
        <v>43245</v>
      </c>
      <c r="R336" s="21">
        <f t="shared" si="37"/>
        <v>79</v>
      </c>
      <c r="S336" s="54">
        <v>335.51790774</v>
      </c>
      <c r="T336">
        <v>3594.8296155329999</v>
      </c>
      <c r="U336" s="52">
        <v>717.36</v>
      </c>
      <c r="V336" s="52">
        <v>36.4</v>
      </c>
      <c r="W336" s="244">
        <v>0.218</v>
      </c>
      <c r="X336" s="52"/>
      <c r="Y336" s="68" t="s">
        <v>94</v>
      </c>
      <c r="Z336" s="62">
        <v>1.5</v>
      </c>
      <c r="AA336" s="62">
        <v>2</v>
      </c>
      <c r="AB336" s="23">
        <v>5</v>
      </c>
      <c r="AC336" s="23">
        <v>35</v>
      </c>
      <c r="AF336" s="158">
        <v>3</v>
      </c>
      <c r="AG336" s="110">
        <v>55.2</v>
      </c>
      <c r="AH336" s="162">
        <v>15</v>
      </c>
      <c r="AI336" s="163">
        <v>67</v>
      </c>
      <c r="AK336" s="25" t="s">
        <v>872</v>
      </c>
      <c r="AL336">
        <v>5.37</v>
      </c>
      <c r="AM336" s="87">
        <v>11.15</v>
      </c>
      <c r="AN336">
        <v>16.52</v>
      </c>
      <c r="AO336" s="84">
        <v>16.489999999999998</v>
      </c>
      <c r="AP336" s="87">
        <v>12.89</v>
      </c>
      <c r="AQ336" s="123"/>
      <c r="AR336" s="87">
        <v>60.15</v>
      </c>
      <c r="AS336" s="137">
        <v>19.88</v>
      </c>
      <c r="AT336" s="127"/>
      <c r="AU336" s="135">
        <v>1.37</v>
      </c>
      <c r="BB336" s="135">
        <v>0.16</v>
      </c>
      <c r="BG336" s="135">
        <v>1.61</v>
      </c>
      <c r="BN336" s="135">
        <v>0.2</v>
      </c>
      <c r="BS336" s="135">
        <f t="shared" si="43"/>
        <v>1.37</v>
      </c>
      <c r="BT336" s="135">
        <f t="shared" si="38"/>
        <v>0.16</v>
      </c>
      <c r="BU336" s="135">
        <f t="shared" si="39"/>
        <v>1.61</v>
      </c>
      <c r="BV336" s="135">
        <f t="shared" si="40"/>
        <v>0.2</v>
      </c>
      <c r="BW336" s="84">
        <f t="shared" si="42"/>
        <v>76.64</v>
      </c>
      <c r="BX336" s="84">
        <f>IF(ISBLANK(AO336),"",IF(ISBLANK(AL337),"",IFERROR(((AO336-AL337)/0.36/R336),"")))</f>
        <v>0.35021097046413496</v>
      </c>
      <c r="BY336" s="84">
        <f>IF(ISBLANK(AO336),"",IF(ISBLANK(AO337),"",IFERROR(((AO336-AO337)/0.36/R336),"")))</f>
        <v>0.10337552742616027</v>
      </c>
      <c r="BZ336" s="84">
        <f>IF(ISBLANK(AR336),"",IF(ISBLANK(AM337),"",IFERROR(((AR336-AM337)/0.36/R336),"")))</f>
        <v>1.3442334739803095</v>
      </c>
      <c r="CA336" s="84">
        <f>IF(ISBLANK(AR336),"",IF(ISBLANK(AR336),"",IFERROR(((AR336-AR337)/0.36/R336),"")))</f>
        <v>0.90963431786216586</v>
      </c>
      <c r="CB336" s="84">
        <f>IF(ISBLANK(BW336),"",IF(ISBLANK(AN337),"",IFERROR(((BW336-AN337)/0.36/R336),"")))</f>
        <v>1.6944444444444444</v>
      </c>
      <c r="CC336" s="84">
        <f>IF(ISBLANK(BW337),"",IF(ISBLANK(BW336),"",IFERROR(((BW336-BW337)/0.36/R336),"")))</f>
        <v>1.0130098452883265</v>
      </c>
    </row>
    <row r="337" spans="1:81" x14ac:dyDescent="0.25">
      <c r="A337" s="12" t="s">
        <v>599</v>
      </c>
      <c r="B337" s="4" t="s">
        <v>690</v>
      </c>
      <c r="C337" s="4" t="s">
        <v>632</v>
      </c>
      <c r="D337" s="4" t="s">
        <v>710</v>
      </c>
      <c r="E337" s="4" t="s">
        <v>708</v>
      </c>
      <c r="F337" s="4" t="s">
        <v>31</v>
      </c>
      <c r="G337" s="12" t="s">
        <v>544</v>
      </c>
      <c r="H337" s="12" t="s">
        <v>539</v>
      </c>
      <c r="I337" s="22">
        <v>4</v>
      </c>
      <c r="J337" s="22">
        <v>2</v>
      </c>
      <c r="K337" s="12" t="s">
        <v>542</v>
      </c>
      <c r="L337" s="39" t="s">
        <v>620</v>
      </c>
      <c r="M337" s="21">
        <v>1000</v>
      </c>
      <c r="N337" s="75">
        <v>-3.296013018</v>
      </c>
      <c r="O337" s="75">
        <v>34.854326974999999</v>
      </c>
      <c r="P337" s="19">
        <v>43166</v>
      </c>
      <c r="Q337" s="19">
        <v>43245</v>
      </c>
      <c r="R337" s="21">
        <f t="shared" si="37"/>
        <v>79</v>
      </c>
      <c r="S337" s="54">
        <v>335.51790774</v>
      </c>
      <c r="T337">
        <v>3930.3475232730002</v>
      </c>
      <c r="U337" s="52">
        <v>717.36</v>
      </c>
      <c r="V337" s="52">
        <v>36.4</v>
      </c>
      <c r="W337" s="244">
        <v>0.218</v>
      </c>
      <c r="X337" s="52"/>
      <c r="Y337" s="68" t="s">
        <v>94</v>
      </c>
      <c r="Z337" s="62">
        <v>1.5</v>
      </c>
      <c r="AA337" s="62">
        <v>2.38</v>
      </c>
      <c r="AB337" s="23">
        <v>10</v>
      </c>
      <c r="AC337" s="23">
        <v>45</v>
      </c>
      <c r="AF337" s="158">
        <v>2</v>
      </c>
      <c r="AG337" s="110">
        <v>22</v>
      </c>
      <c r="AH337" s="162">
        <v>10</v>
      </c>
      <c r="AI337" s="163">
        <v>41</v>
      </c>
      <c r="AK337" s="25" t="s">
        <v>872</v>
      </c>
      <c r="AL337">
        <v>6.53</v>
      </c>
      <c r="AM337" s="87">
        <v>21.92</v>
      </c>
      <c r="AN337">
        <v>28.450000000000003</v>
      </c>
      <c r="AO337" s="84">
        <v>13.55</v>
      </c>
      <c r="AP337" s="87">
        <v>10.75</v>
      </c>
      <c r="AQ337" s="123"/>
      <c r="AR337" s="87">
        <v>34.28</v>
      </c>
      <c r="AS337" s="137">
        <v>34.28</v>
      </c>
      <c r="AT337" s="127"/>
      <c r="AU337" s="135">
        <v>1.3</v>
      </c>
      <c r="BB337" s="135">
        <v>0.26</v>
      </c>
      <c r="BG337" s="135">
        <v>1.44</v>
      </c>
      <c r="BN337" s="135">
        <v>0.28999999999999998</v>
      </c>
      <c r="BS337" s="135">
        <f t="shared" si="43"/>
        <v>1.3</v>
      </c>
      <c r="BT337" s="135">
        <f t="shared" si="38"/>
        <v>0.26</v>
      </c>
      <c r="BU337" s="135">
        <f t="shared" si="39"/>
        <v>1.44</v>
      </c>
      <c r="BV337" s="135">
        <f t="shared" si="40"/>
        <v>0.28999999999999998</v>
      </c>
      <c r="BW337" s="84">
        <f t="shared" si="42"/>
        <v>47.83</v>
      </c>
      <c r="BX337" s="84">
        <f>IF(ISBLANK(AO337),"",IF(ISBLANK(AL337),"",IFERROR(((AO337-AL337)/0.36/R337),"")))</f>
        <v>0.24683544303797472</v>
      </c>
      <c r="BZ337" s="84">
        <f>IF(ISBLANK(AR337),"",IF(ISBLANK(AM337),"",IFERROR(((AR337-AM337)/0.36/R337),"")))</f>
        <v>0.43459915611814348</v>
      </c>
      <c r="CB337" s="84">
        <f>IF(ISBLANK(BW337),"",IF(ISBLANK(AN337),"",IFERROR(((BW337-AN337)/0.36/R337),"")))</f>
        <v>0.68143459915611804</v>
      </c>
    </row>
    <row r="338" spans="1:81" x14ac:dyDescent="0.25">
      <c r="A338" s="12" t="s">
        <v>600</v>
      </c>
      <c r="B338" s="4" t="s">
        <v>691</v>
      </c>
      <c r="C338" s="4" t="s">
        <v>633</v>
      </c>
      <c r="D338" s="4" t="s">
        <v>711</v>
      </c>
      <c r="E338" s="4" t="s">
        <v>712</v>
      </c>
      <c r="F338" s="4" t="s">
        <v>59</v>
      </c>
      <c r="G338" s="12" t="s">
        <v>544</v>
      </c>
      <c r="H338" s="12" t="s">
        <v>543</v>
      </c>
      <c r="I338" s="22">
        <v>1</v>
      </c>
      <c r="J338" s="22">
        <v>2</v>
      </c>
      <c r="K338" s="12" t="s">
        <v>540</v>
      </c>
      <c r="L338" s="39" t="s">
        <v>620</v>
      </c>
      <c r="M338" s="21">
        <v>1009</v>
      </c>
      <c r="N338" s="75">
        <v>-3.3032119830000002</v>
      </c>
      <c r="O338" s="75">
        <v>34.847736032999997</v>
      </c>
      <c r="P338" s="19">
        <v>43167</v>
      </c>
      <c r="Q338" s="19">
        <v>43244</v>
      </c>
      <c r="R338" s="21">
        <f t="shared" si="37"/>
        <v>77</v>
      </c>
      <c r="S338" s="54">
        <v>281.93189647299999</v>
      </c>
      <c r="T338">
        <v>2002.281110183</v>
      </c>
      <c r="U338" s="52">
        <v>672.04</v>
      </c>
      <c r="V338" s="52">
        <v>61.83</v>
      </c>
      <c r="W338" s="244">
        <v>0.129</v>
      </c>
      <c r="X338" s="52">
        <v>1.2649999999999999</v>
      </c>
      <c r="Y338" s="68" t="s">
        <v>276</v>
      </c>
      <c r="Z338" s="62">
        <v>4</v>
      </c>
      <c r="AA338" s="62">
        <v>9.25</v>
      </c>
      <c r="AB338" s="23">
        <v>10</v>
      </c>
      <c r="AC338" s="23">
        <v>60</v>
      </c>
      <c r="AF338" s="158">
        <v>2</v>
      </c>
      <c r="AG338" s="110">
        <v>54.2</v>
      </c>
      <c r="AH338" s="162">
        <v>70</v>
      </c>
      <c r="AI338" s="163">
        <v>90</v>
      </c>
      <c r="AJ338" s="3" t="s">
        <v>758</v>
      </c>
      <c r="AK338" s="25" t="s">
        <v>872</v>
      </c>
      <c r="AM338" s="87">
        <v>93.2</v>
      </c>
      <c r="AN338">
        <v>93.2</v>
      </c>
      <c r="AO338" s="85">
        <v>36.33</v>
      </c>
      <c r="AP338" s="87">
        <v>23.12</v>
      </c>
      <c r="AQ338" s="123"/>
      <c r="AR338" s="87">
        <v>49.11</v>
      </c>
      <c r="AS338" s="137">
        <v>23.98</v>
      </c>
      <c r="AT338" s="127"/>
      <c r="AU338" s="135">
        <v>0.77</v>
      </c>
      <c r="BB338" s="135">
        <v>0.28999999999999998</v>
      </c>
      <c r="BS338" s="135">
        <f t="shared" si="43"/>
        <v>0.77</v>
      </c>
      <c r="BT338" s="135">
        <f t="shared" si="38"/>
        <v>0.28999999999999998</v>
      </c>
      <c r="BU338" s="239" t="str">
        <f t="shared" si="39"/>
        <v/>
      </c>
      <c r="BV338" s="239" t="str">
        <f t="shared" si="40"/>
        <v/>
      </c>
      <c r="BW338" s="84">
        <f t="shared" si="42"/>
        <v>85.44</v>
      </c>
      <c r="BX338" s="84">
        <f>IF(ISBLANK(AO338),"",IF(ISBLANK(AL339),"",IFERROR(((AO338-AL339)/0.36/R338),"")))</f>
        <v>0.92424242424242409</v>
      </c>
      <c r="BY338" s="84">
        <f>IF(ISBLANK(AO338),"",IF(ISBLANK(AO339),"",IFERROR(((AO338-AO339)/0.36/R338),"")))</f>
        <v>0.77705627705627711</v>
      </c>
      <c r="BZ338" s="84">
        <f>IF(ISBLANK(AR338),"",IF(ISBLANK(AM339),"",IFERROR(((AR338-AM339)/0.36/R338),"")))</f>
        <v>0.55411255411255411</v>
      </c>
      <c r="CA338" s="84">
        <f>IF(ISBLANK(AR338),"",IF(ISBLANK(AR338),"",IFERROR(((AR338-AR339)/0.36/R338),"")))</f>
        <v>1.0064935064935066</v>
      </c>
      <c r="CB338" s="84">
        <f>IF(ISBLANK(BW338),"",IF(ISBLANK(AN339),"",IFERROR(((BW338-AN339)/0.36/R338),"")))</f>
        <v>1.4783549783549783</v>
      </c>
      <c r="CC338" s="84">
        <f>IF(ISBLANK(BW339),"",IF(ISBLANK(BW338),"",IFERROR(((BW338-BW339)/0.36/R338),"")))</f>
        <v>1.7835497835497838</v>
      </c>
    </row>
    <row r="339" spans="1:81" x14ac:dyDescent="0.25">
      <c r="A339" s="12" t="s">
        <v>601</v>
      </c>
      <c r="B339" s="4" t="s">
        <v>691</v>
      </c>
      <c r="C339" s="4" t="s">
        <v>633</v>
      </c>
      <c r="D339" s="4" t="s">
        <v>711</v>
      </c>
      <c r="E339" s="4" t="s">
        <v>712</v>
      </c>
      <c r="F339" s="4" t="s">
        <v>59</v>
      </c>
      <c r="G339" s="12" t="s">
        <v>544</v>
      </c>
      <c r="H339" s="12" t="s">
        <v>543</v>
      </c>
      <c r="I339" s="22">
        <v>1</v>
      </c>
      <c r="J339" s="22">
        <v>2</v>
      </c>
      <c r="K339" s="12" t="s">
        <v>542</v>
      </c>
      <c r="L339" s="39" t="s">
        <v>620</v>
      </c>
      <c r="M339" s="21">
        <v>1009</v>
      </c>
      <c r="N339" s="75">
        <v>-3.3032119830000002</v>
      </c>
      <c r="O339" s="75">
        <v>34.847736032999997</v>
      </c>
      <c r="P339" s="19">
        <v>43167</v>
      </c>
      <c r="Q339" s="19">
        <v>43244</v>
      </c>
      <c r="R339" s="21">
        <f t="shared" si="37"/>
        <v>77</v>
      </c>
      <c r="S339" s="54">
        <v>281.93189647299999</v>
      </c>
      <c r="T339">
        <v>2284.2130066559998</v>
      </c>
      <c r="U339" s="52">
        <v>672.04</v>
      </c>
      <c r="V339" s="52">
        <v>61.83</v>
      </c>
      <c r="W339" s="244">
        <v>0.129</v>
      </c>
      <c r="X339" s="52">
        <v>1.2649999999999999</v>
      </c>
      <c r="Y339" s="68" t="s">
        <v>276</v>
      </c>
      <c r="Z339" s="62">
        <v>2.5</v>
      </c>
      <c r="AA339" s="62">
        <v>5.75</v>
      </c>
      <c r="AB339" s="23">
        <v>25</v>
      </c>
      <c r="AC339" s="23">
        <v>70</v>
      </c>
      <c r="AF339" s="158">
        <v>3</v>
      </c>
      <c r="AG339" s="110">
        <v>17.2</v>
      </c>
      <c r="AH339" s="162">
        <v>30</v>
      </c>
      <c r="AI339" s="163">
        <v>50</v>
      </c>
      <c r="AK339" s="25" t="s">
        <v>872</v>
      </c>
      <c r="AL339">
        <v>10.71</v>
      </c>
      <c r="AM339" s="87">
        <v>33.75</v>
      </c>
      <c r="AN339">
        <v>44.46</v>
      </c>
      <c r="AO339" s="84">
        <v>14.79</v>
      </c>
      <c r="AP339" s="87">
        <v>11.51</v>
      </c>
      <c r="AQ339" s="123"/>
      <c r="AR339" s="87">
        <v>21.21</v>
      </c>
      <c r="AS339" s="137">
        <v>14.98</v>
      </c>
      <c r="AT339" s="127"/>
      <c r="AU339" s="135">
        <v>1.0900000000000001</v>
      </c>
      <c r="BB339" s="135">
        <v>0.3</v>
      </c>
      <c r="BG339" s="135">
        <v>1.4</v>
      </c>
      <c r="BN339" s="135">
        <v>0.26</v>
      </c>
      <c r="BS339" s="135">
        <f t="shared" si="43"/>
        <v>1.0900000000000001</v>
      </c>
      <c r="BT339" s="135">
        <f t="shared" si="38"/>
        <v>0.3</v>
      </c>
      <c r="BU339" s="135">
        <f t="shared" si="39"/>
        <v>1.4</v>
      </c>
      <c r="BV339" s="135">
        <f t="shared" si="40"/>
        <v>0.26</v>
      </c>
      <c r="BW339" s="84">
        <f t="shared" si="42"/>
        <v>36</v>
      </c>
      <c r="BX339" s="84">
        <f>IF(ISBLANK(AO339),"",IF(ISBLANK(AL339),"",IFERROR(((AO339-AL339)/0.36/R339),"")))</f>
        <v>0.14718614718614711</v>
      </c>
      <c r="BZ339" s="84">
        <f>IF(ISBLANK(AR339),"",IF(ISBLANK(AM339),"",IFERROR(((AR339-AM339)/0.36/R339),"")))</f>
        <v>-0.45238095238095244</v>
      </c>
      <c r="CB339" s="84">
        <f>IF(ISBLANK(BW339),"",IF(ISBLANK(AN339),"",IFERROR(((BW339-AN339)/0.36/R339),"")))</f>
        <v>-0.30519480519480524</v>
      </c>
    </row>
    <row r="340" spans="1:81" x14ac:dyDescent="0.25">
      <c r="A340" s="12" t="s">
        <v>602</v>
      </c>
      <c r="B340" s="4" t="s">
        <v>692</v>
      </c>
      <c r="C340" s="4" t="s">
        <v>633</v>
      </c>
      <c r="D340" s="4" t="s">
        <v>712</v>
      </c>
      <c r="E340" s="4" t="s">
        <v>713</v>
      </c>
      <c r="F340" s="4" t="s">
        <v>59</v>
      </c>
      <c r="G340" s="12" t="s">
        <v>544</v>
      </c>
      <c r="H340" s="12" t="s">
        <v>543</v>
      </c>
      <c r="I340" s="22">
        <v>2</v>
      </c>
      <c r="J340" s="22">
        <v>3</v>
      </c>
      <c r="K340" s="12" t="s">
        <v>540</v>
      </c>
      <c r="L340" s="39" t="s">
        <v>620</v>
      </c>
      <c r="M340" s="21">
        <v>1006</v>
      </c>
      <c r="N340" s="75">
        <v>-3.40842599</v>
      </c>
      <c r="O340" s="75">
        <v>34.850243982000002</v>
      </c>
      <c r="P340" s="19">
        <v>43167</v>
      </c>
      <c r="Q340" s="19">
        <v>43244</v>
      </c>
      <c r="R340" s="21">
        <f t="shared" si="37"/>
        <v>77</v>
      </c>
      <c r="S340" s="54">
        <v>281.93189647299999</v>
      </c>
      <c r="T340">
        <v>2002.281110183</v>
      </c>
      <c r="U340" s="52">
        <v>672.04</v>
      </c>
      <c r="V340" s="52">
        <v>66.849999999999994</v>
      </c>
      <c r="W340" s="244">
        <v>0.129</v>
      </c>
      <c r="X340" s="52"/>
      <c r="Y340" s="68" t="s">
        <v>276</v>
      </c>
      <c r="Z340" s="62">
        <v>3</v>
      </c>
      <c r="AA340" s="62">
        <v>4.63</v>
      </c>
      <c r="AB340" s="23">
        <v>25</v>
      </c>
      <c r="AC340" s="23">
        <v>50</v>
      </c>
      <c r="AF340" s="158">
        <v>4.5</v>
      </c>
      <c r="AG340" s="110">
        <v>24.4</v>
      </c>
      <c r="AH340" s="162">
        <v>60</v>
      </c>
      <c r="AI340" s="163">
        <v>90</v>
      </c>
      <c r="AK340" s="25" t="s">
        <v>872</v>
      </c>
      <c r="AL340">
        <v>4.87</v>
      </c>
      <c r="AM340" s="87">
        <v>43.79</v>
      </c>
      <c r="AN340">
        <v>48.66</v>
      </c>
      <c r="AO340" s="85">
        <v>41.13</v>
      </c>
      <c r="AP340" s="87">
        <v>19.63</v>
      </c>
      <c r="AQ340" s="123"/>
      <c r="AR340" s="87">
        <v>40.53</v>
      </c>
      <c r="AS340" s="137">
        <v>27.78</v>
      </c>
      <c r="AT340" s="127"/>
      <c r="AU340" s="135">
        <v>0.98</v>
      </c>
      <c r="BB340" s="135">
        <v>0.37</v>
      </c>
      <c r="BG340" s="135">
        <v>1.37</v>
      </c>
      <c r="BN340" s="135">
        <v>0.35</v>
      </c>
      <c r="BS340" s="135">
        <f t="shared" si="43"/>
        <v>0.98</v>
      </c>
      <c r="BT340" s="135">
        <f t="shared" si="38"/>
        <v>0.37</v>
      </c>
      <c r="BU340" s="135">
        <f t="shared" si="39"/>
        <v>1.37</v>
      </c>
      <c r="BV340" s="135">
        <f t="shared" si="40"/>
        <v>0.35</v>
      </c>
      <c r="BW340" s="84">
        <f t="shared" si="42"/>
        <v>81.66</v>
      </c>
      <c r="BX340" s="84">
        <f>IF(ISBLANK(AO340),"",IF(ISBLANK(AL341),"",IFERROR(((AO340-AL341)/0.36/R340),"")))</f>
        <v>1.4076479076479078</v>
      </c>
      <c r="BY340" s="84">
        <f>IF(ISBLANK(AO340),"",IF(ISBLANK(AO341),"",IFERROR(((AO340-AO341)/0.36/R340),"")))</f>
        <v>0.50757575757575768</v>
      </c>
      <c r="BZ340" s="84">
        <f>IF(ISBLANK(AR340),"",IF(ISBLANK(AM341),"",IFERROR(((AR340-AM341)/0.36/R340),"")))</f>
        <v>0.96392496392496396</v>
      </c>
      <c r="CA340" s="84">
        <f>IF(ISBLANK(AR340),"",IF(ISBLANK(AR340),"",IFERROR(((AR340-AR341)/0.36/R340),"")))</f>
        <v>0.97186147186147198</v>
      </c>
      <c r="CB340" s="84">
        <f>IF(ISBLANK(BW340),"",IF(ISBLANK(AN341),"",IFERROR(((BW340-AN341)/0.36/R340),"")))</f>
        <v>2.3715728715728717</v>
      </c>
      <c r="CC340" s="84">
        <f>IF(ISBLANK(BW341),"",IF(ISBLANK(BW340),"",IFERROR(((BW340-BW341)/0.36/R340),"")))</f>
        <v>1.4794372294372296</v>
      </c>
    </row>
    <row r="341" spans="1:81" x14ac:dyDescent="0.25">
      <c r="A341" s="12" t="s">
        <v>603</v>
      </c>
      <c r="B341" s="4" t="s">
        <v>692</v>
      </c>
      <c r="C341" s="4" t="s">
        <v>633</v>
      </c>
      <c r="D341" s="12" t="s">
        <v>712</v>
      </c>
      <c r="E341" s="12" t="s">
        <v>713</v>
      </c>
      <c r="F341" s="4" t="s">
        <v>59</v>
      </c>
      <c r="G341" s="12" t="s">
        <v>544</v>
      </c>
      <c r="H341" s="12" t="s">
        <v>543</v>
      </c>
      <c r="I341" s="22">
        <v>2</v>
      </c>
      <c r="J341" s="22">
        <v>3</v>
      </c>
      <c r="K341" s="12" t="s">
        <v>542</v>
      </c>
      <c r="L341" s="39" t="s">
        <v>620</v>
      </c>
      <c r="M341" s="22">
        <v>1006</v>
      </c>
      <c r="N341" s="75">
        <v>-3.40842599</v>
      </c>
      <c r="O341" s="75">
        <v>34.850243982000002</v>
      </c>
      <c r="P341" s="19">
        <v>43167</v>
      </c>
      <c r="Q341" s="19">
        <v>43244</v>
      </c>
      <c r="R341" s="21">
        <f t="shared" si="37"/>
        <v>77</v>
      </c>
      <c r="S341" s="54">
        <v>281.93189647299999</v>
      </c>
      <c r="T341">
        <v>2284.2130066559998</v>
      </c>
      <c r="U341" s="52">
        <v>672.04</v>
      </c>
      <c r="V341" s="52">
        <v>66.849999999999994</v>
      </c>
      <c r="W341" s="244">
        <v>0.129</v>
      </c>
      <c r="X341" s="52"/>
      <c r="Y341" s="68" t="s">
        <v>276</v>
      </c>
      <c r="Z341" s="62">
        <v>2</v>
      </c>
      <c r="AA341" s="62">
        <v>7.25</v>
      </c>
      <c r="AB341" s="23">
        <v>10</v>
      </c>
      <c r="AC341" s="23">
        <v>38</v>
      </c>
      <c r="AF341" s="158">
        <v>1.5</v>
      </c>
      <c r="AG341" s="110">
        <v>10.6</v>
      </c>
      <c r="AH341" s="162">
        <v>40</v>
      </c>
      <c r="AI341" s="163">
        <v>55</v>
      </c>
      <c r="AK341" s="25" t="s">
        <v>872</v>
      </c>
      <c r="AL341">
        <v>2.11</v>
      </c>
      <c r="AM341" s="87">
        <v>13.81</v>
      </c>
      <c r="AN341">
        <v>15.92</v>
      </c>
      <c r="AO341" s="84">
        <v>27.06</v>
      </c>
      <c r="AP341" s="87">
        <v>18.190000000000001</v>
      </c>
      <c r="AQ341" s="123"/>
      <c r="AR341" s="87">
        <v>13.59</v>
      </c>
      <c r="AS341" s="137">
        <v>12.11</v>
      </c>
      <c r="AT341" s="127"/>
      <c r="AU341" s="135">
        <v>1.37</v>
      </c>
      <c r="BB341" s="135">
        <v>0.44</v>
      </c>
      <c r="BG341" s="135">
        <v>1.4</v>
      </c>
      <c r="BN341" s="135">
        <v>0.35</v>
      </c>
      <c r="BS341" s="135">
        <f t="shared" si="43"/>
        <v>1.37</v>
      </c>
      <c r="BT341" s="135">
        <f t="shared" si="38"/>
        <v>0.44</v>
      </c>
      <c r="BU341" s="135">
        <f t="shared" si="39"/>
        <v>1.4</v>
      </c>
      <c r="BV341" s="135">
        <f t="shared" si="40"/>
        <v>0.35</v>
      </c>
      <c r="BW341" s="84">
        <f t="shared" si="42"/>
        <v>40.65</v>
      </c>
      <c r="BX341" s="84">
        <f>IF(ISBLANK(AO341),"",IF(ISBLANK(AL341),"",IFERROR(((AO341-AL341)/0.36/R341),"")))</f>
        <v>0.90007215007215013</v>
      </c>
      <c r="BZ341" s="84">
        <f>IF(ISBLANK(AR341),"",IF(ISBLANK(AM341),"",IFERROR(((AR341-AM341)/0.36/R341),"")))</f>
        <v>-7.9365079365079604E-3</v>
      </c>
      <c r="CB341" s="84">
        <f>IF(ISBLANK(BW341),"",IF(ISBLANK(AN341),"",IFERROR(((BW341-AN341)/0.36/R341),"")))</f>
        <v>0.89213564213564212</v>
      </c>
    </row>
    <row r="342" spans="1:81" x14ac:dyDescent="0.25">
      <c r="A342" s="12" t="s">
        <v>604</v>
      </c>
      <c r="B342" s="12" t="s">
        <v>693</v>
      </c>
      <c r="C342" s="12" t="s">
        <v>633</v>
      </c>
      <c r="D342" s="12" t="s">
        <v>713</v>
      </c>
      <c r="E342" s="12" t="s">
        <v>711</v>
      </c>
      <c r="F342" s="4" t="s">
        <v>59</v>
      </c>
      <c r="G342" s="12" t="s">
        <v>544</v>
      </c>
      <c r="H342" s="12" t="s">
        <v>543</v>
      </c>
      <c r="I342" s="22">
        <v>3</v>
      </c>
      <c r="J342" s="22">
        <v>1</v>
      </c>
      <c r="K342" s="12" t="s">
        <v>540</v>
      </c>
      <c r="L342" s="39" t="s">
        <v>620</v>
      </c>
      <c r="M342" s="22">
        <v>1001</v>
      </c>
      <c r="N342" s="75">
        <v>-3.4063160140000002</v>
      </c>
      <c r="O342" s="75">
        <v>34.850407009999998</v>
      </c>
      <c r="P342" s="19">
        <v>43167</v>
      </c>
      <c r="Q342" s="19">
        <v>43244</v>
      </c>
      <c r="R342" s="21">
        <f t="shared" si="37"/>
        <v>77</v>
      </c>
      <c r="S342" s="54">
        <v>281.93189647299999</v>
      </c>
      <c r="T342">
        <v>2042.2999013829999</v>
      </c>
      <c r="U342" s="52">
        <v>672.04</v>
      </c>
      <c r="V342" s="52">
        <v>58.83</v>
      </c>
      <c r="W342" s="244">
        <v>0.14599999999999999</v>
      </c>
      <c r="X342" s="52">
        <v>1.5449999999999999</v>
      </c>
      <c r="Y342" s="68" t="s">
        <v>276</v>
      </c>
      <c r="Z342" s="62">
        <v>2</v>
      </c>
      <c r="AA342" s="62">
        <v>3.5</v>
      </c>
      <c r="AB342" s="23">
        <v>20</v>
      </c>
      <c r="AC342" s="23">
        <v>55</v>
      </c>
      <c r="AF342" s="158">
        <v>5.5</v>
      </c>
      <c r="AG342" s="110">
        <v>58.4</v>
      </c>
      <c r="AH342" s="162">
        <v>60</v>
      </c>
      <c r="AI342" s="163">
        <v>90</v>
      </c>
      <c r="AK342" s="25" t="s">
        <v>872</v>
      </c>
      <c r="AL342">
        <v>6.8</v>
      </c>
      <c r="AM342" s="87">
        <v>32.01</v>
      </c>
      <c r="AN342">
        <v>38.809999999999995</v>
      </c>
      <c r="AO342" s="84">
        <v>23.33</v>
      </c>
      <c r="AP342" s="87">
        <v>15.36</v>
      </c>
      <c r="AQ342" s="123"/>
      <c r="AR342" s="87">
        <v>66.709999999999994</v>
      </c>
      <c r="AS342" s="137">
        <v>22.21</v>
      </c>
      <c r="AT342" s="127"/>
      <c r="AU342" s="135">
        <v>0.91</v>
      </c>
      <c r="BB342" s="135">
        <v>0.17</v>
      </c>
      <c r="BG342" s="135">
        <v>1.37</v>
      </c>
      <c r="BN342" s="135">
        <v>0.18</v>
      </c>
      <c r="BS342" s="135">
        <f t="shared" si="43"/>
        <v>0.91</v>
      </c>
      <c r="BT342" s="135">
        <f t="shared" si="38"/>
        <v>0.17</v>
      </c>
      <c r="BU342" s="135">
        <f t="shared" si="39"/>
        <v>1.37</v>
      </c>
      <c r="BV342" s="135">
        <f t="shared" si="40"/>
        <v>0.18</v>
      </c>
      <c r="BW342" s="84">
        <f t="shared" si="42"/>
        <v>90.039999999999992</v>
      </c>
      <c r="BX342" s="84">
        <f>IF(ISBLANK(AO342),"",IF(ISBLANK(AL343),"",IFERROR(((AO342-AL343)/0.36/R342),"")))</f>
        <v>0.67784992784992781</v>
      </c>
      <c r="BY342" s="84">
        <f>IF(ISBLANK(AO342),"",IF(ISBLANK(AO343),"",IFERROR(((AO342-AO343)/0.36/R342),"")))</f>
        <v>5.1587301587301577E-2</v>
      </c>
      <c r="BZ342" s="84">
        <f>IF(ISBLANK(AR342),"",IF(ISBLANK(AM343),"",IFERROR(((AR342-AM343)/0.36/R342),"")))</f>
        <v>1.8080808080808077</v>
      </c>
      <c r="CA342" s="84">
        <f>IF(ISBLANK(AR342),"",IF(ISBLANK(AR342),"",IFERROR(((AR342-AR343)/0.36/R342),"")))</f>
        <v>0.3437950937950936</v>
      </c>
      <c r="CB342" s="84">
        <f>IF(ISBLANK(BW342),"",IF(ISBLANK(AN343),"",IFERROR(((BW342-AN343)/0.36/R342),"")))</f>
        <v>2.4859307359307357</v>
      </c>
      <c r="CC342" s="84">
        <f>IF(ISBLANK(BW343),"",IF(ISBLANK(BW342),"",IFERROR(((BW342-BW343)/0.36/R342),"")))</f>
        <v>0.39538239538239517</v>
      </c>
    </row>
    <row r="343" spans="1:81" x14ac:dyDescent="0.25">
      <c r="A343" s="12" t="s">
        <v>605</v>
      </c>
      <c r="B343" s="12" t="s">
        <v>693</v>
      </c>
      <c r="C343" s="12" t="s">
        <v>633</v>
      </c>
      <c r="D343" s="12" t="s">
        <v>713</v>
      </c>
      <c r="E343" s="12" t="s">
        <v>711</v>
      </c>
      <c r="F343" s="4" t="s">
        <v>59</v>
      </c>
      <c r="G343" s="12" t="s">
        <v>544</v>
      </c>
      <c r="H343" s="12" t="s">
        <v>543</v>
      </c>
      <c r="I343" s="22">
        <v>3</v>
      </c>
      <c r="J343" s="22">
        <v>1</v>
      </c>
      <c r="K343" s="12" t="s">
        <v>542</v>
      </c>
      <c r="L343" s="39" t="s">
        <v>620</v>
      </c>
      <c r="M343" s="22">
        <v>1001</v>
      </c>
      <c r="N343" s="75">
        <v>-3.4063160140000002</v>
      </c>
      <c r="O343" s="75">
        <v>34.850407009999998</v>
      </c>
      <c r="P343" s="19">
        <v>43167</v>
      </c>
      <c r="Q343" s="19">
        <v>43244</v>
      </c>
      <c r="R343" s="21">
        <f t="shared" ref="R343:R357" si="44">Q343-P343</f>
        <v>77</v>
      </c>
      <c r="S343" s="54">
        <v>281.93189647299999</v>
      </c>
      <c r="T343">
        <v>2324.231797856</v>
      </c>
      <c r="U343" s="52">
        <v>672.04</v>
      </c>
      <c r="V343" s="52">
        <v>58.83</v>
      </c>
      <c r="W343" s="244">
        <v>0.14599999999999999</v>
      </c>
      <c r="X343" s="52">
        <v>1.5449999999999999</v>
      </c>
      <c r="Y343" s="68" t="s">
        <v>276</v>
      </c>
      <c r="Z343" s="62">
        <v>1</v>
      </c>
      <c r="AA343" s="62">
        <v>3.63</v>
      </c>
      <c r="AB343" s="23">
        <v>15</v>
      </c>
      <c r="AC343" s="23">
        <v>45</v>
      </c>
      <c r="AF343" s="158">
        <v>9.5</v>
      </c>
      <c r="AG343" s="110">
        <v>55.6</v>
      </c>
      <c r="AH343" s="162">
        <v>45</v>
      </c>
      <c r="AI343" s="163">
        <v>98</v>
      </c>
      <c r="AK343" s="25" t="s">
        <v>872</v>
      </c>
      <c r="AL343">
        <v>4.54</v>
      </c>
      <c r="AM343" s="87">
        <v>16.59</v>
      </c>
      <c r="AN343">
        <v>21.13</v>
      </c>
      <c r="AO343" s="84">
        <v>21.9</v>
      </c>
      <c r="AP343" s="87">
        <v>13.47</v>
      </c>
      <c r="AQ343" s="123"/>
      <c r="AR343" s="87">
        <v>57.18</v>
      </c>
      <c r="AS343" s="137">
        <v>18.170000000000002</v>
      </c>
      <c r="AT343" s="127"/>
      <c r="AU343" s="135">
        <v>0.77</v>
      </c>
      <c r="BB343" s="135">
        <v>0.2</v>
      </c>
      <c r="BG343" s="135">
        <v>0.91</v>
      </c>
      <c r="BN343" s="135">
        <v>0.19</v>
      </c>
      <c r="BS343" s="135">
        <f t="shared" si="43"/>
        <v>0.77</v>
      </c>
      <c r="BT343" s="135">
        <f t="shared" si="38"/>
        <v>0.2</v>
      </c>
      <c r="BU343" s="135">
        <f t="shared" si="39"/>
        <v>0.91</v>
      </c>
      <c r="BV343" s="135">
        <f t="shared" si="40"/>
        <v>0.19</v>
      </c>
      <c r="BW343" s="84">
        <f t="shared" si="42"/>
        <v>79.08</v>
      </c>
      <c r="BX343" s="84">
        <f>IF(ISBLANK(AO343),"",IF(ISBLANK(AL343),"",IFERROR(((AO343-AL343)/0.36/R343),"")))</f>
        <v>0.6262626262626263</v>
      </c>
      <c r="BZ343" s="84">
        <f>IF(ISBLANK(AR343),"",IF(ISBLANK(AM343),"",IFERROR(((AR343-AM343)/0.36/R343),"")))</f>
        <v>1.4642857142857144</v>
      </c>
      <c r="CB343" s="84">
        <f>IF(ISBLANK(BW343),"",IF(ISBLANK(AN343),"",IFERROR(((BW343-AN343)/0.36/R343),"")))</f>
        <v>2.0905483405483407</v>
      </c>
    </row>
    <row r="344" spans="1:81" x14ac:dyDescent="0.25">
      <c r="A344" s="12" t="s">
        <v>606</v>
      </c>
      <c r="B344" s="4" t="s">
        <v>694</v>
      </c>
      <c r="C344" s="4" t="s">
        <v>633</v>
      </c>
      <c r="D344" s="4" t="s">
        <v>714</v>
      </c>
      <c r="E344" s="4"/>
      <c r="F344" s="4" t="s">
        <v>59</v>
      </c>
      <c r="G344" s="12" t="s">
        <v>544</v>
      </c>
      <c r="H344" s="12" t="s">
        <v>543</v>
      </c>
      <c r="I344" s="22">
        <v>4</v>
      </c>
      <c r="J344" s="22"/>
      <c r="K344" s="12" t="s">
        <v>540</v>
      </c>
      <c r="L344" s="39" t="s">
        <v>620</v>
      </c>
      <c r="M344" s="21">
        <v>1003</v>
      </c>
      <c r="N344" s="75">
        <v>-3.4068529590000001</v>
      </c>
      <c r="O344" s="75">
        <v>34.851600005999998</v>
      </c>
      <c r="P344" s="19">
        <v>43167</v>
      </c>
      <c r="Q344" s="19">
        <v>43244</v>
      </c>
      <c r="R344" s="21">
        <f t="shared" si="44"/>
        <v>77</v>
      </c>
      <c r="S344" s="54">
        <v>281.93189647299999</v>
      </c>
      <c r="T344">
        <v>2042.2999013829999</v>
      </c>
      <c r="U344" s="52">
        <v>672.04</v>
      </c>
      <c r="V344" s="52">
        <v>57.61</v>
      </c>
      <c r="W344" s="244">
        <v>0.14499999999999999</v>
      </c>
      <c r="X344" s="52"/>
      <c r="Y344" s="68" t="s">
        <v>276</v>
      </c>
      <c r="Z344" s="62">
        <v>2.5</v>
      </c>
      <c r="AA344" s="62">
        <v>3.75</v>
      </c>
      <c r="AB344" s="23">
        <v>15</v>
      </c>
      <c r="AC344" s="23">
        <v>70</v>
      </c>
      <c r="AF344" s="158">
        <v>7</v>
      </c>
      <c r="AG344" s="110">
        <v>57.6</v>
      </c>
      <c r="AH344" s="162">
        <v>70</v>
      </c>
      <c r="AI344" s="163">
        <v>98</v>
      </c>
      <c r="AK344" s="25" t="s">
        <v>872</v>
      </c>
      <c r="AL344">
        <v>1.29</v>
      </c>
      <c r="AM344" s="87">
        <v>56.42</v>
      </c>
      <c r="AN344">
        <v>57.71</v>
      </c>
      <c r="AO344" s="84">
        <v>65.92</v>
      </c>
      <c r="AP344" s="87">
        <v>30.67</v>
      </c>
      <c r="AQ344" s="123"/>
      <c r="AR344" s="87">
        <v>29.07</v>
      </c>
      <c r="AS344" s="137">
        <v>18</v>
      </c>
      <c r="AT344" s="127"/>
      <c r="AU344" s="135">
        <v>0.63</v>
      </c>
      <c r="BB344" s="135">
        <v>0.15</v>
      </c>
      <c r="BG344" s="135">
        <v>1.33</v>
      </c>
      <c r="BN344" s="135">
        <v>0.2</v>
      </c>
      <c r="BS344" s="135">
        <f t="shared" si="43"/>
        <v>0.63</v>
      </c>
      <c r="BT344" s="135">
        <f t="shared" si="38"/>
        <v>0.15</v>
      </c>
      <c r="BU344" s="135">
        <f t="shared" si="39"/>
        <v>1.33</v>
      </c>
      <c r="BV344" s="135">
        <f t="shared" si="40"/>
        <v>0.2</v>
      </c>
      <c r="BW344" s="84">
        <f t="shared" si="42"/>
        <v>94.990000000000009</v>
      </c>
      <c r="BX344" s="84">
        <f>IF(ISBLANK(AO344),"",IF(ISBLANK(AL345),"",IFERROR(((AO344-AL345)/0.36/R344),"")))</f>
        <v>2.2716450216450217</v>
      </c>
      <c r="BY344" s="84">
        <f>IF(ISBLANK(AO344),"",IF(ISBLANK(AO345),"",IFERROR(((AO344-AO345)/0.36/R344),"")))</f>
        <v>1.7413419913419914</v>
      </c>
      <c r="BZ344" s="84">
        <f>IF(ISBLANK(AR344),"",IF(ISBLANK(AM345),"",IFERROR(((AR344-AM345)/0.36/R344),"")))</f>
        <v>-0.20418470418470405</v>
      </c>
      <c r="CA344" s="84">
        <f>IF(ISBLANK(AR344),"",IF(ISBLANK(AR344),"",IFERROR(((AR344-AR345)/0.36/R344),"")))</f>
        <v>-0.4682539682539682</v>
      </c>
      <c r="CB344" s="84">
        <f>IF(ISBLANK(BW344),"",IF(ISBLANK(AN345),"",IFERROR(((BW344-AN345)/0.36/R344),"")))</f>
        <v>2.0674603174603181</v>
      </c>
      <c r="CC344" s="84">
        <f>IF(ISBLANK(BW345),"",IF(ISBLANK(BW344),"",IFERROR(((BW344-BW345)/0.36/R344),"")))</f>
        <v>1.2730880230880235</v>
      </c>
    </row>
    <row r="345" spans="1:81" x14ac:dyDescent="0.25">
      <c r="A345" s="12" t="s">
        <v>607</v>
      </c>
      <c r="B345" s="4" t="s">
        <v>694</v>
      </c>
      <c r="C345" s="4" t="s">
        <v>633</v>
      </c>
      <c r="D345" s="4" t="s">
        <v>714</v>
      </c>
      <c r="E345" s="4"/>
      <c r="F345" s="4" t="s">
        <v>59</v>
      </c>
      <c r="G345" s="12" t="s">
        <v>544</v>
      </c>
      <c r="H345" s="12" t="s">
        <v>543</v>
      </c>
      <c r="I345" s="22">
        <v>4</v>
      </c>
      <c r="J345" s="22"/>
      <c r="K345" s="12" t="s">
        <v>542</v>
      </c>
      <c r="L345" s="39" t="s">
        <v>620</v>
      </c>
      <c r="M345" s="21">
        <v>1003</v>
      </c>
      <c r="N345" s="75">
        <v>-3.4068529590000001</v>
      </c>
      <c r="O345" s="75">
        <v>34.851600005999998</v>
      </c>
      <c r="P345" s="19">
        <v>43167</v>
      </c>
      <c r="Q345" s="19">
        <v>43244</v>
      </c>
      <c r="R345" s="21">
        <f t="shared" si="44"/>
        <v>77</v>
      </c>
      <c r="S345" s="54">
        <v>281.93189647299999</v>
      </c>
      <c r="T345">
        <v>2324.231797856</v>
      </c>
      <c r="U345" s="52">
        <v>672.04</v>
      </c>
      <c r="V345" s="52">
        <v>57.61</v>
      </c>
      <c r="W345" s="244">
        <v>0.14499999999999999</v>
      </c>
      <c r="X345" s="52"/>
      <c r="Y345" s="68" t="s">
        <v>276</v>
      </c>
      <c r="Z345" s="62">
        <v>3.5</v>
      </c>
      <c r="AA345" s="62">
        <v>6</v>
      </c>
      <c r="AB345" s="23">
        <v>10</v>
      </c>
      <c r="AC345" s="23">
        <v>70</v>
      </c>
      <c r="AF345" s="158">
        <v>3.5</v>
      </c>
      <c r="AG345" s="110">
        <v>29.8</v>
      </c>
      <c r="AH345" s="162">
        <v>45</v>
      </c>
      <c r="AI345" s="163">
        <v>85</v>
      </c>
      <c r="AK345" s="25" t="s">
        <v>872</v>
      </c>
      <c r="AL345">
        <v>2.95</v>
      </c>
      <c r="AM345" s="87">
        <v>34.729999999999997</v>
      </c>
      <c r="AN345">
        <v>37.68</v>
      </c>
      <c r="AO345" s="84">
        <v>17.649999999999999</v>
      </c>
      <c r="AP345" s="87">
        <v>13.31</v>
      </c>
      <c r="AQ345" s="123"/>
      <c r="AR345" s="87">
        <v>42.05</v>
      </c>
      <c r="AS345" s="137">
        <v>22.66</v>
      </c>
      <c r="AT345" s="127"/>
      <c r="AU345" s="135">
        <v>0.88</v>
      </c>
      <c r="BB345" s="135">
        <v>0.16</v>
      </c>
      <c r="BG345" s="135">
        <v>0.74</v>
      </c>
      <c r="BN345" s="135">
        <v>0.16</v>
      </c>
      <c r="BS345" s="135">
        <f t="shared" si="43"/>
        <v>0.88</v>
      </c>
      <c r="BT345" s="135">
        <f t="shared" si="38"/>
        <v>0.16</v>
      </c>
      <c r="BU345" s="135">
        <f t="shared" si="39"/>
        <v>0.74</v>
      </c>
      <c r="BV345" s="135">
        <f t="shared" si="40"/>
        <v>0.16</v>
      </c>
      <c r="BW345" s="84">
        <f t="shared" si="42"/>
        <v>59.699999999999996</v>
      </c>
      <c r="BX345" s="84">
        <f>IF(ISBLANK(AO345),"",IF(ISBLANK(AL345),"",IFERROR(((AO345-AL345)/0.36/R345),"")))</f>
        <v>0.53030303030303039</v>
      </c>
      <c r="BZ345" s="84">
        <f>IF(ISBLANK(AR345),"",IF(ISBLANK(AM345),"",IFERROR(((AR345-AM345)/0.36/R345),"")))</f>
        <v>0.26406926406926412</v>
      </c>
      <c r="CB345" s="84">
        <f>IF(ISBLANK(BW345),"",IF(ISBLANK(AN345),"",IFERROR(((BW345-AN345)/0.36/R345),"")))</f>
        <v>0.79437229437229429</v>
      </c>
    </row>
    <row r="346" spans="1:81" x14ac:dyDescent="0.25">
      <c r="A346" s="12" t="s">
        <v>608</v>
      </c>
      <c r="B346" s="4" t="s">
        <v>695</v>
      </c>
      <c r="C346" s="4" t="s">
        <v>546</v>
      </c>
      <c r="D346" s="4" t="s">
        <v>716</v>
      </c>
      <c r="E346" s="4"/>
      <c r="F346" s="4" t="s">
        <v>135</v>
      </c>
      <c r="G346" s="12" t="s">
        <v>546</v>
      </c>
      <c r="H346" s="12" t="s">
        <v>539</v>
      </c>
      <c r="I346" s="22">
        <v>1</v>
      </c>
      <c r="J346" s="22"/>
      <c r="K346" s="12" t="s">
        <v>540</v>
      </c>
      <c r="L346" s="39" t="s">
        <v>620</v>
      </c>
      <c r="M346" s="22">
        <v>1023</v>
      </c>
      <c r="N346" s="75">
        <v>-2.4377470369999998</v>
      </c>
      <c r="O346" s="75">
        <v>34.855161979999998</v>
      </c>
      <c r="P346" s="19">
        <v>43171</v>
      </c>
      <c r="Q346" s="19">
        <v>43239</v>
      </c>
      <c r="R346" s="21">
        <f t="shared" si="44"/>
        <v>68</v>
      </c>
      <c r="S346" s="54">
        <v>383.00451448699999</v>
      </c>
      <c r="T346">
        <v>3523.21807709</v>
      </c>
      <c r="U346" s="52">
        <v>855.62</v>
      </c>
      <c r="V346" s="52">
        <v>53.59</v>
      </c>
      <c r="W346" s="244">
        <v>0.113</v>
      </c>
      <c r="X346" s="52"/>
      <c r="Y346" s="68" t="s">
        <v>76</v>
      </c>
      <c r="Z346" s="62">
        <v>5.5</v>
      </c>
      <c r="AA346" s="62">
        <v>11.7</v>
      </c>
      <c r="AB346" s="23">
        <v>20</v>
      </c>
      <c r="AC346" s="23">
        <v>40</v>
      </c>
      <c r="AF346" s="158">
        <v>11</v>
      </c>
      <c r="AG346" s="110">
        <v>49</v>
      </c>
      <c r="AH346" s="162">
        <v>0</v>
      </c>
      <c r="AI346" s="163">
        <v>68</v>
      </c>
      <c r="AK346" s="25" t="s">
        <v>818</v>
      </c>
      <c r="AL346">
        <v>54.88</v>
      </c>
      <c r="AM346" s="87">
        <v>55.86</v>
      </c>
      <c r="AN346">
        <v>110.74000000000001</v>
      </c>
      <c r="AO346" s="84">
        <v>0</v>
      </c>
      <c r="AP346" s="87"/>
      <c r="AQ346" s="123"/>
      <c r="AR346" s="87">
        <v>98.82</v>
      </c>
      <c r="AS346" s="137">
        <v>47.83</v>
      </c>
      <c r="AT346" s="127"/>
      <c r="BG346" s="135">
        <v>0.91</v>
      </c>
      <c r="BN346" s="135">
        <v>0.23</v>
      </c>
      <c r="BS346" s="135" t="str">
        <f t="shared" si="43"/>
        <v/>
      </c>
      <c r="BT346" s="135" t="str">
        <f t="shared" si="38"/>
        <v/>
      </c>
      <c r="BU346" s="135">
        <f t="shared" si="39"/>
        <v>0.91</v>
      </c>
      <c r="BV346" s="135">
        <f t="shared" si="40"/>
        <v>0.23</v>
      </c>
      <c r="BW346" s="84">
        <f t="shared" si="42"/>
        <v>98.82</v>
      </c>
      <c r="BX346" s="84">
        <f>IF(ISBLANK(AO346),"",IF(ISBLANK(AL348),"",IFERROR(((AO346-AL348)/0.36/R346),"")))</f>
        <v>-0.49795751633986934</v>
      </c>
      <c r="BY346" s="84">
        <f>IF(ISBLANK(AO346),"",IF(ISBLANK(AO348),"",IFERROR(((AO346-AO348)/0.36/R346),"")))</f>
        <v>-1.3766339869281048</v>
      </c>
      <c r="BZ346" s="84">
        <f>IF(ISBLANK(AR346),"",IF(ISBLANK(AM348),"",IFERROR(((AR346-AM348)/0.36/R346),"")))</f>
        <v>3.1638071895424833</v>
      </c>
      <c r="CA346" s="84">
        <f>IF(ISBLANK(AR346),"",IF(ISBLANK(AR346),"",IFERROR(((AR346-AR348)/0.36/R346),"")))</f>
        <v>-1.4097222222222232</v>
      </c>
      <c r="CB346" s="84">
        <f>IF(ISBLANK(BW346),"",IF(ISBLANK(AN348),"",IFERROR(((BW346-AN348)/0.36/R346),"")))</f>
        <v>2.6658496732026142</v>
      </c>
      <c r="CC346" s="84">
        <f>IF(ISBLANK(BW348),"",IF(ISBLANK(BW346),"",IFERROR(((BW346-BW348)/0.36/R346),"")))</f>
        <v>-2.7863562091503287</v>
      </c>
    </row>
    <row r="347" spans="1:81" x14ac:dyDescent="0.25">
      <c r="A347" s="12" t="s">
        <v>609</v>
      </c>
      <c r="B347" s="4" t="s">
        <v>695</v>
      </c>
      <c r="C347" s="4" t="s">
        <v>546</v>
      </c>
      <c r="D347" s="4" t="s">
        <v>716</v>
      </c>
      <c r="E347" s="4"/>
      <c r="F347" s="4" t="s">
        <v>135</v>
      </c>
      <c r="G347" s="12" t="s">
        <v>546</v>
      </c>
      <c r="H347" s="12" t="s">
        <v>539</v>
      </c>
      <c r="I347" s="22">
        <v>1</v>
      </c>
      <c r="J347" s="22"/>
      <c r="K347" s="12" t="s">
        <v>545</v>
      </c>
      <c r="L347" s="39" t="s">
        <v>620</v>
      </c>
      <c r="M347" s="22">
        <v>1023</v>
      </c>
      <c r="N347" s="75">
        <v>-2.4377470369999998</v>
      </c>
      <c r="O347" s="75">
        <v>34.855161979999998</v>
      </c>
      <c r="P347" s="19">
        <v>43171</v>
      </c>
      <c r="Q347" s="19">
        <v>43239</v>
      </c>
      <c r="R347" s="21">
        <f t="shared" si="44"/>
        <v>68</v>
      </c>
      <c r="S347" s="54">
        <v>383.00451448699999</v>
      </c>
      <c r="T347">
        <v>3906.222591577</v>
      </c>
      <c r="U347" s="52">
        <v>855.62</v>
      </c>
      <c r="V347" s="52">
        <v>53.59</v>
      </c>
      <c r="W347" s="244">
        <v>0.113</v>
      </c>
      <c r="X347" s="52"/>
      <c r="Y347" s="68" t="s">
        <v>76</v>
      </c>
      <c r="Z347" s="62">
        <v>3.5</v>
      </c>
      <c r="AA347" s="62">
        <v>8.5</v>
      </c>
      <c r="AB347" s="23">
        <v>15</v>
      </c>
      <c r="AC347" s="23">
        <v>35</v>
      </c>
      <c r="AF347" s="158">
        <v>8</v>
      </c>
      <c r="AG347" s="110">
        <v>33.4</v>
      </c>
      <c r="AH347" s="162">
        <v>25</v>
      </c>
      <c r="AI347" s="163">
        <v>50</v>
      </c>
      <c r="AK347" s="25" t="s">
        <v>818</v>
      </c>
      <c r="AL347">
        <v>25.19</v>
      </c>
      <c r="AM347" s="87">
        <v>71.45</v>
      </c>
      <c r="AN347">
        <v>96.64</v>
      </c>
      <c r="AO347" s="84">
        <v>36.200000000000003</v>
      </c>
      <c r="AP347" s="87">
        <v>23.21</v>
      </c>
      <c r="AQ347" s="123"/>
      <c r="AR347" s="87">
        <v>36.69</v>
      </c>
      <c r="AS347" s="137">
        <v>21.67</v>
      </c>
      <c r="AT347" s="127"/>
      <c r="AU347" s="135">
        <v>0.88</v>
      </c>
      <c r="BB347" s="135">
        <v>0.21</v>
      </c>
      <c r="BG347" s="135">
        <v>0.84</v>
      </c>
      <c r="BN347" s="135">
        <v>0.2</v>
      </c>
      <c r="BS347" s="135">
        <f t="shared" si="43"/>
        <v>0.88</v>
      </c>
      <c r="BT347" s="135">
        <f t="shared" si="38"/>
        <v>0.21</v>
      </c>
      <c r="BU347" s="135">
        <f t="shared" si="39"/>
        <v>0.84</v>
      </c>
      <c r="BV347" s="135">
        <f t="shared" si="40"/>
        <v>0.2</v>
      </c>
      <c r="BW347" s="84">
        <f t="shared" si="42"/>
        <v>72.89</v>
      </c>
      <c r="BX347" s="84">
        <f>IF(ISBLANK(AO347),"",IF(ISBLANK(AL348),"",IFERROR(((AO347-AL348)/0.36/R347),"")))</f>
        <v>0.98080065359477142</v>
      </c>
      <c r="BY347" s="84">
        <f>IF(ISBLANK(AO347),"",IF(ISBLANK(AO348),"",IFERROR(((AO347-AO348)/0.36/R347),"")))</f>
        <v>0.10212418300653595</v>
      </c>
      <c r="BZ347" s="84">
        <f>IF(ISBLANK(AR347),"",IF(ISBLANK(AM348),"",IFERROR(((AR347-AM348)/0.36/R347),"")))</f>
        <v>0.62581699346405217</v>
      </c>
      <c r="CA347" s="84">
        <f>IF(ISBLANK(AR347),"",IF(ISBLANK(AR347),"",IFERROR(((AR347-AR348)/0.36/R347),"")))</f>
        <v>-3.9477124183006547</v>
      </c>
      <c r="CB347" s="84">
        <f>IF(ISBLANK(BW347),"",IF(ISBLANK(AN348),"",IFERROR(((BW347-AN348)/0.36/R347),"")))</f>
        <v>1.6066176470588236</v>
      </c>
      <c r="CC347" s="84">
        <f>IF(ISBLANK(BW348),"",IF(ISBLANK(BW347),"",IFERROR(((BW347-BW348)/0.36/R347),"")))</f>
        <v>-3.8455882352941195</v>
      </c>
    </row>
    <row r="348" spans="1:81" x14ac:dyDescent="0.25">
      <c r="A348" s="12" t="s">
        <v>610</v>
      </c>
      <c r="B348" s="4" t="s">
        <v>695</v>
      </c>
      <c r="C348" s="4" t="s">
        <v>546</v>
      </c>
      <c r="D348" s="4" t="s">
        <v>716</v>
      </c>
      <c r="E348" s="4"/>
      <c r="F348" s="4" t="s">
        <v>135</v>
      </c>
      <c r="G348" s="12" t="s">
        <v>546</v>
      </c>
      <c r="H348" s="12" t="s">
        <v>539</v>
      </c>
      <c r="I348" s="22">
        <v>1</v>
      </c>
      <c r="J348" s="22"/>
      <c r="K348" s="12" t="s">
        <v>542</v>
      </c>
      <c r="L348" s="39" t="s">
        <v>620</v>
      </c>
      <c r="M348" s="22">
        <v>1023</v>
      </c>
      <c r="N348" s="75">
        <v>-2.4377470369999998</v>
      </c>
      <c r="O348" s="75">
        <v>34.855161979999998</v>
      </c>
      <c r="P348" s="19">
        <v>43171</v>
      </c>
      <c r="Q348" s="19">
        <v>43239</v>
      </c>
      <c r="R348" s="21">
        <f t="shared" si="44"/>
        <v>68</v>
      </c>
      <c r="S348" s="54">
        <v>383.00451448699999</v>
      </c>
      <c r="T348">
        <v>4289.2271060639996</v>
      </c>
      <c r="U348" s="52">
        <v>855.62</v>
      </c>
      <c r="V348" s="52">
        <v>53.59</v>
      </c>
      <c r="W348" s="244">
        <v>0.113</v>
      </c>
      <c r="X348" s="52"/>
      <c r="Y348" s="68" t="s">
        <v>76</v>
      </c>
      <c r="Z348" s="62">
        <v>6</v>
      </c>
      <c r="AA348" s="62">
        <v>19.25</v>
      </c>
      <c r="AB348" s="23">
        <v>25</v>
      </c>
      <c r="AC348" s="23">
        <v>50</v>
      </c>
      <c r="AF348" s="158">
        <v>13</v>
      </c>
      <c r="AG348" s="110">
        <v>63.8</v>
      </c>
      <c r="AH348" s="162">
        <v>15</v>
      </c>
      <c r="AI348" s="163">
        <v>88</v>
      </c>
      <c r="AK348" s="25" t="s">
        <v>818</v>
      </c>
      <c r="AL348">
        <v>12.19</v>
      </c>
      <c r="AM348" s="87">
        <v>21.37</v>
      </c>
      <c r="AN348">
        <v>33.56</v>
      </c>
      <c r="AO348" s="84">
        <v>33.700000000000003</v>
      </c>
      <c r="AP348" s="87">
        <v>20.84</v>
      </c>
      <c r="AQ348" s="123"/>
      <c r="AR348" s="85">
        <v>133.33000000000001</v>
      </c>
      <c r="AS348" s="137">
        <v>45.91</v>
      </c>
      <c r="AT348" s="127"/>
      <c r="AU348" s="135">
        <v>1.05</v>
      </c>
      <c r="BB348" s="135">
        <v>0.26</v>
      </c>
      <c r="BG348" s="135">
        <v>1.02</v>
      </c>
      <c r="BN348" s="135">
        <v>0.28999999999999998</v>
      </c>
      <c r="BS348" s="135">
        <f t="shared" si="43"/>
        <v>1.05</v>
      </c>
      <c r="BT348" s="135">
        <f t="shared" si="38"/>
        <v>0.26</v>
      </c>
      <c r="BU348" s="135">
        <f t="shared" si="39"/>
        <v>1.02</v>
      </c>
      <c r="BV348" s="135">
        <f t="shared" si="40"/>
        <v>0.28999999999999998</v>
      </c>
      <c r="BW348" s="84">
        <f t="shared" si="42"/>
        <v>167.03000000000003</v>
      </c>
      <c r="BX348" s="84">
        <f>IF(ISBLANK(AO348),"",IF(ISBLANK(AL348),"",IFERROR(((AO348-AL348)/0.36/R348),"")))</f>
        <v>0.8786764705882355</v>
      </c>
      <c r="BZ348" s="84">
        <f>IF(ISBLANK(AR348),"",IF(ISBLANK(AM348),"",IFERROR(((AR348-AM348)/0.36/R348),"")))</f>
        <v>4.5735294117647065</v>
      </c>
      <c r="CB348" s="84">
        <f>IF(ISBLANK(BW348),"",IF(ISBLANK(AN348),"",IFERROR(((BW348-AN348)/0.36/R348),"")))</f>
        <v>5.4522058823529429</v>
      </c>
    </row>
    <row r="349" spans="1:81" x14ac:dyDescent="0.25">
      <c r="A349" s="12" t="s">
        <v>611</v>
      </c>
      <c r="B349" s="4" t="s">
        <v>696</v>
      </c>
      <c r="C349" s="4" t="s">
        <v>546</v>
      </c>
      <c r="D349" s="4" t="s">
        <v>717</v>
      </c>
      <c r="E349" s="4"/>
      <c r="F349" s="4" t="s">
        <v>135</v>
      </c>
      <c r="G349" s="12" t="s">
        <v>546</v>
      </c>
      <c r="H349" s="12" t="s">
        <v>539</v>
      </c>
      <c r="I349" s="22">
        <v>2</v>
      </c>
      <c r="J349" s="22"/>
      <c r="K349" s="12" t="s">
        <v>540</v>
      </c>
      <c r="L349" s="39" t="s">
        <v>620</v>
      </c>
      <c r="M349" s="22">
        <v>1025</v>
      </c>
      <c r="N349" s="75">
        <v>-2.43776598</v>
      </c>
      <c r="O349" s="75">
        <v>34.855393991</v>
      </c>
      <c r="P349" s="19">
        <v>43171</v>
      </c>
      <c r="Q349" s="19">
        <v>43239</v>
      </c>
      <c r="R349" s="21">
        <f t="shared" si="44"/>
        <v>68</v>
      </c>
      <c r="S349" s="54">
        <v>383.00451448699999</v>
      </c>
      <c r="T349">
        <v>3523.21807709</v>
      </c>
      <c r="U349" s="163">
        <v>855.62</v>
      </c>
      <c r="V349" s="52">
        <v>63.33</v>
      </c>
      <c r="W349" s="244">
        <v>0.13</v>
      </c>
      <c r="X349" s="52">
        <v>1.3049999999999999</v>
      </c>
      <c r="Y349" s="68" t="s">
        <v>76</v>
      </c>
      <c r="Z349" s="62">
        <v>3</v>
      </c>
      <c r="AA349" s="62">
        <v>12.75</v>
      </c>
      <c r="AB349" s="23">
        <v>15</v>
      </c>
      <c r="AC349" s="23">
        <v>45</v>
      </c>
      <c r="AF349" s="158">
        <v>6.5</v>
      </c>
      <c r="AG349" s="110">
        <v>55</v>
      </c>
      <c r="AH349" s="162">
        <v>5</v>
      </c>
      <c r="AI349" s="163">
        <v>78</v>
      </c>
      <c r="AK349" s="25" t="s">
        <v>818</v>
      </c>
      <c r="AL349">
        <v>45.16</v>
      </c>
      <c r="AM349" s="87">
        <v>73.91</v>
      </c>
      <c r="AN349">
        <v>119.07</v>
      </c>
      <c r="AO349" s="84">
        <v>6.44</v>
      </c>
      <c r="AP349" s="87">
        <v>3.74</v>
      </c>
      <c r="AQ349" s="123"/>
      <c r="AR349" s="87">
        <v>88.3</v>
      </c>
      <c r="AS349" s="137">
        <v>46.2</v>
      </c>
      <c r="AT349" s="127"/>
      <c r="AU349" s="135">
        <v>0.88</v>
      </c>
      <c r="BB349" s="135">
        <v>0.28999999999999998</v>
      </c>
      <c r="BG349" s="135">
        <v>1.02</v>
      </c>
      <c r="BN349" s="135">
        <v>0.26</v>
      </c>
      <c r="BS349" s="135">
        <f t="shared" si="43"/>
        <v>0.88</v>
      </c>
      <c r="BT349" s="135">
        <f t="shared" si="38"/>
        <v>0.28999999999999998</v>
      </c>
      <c r="BU349" s="135">
        <f t="shared" si="39"/>
        <v>1.02</v>
      </c>
      <c r="BV349" s="135">
        <f t="shared" si="40"/>
        <v>0.26</v>
      </c>
      <c r="BW349" s="84">
        <f t="shared" si="42"/>
        <v>94.74</v>
      </c>
      <c r="BX349" s="84">
        <f>IF(ISBLANK(AO349),"",IF(ISBLANK(AL351),"",IFERROR(((AO349-AL351)/0.36/R349),"")))</f>
        <v>-1.167483660130719</v>
      </c>
      <c r="BY349" s="84">
        <f>IF(ISBLANK(AO349),"",IF(ISBLANK(AO351),"",IFERROR(((AO349-AO351)/0.36/R349),"")))</f>
        <v>0.14624183006535951</v>
      </c>
      <c r="BZ349" s="84">
        <f>IF(ISBLANK(AR349),"",IF(ISBLANK(AM351),"",IFERROR(((AR349-AM351)/0.36/R349),"")))</f>
        <v>0.42892156862745101</v>
      </c>
      <c r="CA349" s="84">
        <f>IF(ISBLANK(AR349),"",IF(ISBLANK(AR349),"",IFERROR(((AR349-AR351)/0.36/R349),"")))</f>
        <v>-2.1527777777777781</v>
      </c>
      <c r="CB349" s="84">
        <f>IF(ISBLANK(BW349),"",IF(ISBLANK(AN351),"",IFERROR(((BW349-AN351)/0.36/R349),"")))</f>
        <v>-0.73856209150326801</v>
      </c>
      <c r="CC349" s="84">
        <f>IF(ISBLANK(BW351),"",IF(ISBLANK(BW349),"",IFERROR(((BW349-BW351)/0.36/R349),"")))</f>
        <v>-2.0065359477124192</v>
      </c>
    </row>
    <row r="350" spans="1:81" x14ac:dyDescent="0.25">
      <c r="A350" s="12" t="s">
        <v>612</v>
      </c>
      <c r="B350" s="4" t="s">
        <v>696</v>
      </c>
      <c r="C350" s="4" t="s">
        <v>546</v>
      </c>
      <c r="D350" s="4" t="s">
        <v>717</v>
      </c>
      <c r="E350" s="4"/>
      <c r="F350" s="4" t="s">
        <v>135</v>
      </c>
      <c r="G350" s="12" t="s">
        <v>546</v>
      </c>
      <c r="H350" s="12" t="s">
        <v>539</v>
      </c>
      <c r="I350" s="22">
        <v>2</v>
      </c>
      <c r="J350" s="22"/>
      <c r="K350" s="12" t="s">
        <v>545</v>
      </c>
      <c r="L350" s="39" t="s">
        <v>620</v>
      </c>
      <c r="M350" s="22">
        <v>1025</v>
      </c>
      <c r="N350" s="75">
        <v>-2.43776598</v>
      </c>
      <c r="O350" s="75">
        <v>34.855393991</v>
      </c>
      <c r="P350" s="19">
        <v>43171</v>
      </c>
      <c r="Q350" s="19">
        <v>43239</v>
      </c>
      <c r="R350" s="21">
        <f t="shared" si="44"/>
        <v>68</v>
      </c>
      <c r="S350" s="54">
        <v>383.00451448699999</v>
      </c>
      <c r="T350">
        <v>3906.222591577</v>
      </c>
      <c r="U350" s="52">
        <v>855.62</v>
      </c>
      <c r="V350" s="52">
        <v>63.33</v>
      </c>
      <c r="W350" s="244">
        <v>0.13</v>
      </c>
      <c r="X350" s="52">
        <v>1.3049999999999999</v>
      </c>
      <c r="Y350" s="68" t="s">
        <v>76</v>
      </c>
      <c r="Z350" s="62">
        <v>3.5</v>
      </c>
      <c r="AA350" s="62">
        <v>11.5</v>
      </c>
      <c r="AB350" s="23">
        <v>10</v>
      </c>
      <c r="AC350" s="23">
        <v>63</v>
      </c>
      <c r="AF350" s="158">
        <v>9</v>
      </c>
      <c r="AG350" s="110">
        <v>55.6</v>
      </c>
      <c r="AH350" s="162">
        <v>0</v>
      </c>
      <c r="AI350" s="163">
        <v>85</v>
      </c>
      <c r="AK350" s="25" t="s">
        <v>818</v>
      </c>
      <c r="AL350">
        <v>48.19</v>
      </c>
      <c r="AM350" s="87">
        <v>79.73</v>
      </c>
      <c r="AN350">
        <v>127.92</v>
      </c>
      <c r="AO350" s="84">
        <v>0</v>
      </c>
      <c r="AP350" s="87"/>
      <c r="AQ350" s="123"/>
      <c r="AR350" s="96"/>
      <c r="AS350" s="137"/>
      <c r="AT350" s="127"/>
      <c r="BS350" s="135" t="str">
        <f t="shared" si="43"/>
        <v/>
      </c>
      <c r="BT350" s="135" t="str">
        <f t="shared" si="38"/>
        <v/>
      </c>
      <c r="BU350" s="239" t="str">
        <f t="shared" si="39"/>
        <v/>
      </c>
      <c r="BV350" s="239" t="str">
        <f t="shared" si="40"/>
        <v/>
      </c>
      <c r="BW350" s="84">
        <f t="shared" si="42"/>
        <v>0</v>
      </c>
      <c r="BX350" s="84">
        <f>IF(ISBLANK(AO350),"",IF(ISBLANK(AL351),"",IFERROR(((AO350-AL351)/0.36/R350),"")))</f>
        <v>-1.4305555555555556</v>
      </c>
      <c r="BY350" s="84">
        <f>IF(ISBLANK(AO350),"",IF(ISBLANK(AO351),"",IFERROR(((AO350-AO351)/0.36/R350),"")))</f>
        <v>-0.11683006535947713</v>
      </c>
      <c r="BZ350" s="84" t="str">
        <f>IF(ISBLANK(AR350),"",IF(ISBLANK(AM351),"",IFERROR(((AR350-AM351)/0.36/R350),"")))</f>
        <v/>
      </c>
      <c r="CA350" s="84" t="str">
        <f>IF(ISBLANK(AR350),"",IF(ISBLANK(AR350),"",IFERROR(((AR350-AR351)/0.36/R350),"")))</f>
        <v/>
      </c>
      <c r="CB350" s="84">
        <f>IF(ISBLANK(BW350),"",IF(ISBLANK(AN351),"",IFERROR(((BW350-AN351)/0.36/R350),"")))</f>
        <v>-4.6086601307189534</v>
      </c>
      <c r="CC350" s="84">
        <f>IF(ISBLANK(BW351),"",IF(ISBLANK(BW350),"",IFERROR(((BW350-BW351)/0.36/R350),"")))</f>
        <v>-5.8766339869281055</v>
      </c>
    </row>
    <row r="351" spans="1:81" x14ac:dyDescent="0.25">
      <c r="A351" s="12" t="s">
        <v>613</v>
      </c>
      <c r="B351" s="4" t="s">
        <v>696</v>
      </c>
      <c r="C351" s="4" t="s">
        <v>546</v>
      </c>
      <c r="D351" s="4" t="s">
        <v>717</v>
      </c>
      <c r="E351" s="4"/>
      <c r="F351" s="4" t="s">
        <v>135</v>
      </c>
      <c r="G351" s="12" t="s">
        <v>546</v>
      </c>
      <c r="H351" s="12" t="s">
        <v>539</v>
      </c>
      <c r="I351" s="22">
        <v>2</v>
      </c>
      <c r="J351" s="22"/>
      <c r="K351" s="12" t="s">
        <v>542</v>
      </c>
      <c r="L351" s="39" t="s">
        <v>620</v>
      </c>
      <c r="M351" s="22">
        <v>1025</v>
      </c>
      <c r="N351" s="75">
        <v>-2.43776598</v>
      </c>
      <c r="O351" s="75">
        <v>34.855393991</v>
      </c>
      <c r="P351" s="19">
        <v>43171</v>
      </c>
      <c r="Q351" s="19">
        <v>43239</v>
      </c>
      <c r="R351" s="21">
        <f t="shared" si="44"/>
        <v>68</v>
      </c>
      <c r="S351" s="54">
        <v>383.00451448699999</v>
      </c>
      <c r="T351">
        <v>4289.2271060639996</v>
      </c>
      <c r="U351" s="163">
        <v>855.62</v>
      </c>
      <c r="V351" s="52">
        <v>63.33</v>
      </c>
      <c r="W351" s="244">
        <v>0.13</v>
      </c>
      <c r="X351" s="52">
        <v>1.3049999999999999</v>
      </c>
      <c r="Y351" s="68" t="s">
        <v>76</v>
      </c>
      <c r="Z351" s="62">
        <v>4</v>
      </c>
      <c r="AA351" s="62">
        <v>29.75</v>
      </c>
      <c r="AB351" s="23">
        <v>10</v>
      </c>
      <c r="AC351" s="23">
        <v>70</v>
      </c>
      <c r="AF351" s="158">
        <v>6.5</v>
      </c>
      <c r="AG351" s="110">
        <v>66.599999999999994</v>
      </c>
      <c r="AH351" s="162">
        <v>5</v>
      </c>
      <c r="AI351" s="163">
        <v>95</v>
      </c>
      <c r="AK351" s="25" t="s">
        <v>818</v>
      </c>
      <c r="AL351">
        <v>35.020000000000003</v>
      </c>
      <c r="AM351" s="87">
        <v>77.8</v>
      </c>
      <c r="AN351">
        <v>112.82</v>
      </c>
      <c r="AO351" s="84">
        <v>2.86</v>
      </c>
      <c r="AP351" s="87">
        <v>1.96</v>
      </c>
      <c r="AQ351" s="123"/>
      <c r="AR351" s="85">
        <v>141</v>
      </c>
      <c r="AS351" s="137">
        <v>22.75</v>
      </c>
      <c r="AT351" s="127"/>
      <c r="AU351" s="135">
        <v>0.81</v>
      </c>
      <c r="BB351" s="135">
        <v>0.24</v>
      </c>
      <c r="BS351" s="135">
        <f t="shared" si="43"/>
        <v>0.81</v>
      </c>
      <c r="BT351" s="135">
        <f t="shared" si="38"/>
        <v>0.24</v>
      </c>
      <c r="BU351" s="239" t="str">
        <f t="shared" si="39"/>
        <v/>
      </c>
      <c r="BV351" s="239" t="str">
        <f t="shared" si="40"/>
        <v/>
      </c>
      <c r="BW351" s="84">
        <f t="shared" si="42"/>
        <v>143.86000000000001</v>
      </c>
      <c r="BX351" s="84">
        <f>IF(ISBLANK(AO351),"",IF(ISBLANK(AL351),"",IFERROR(((AO351-AL351)/0.36/R351),"")))</f>
        <v>-1.3137254901960786</v>
      </c>
      <c r="BZ351" s="84">
        <f>IF(ISBLANK(AR351),"",IF(ISBLANK(AM351),"",IFERROR(((AR351-AM351)/0.36/R351),"")))</f>
        <v>2.5816993464052289</v>
      </c>
      <c r="CB351" s="84">
        <f>IF(ISBLANK(BW351),"",IF(ISBLANK(AN351),"",IFERROR(((BW351-AN351)/0.36/R351),"")))</f>
        <v>1.2679738562091512</v>
      </c>
    </row>
    <row r="352" spans="1:81" x14ac:dyDescent="0.25">
      <c r="A352" s="12" t="s">
        <v>614</v>
      </c>
      <c r="B352" s="4" t="s">
        <v>697</v>
      </c>
      <c r="C352" s="4" t="s">
        <v>546</v>
      </c>
      <c r="D352" s="4" t="s">
        <v>718</v>
      </c>
      <c r="E352" s="4"/>
      <c r="F352" s="4" t="s">
        <v>135</v>
      </c>
      <c r="G352" s="12" t="s">
        <v>546</v>
      </c>
      <c r="H352" s="12" t="s">
        <v>539</v>
      </c>
      <c r="I352" s="22">
        <v>3</v>
      </c>
      <c r="J352" s="22"/>
      <c r="K352" s="12" t="s">
        <v>540</v>
      </c>
      <c r="L352" s="39" t="s">
        <v>620</v>
      </c>
      <c r="M352" s="22">
        <v>1027</v>
      </c>
      <c r="N352" s="75">
        <v>-2.4379910339999999</v>
      </c>
      <c r="O352" s="75">
        <v>34.855417963000001</v>
      </c>
      <c r="P352" s="19">
        <v>43171</v>
      </c>
      <c r="Q352" s="19">
        <v>43239</v>
      </c>
      <c r="R352" s="21">
        <f t="shared" si="44"/>
        <v>68</v>
      </c>
      <c r="S352" s="54">
        <v>383.00451448699999</v>
      </c>
      <c r="T352">
        <v>3523.21807709</v>
      </c>
      <c r="U352" s="52">
        <v>855.62</v>
      </c>
      <c r="V352" s="52">
        <v>64.45</v>
      </c>
      <c r="W352" s="244">
        <v>0.129</v>
      </c>
      <c r="X352" s="52"/>
      <c r="Y352" s="68" t="s">
        <v>76</v>
      </c>
      <c r="Z352" s="62">
        <v>3.5</v>
      </c>
      <c r="AA352" s="62">
        <v>9.1300000000000008</v>
      </c>
      <c r="AB352" s="23">
        <v>20</v>
      </c>
      <c r="AC352" s="23">
        <v>63</v>
      </c>
      <c r="AF352" s="158">
        <v>5</v>
      </c>
      <c r="AG352" s="110">
        <v>30.8</v>
      </c>
      <c r="AH352" s="162">
        <v>15</v>
      </c>
      <c r="AI352" s="163">
        <v>72</v>
      </c>
      <c r="AK352" s="25" t="s">
        <v>818</v>
      </c>
      <c r="AL352">
        <v>20.010000000000002</v>
      </c>
      <c r="AM352" s="87">
        <v>104.25</v>
      </c>
      <c r="AN352">
        <v>124.26</v>
      </c>
      <c r="AO352" s="84">
        <v>18.739999999999998</v>
      </c>
      <c r="AP352" s="87">
        <v>14.22</v>
      </c>
      <c r="AQ352" s="123"/>
      <c r="AR352" s="87">
        <v>55.22</v>
      </c>
      <c r="AS352" s="137">
        <v>36.6</v>
      </c>
      <c r="AT352" s="127"/>
      <c r="AU352" s="135">
        <v>1.02</v>
      </c>
      <c r="BB352" s="135">
        <v>0.24</v>
      </c>
      <c r="BG352" s="135">
        <v>1.0900000000000001</v>
      </c>
      <c r="BN352" s="135">
        <v>0.23</v>
      </c>
      <c r="BS352" s="135">
        <f t="shared" si="43"/>
        <v>1.02</v>
      </c>
      <c r="BT352" s="135">
        <f t="shared" si="38"/>
        <v>0.24</v>
      </c>
      <c r="BU352" s="135">
        <f t="shared" si="39"/>
        <v>1.0900000000000001</v>
      </c>
      <c r="BV352" s="135">
        <f t="shared" si="40"/>
        <v>0.23</v>
      </c>
      <c r="BW352" s="84">
        <f t="shared" si="42"/>
        <v>73.959999999999994</v>
      </c>
      <c r="BX352" s="84">
        <f>IF(ISBLANK(AO352),"",IF(ISBLANK(AL354),"",IFERROR(((AO352-AL354)/0.36/R352),"")))</f>
        <v>-0.47998366013071903</v>
      </c>
      <c r="BY352" s="84">
        <f>IF(ISBLANK(AO352),"",IF(ISBLANK(AO354),"",IFERROR(((AO352-AO354)/0.36/R352),"")))</f>
        <v>-8.1699346405241533E-4</v>
      </c>
      <c r="BZ352" s="84">
        <f>IF(ISBLANK(AR352),"",IF(ISBLANK(AM354),"",IFERROR(((AR352-AM354)/0.36/R352),"")))</f>
        <v>1.3451797385620916</v>
      </c>
      <c r="CA352" s="84">
        <f>IF(ISBLANK(AR352),"",IF(ISBLANK(AR352),"",IFERROR(((AR352-AR354)/0.36/R352),"")))</f>
        <v>1.0486111111111112</v>
      </c>
      <c r="CB352" s="84">
        <f>IF(ISBLANK(BW352),"",IF(ISBLANK(AN354),"",IFERROR(((BW352-AN354)/0.36/R352),"")))</f>
        <v>0.86519607843137225</v>
      </c>
      <c r="CC352" s="84">
        <f>IF(ISBLANK(BW354),"",IF(ISBLANK(BW352),"",IFERROR(((BW352-BW354)/0.36/R352),"")))</f>
        <v>1.0477941176470587</v>
      </c>
    </row>
    <row r="353" spans="1:81" x14ac:dyDescent="0.25">
      <c r="A353" s="12" t="s">
        <v>615</v>
      </c>
      <c r="B353" s="4" t="s">
        <v>697</v>
      </c>
      <c r="C353" s="4" t="s">
        <v>546</v>
      </c>
      <c r="D353" s="4" t="s">
        <v>718</v>
      </c>
      <c r="E353" s="4"/>
      <c r="F353" s="4" t="s">
        <v>135</v>
      </c>
      <c r="G353" s="12" t="s">
        <v>546</v>
      </c>
      <c r="H353" s="12" t="s">
        <v>539</v>
      </c>
      <c r="I353" s="22">
        <v>3</v>
      </c>
      <c r="J353" s="22"/>
      <c r="K353" s="12" t="s">
        <v>545</v>
      </c>
      <c r="L353" s="39" t="s">
        <v>620</v>
      </c>
      <c r="M353" s="22">
        <v>1027</v>
      </c>
      <c r="N353" s="75">
        <v>-2.4379910339999999</v>
      </c>
      <c r="O353" s="75">
        <v>34.855417963000001</v>
      </c>
      <c r="P353" s="19">
        <v>43171</v>
      </c>
      <c r="Q353" s="19">
        <v>43239</v>
      </c>
      <c r="R353" s="21">
        <f t="shared" si="44"/>
        <v>68</v>
      </c>
      <c r="S353" s="54">
        <v>383.00451448699999</v>
      </c>
      <c r="T353">
        <v>3906.222591577</v>
      </c>
      <c r="U353" s="163">
        <v>855.62</v>
      </c>
      <c r="V353" s="52">
        <v>64.45</v>
      </c>
      <c r="W353" s="244">
        <v>0.129</v>
      </c>
      <c r="X353" s="52"/>
      <c r="Y353" s="68" t="s">
        <v>76</v>
      </c>
      <c r="Z353" s="62">
        <v>5</v>
      </c>
      <c r="AA353" s="62">
        <v>8.75</v>
      </c>
      <c r="AB353" s="23">
        <v>15</v>
      </c>
      <c r="AC353" s="23">
        <v>45</v>
      </c>
      <c r="AF353" s="158">
        <v>9</v>
      </c>
      <c r="AG353" s="110">
        <v>53.4</v>
      </c>
      <c r="AH353" s="162">
        <v>20</v>
      </c>
      <c r="AI353" s="163">
        <v>70</v>
      </c>
      <c r="AK353" s="25" t="s">
        <v>818</v>
      </c>
      <c r="AL353">
        <v>25.4</v>
      </c>
      <c r="AM353" s="87">
        <v>77.97</v>
      </c>
      <c r="AN353">
        <v>103.37</v>
      </c>
      <c r="AO353" s="84">
        <v>18.89</v>
      </c>
      <c r="AP353" s="87">
        <v>7.92</v>
      </c>
      <c r="AQ353" s="123"/>
      <c r="AR353" s="87">
        <v>64</v>
      </c>
      <c r="AS353" s="137">
        <v>17.920000000000002</v>
      </c>
      <c r="AT353" s="127"/>
      <c r="AU353" s="135">
        <v>0.84</v>
      </c>
      <c r="BB353" s="135">
        <v>0.17</v>
      </c>
      <c r="BG353" s="135">
        <v>0.84</v>
      </c>
      <c r="BN353" s="135">
        <v>0.23</v>
      </c>
      <c r="BS353" s="135">
        <f t="shared" si="43"/>
        <v>0.84</v>
      </c>
      <c r="BT353" s="135">
        <f t="shared" si="38"/>
        <v>0.17</v>
      </c>
      <c r="BU353" s="135">
        <f t="shared" si="39"/>
        <v>0.84</v>
      </c>
      <c r="BV353" s="135">
        <f t="shared" si="40"/>
        <v>0.23</v>
      </c>
      <c r="BW353" s="84">
        <f t="shared" si="42"/>
        <v>82.89</v>
      </c>
      <c r="BX353" s="84">
        <f>IF(ISBLANK(AO353),"",IF(ISBLANK(AL354),"",IFERROR(((AO353-AL354)/0.36/R353),"")))</f>
        <v>-0.47385620915032667</v>
      </c>
      <c r="BY353" s="84">
        <f>IF(ISBLANK(AO353),"",IF(ISBLANK(AO354),"",IFERROR(((AO353-AO354)/0.36/R353),"")))</f>
        <v>5.3104575163398296E-3</v>
      </c>
      <c r="BZ353" s="84">
        <f>IF(ISBLANK(AR353),"",IF(ISBLANK(AM354),"",IFERROR(((AR353-AM354)/0.36/R353),"")))</f>
        <v>1.7038398692810457</v>
      </c>
      <c r="CA353" s="84">
        <f>IF(ISBLANK(AR353),"",IF(ISBLANK(AR353),"",IFERROR(((AR353-AR354)/0.36/R353),"")))</f>
        <v>1.4072712418300655</v>
      </c>
      <c r="CB353" s="84">
        <f>IF(ISBLANK(BW353),"",IF(ISBLANK(AN354),"",IFERROR(((BW353-AN354)/0.36/R353),"")))</f>
        <v>1.2299836601307188</v>
      </c>
      <c r="CC353" s="84">
        <f>IF(ISBLANK(BW354),"",IF(ISBLANK(BW353),"",IFERROR(((BW353-BW354)/0.36/R353),"")))</f>
        <v>1.4125816993464053</v>
      </c>
    </row>
    <row r="354" spans="1:81" x14ac:dyDescent="0.25">
      <c r="A354" s="12" t="s">
        <v>616</v>
      </c>
      <c r="B354" s="4" t="s">
        <v>697</v>
      </c>
      <c r="C354" s="4" t="s">
        <v>546</v>
      </c>
      <c r="D354" s="4" t="s">
        <v>718</v>
      </c>
      <c r="E354" s="4"/>
      <c r="F354" s="4" t="s">
        <v>135</v>
      </c>
      <c r="G354" s="12" t="s">
        <v>546</v>
      </c>
      <c r="H354" s="12" t="s">
        <v>539</v>
      </c>
      <c r="I354" s="22">
        <v>3</v>
      </c>
      <c r="J354" s="22"/>
      <c r="K354" s="12" t="s">
        <v>542</v>
      </c>
      <c r="L354" s="39" t="s">
        <v>620</v>
      </c>
      <c r="M354" s="22">
        <v>1027</v>
      </c>
      <c r="N354" s="75">
        <v>-2.4379910339999999</v>
      </c>
      <c r="O354" s="75">
        <v>34.855417963000001</v>
      </c>
      <c r="P354" s="19">
        <v>43171</v>
      </c>
      <c r="Q354" s="19">
        <v>43239</v>
      </c>
      <c r="R354" s="21">
        <f t="shared" si="44"/>
        <v>68</v>
      </c>
      <c r="S354" s="54">
        <v>383.00451448699999</v>
      </c>
      <c r="T354">
        <v>4289.2271060639996</v>
      </c>
      <c r="U354" s="52">
        <v>855.62</v>
      </c>
      <c r="V354" s="52">
        <v>64.45</v>
      </c>
      <c r="W354" s="244">
        <v>0.129</v>
      </c>
      <c r="X354" s="52"/>
      <c r="Y354" s="68" t="s">
        <v>76</v>
      </c>
      <c r="Z354" s="62">
        <v>3</v>
      </c>
      <c r="AA354" s="62">
        <v>6.25</v>
      </c>
      <c r="AB354" s="23">
        <v>15</v>
      </c>
      <c r="AC354" s="23">
        <v>55</v>
      </c>
      <c r="AF354" s="158">
        <v>4.5</v>
      </c>
      <c r="AG354" s="110">
        <v>20</v>
      </c>
      <c r="AH354" s="162">
        <v>20</v>
      </c>
      <c r="AI354" s="163">
        <v>52</v>
      </c>
      <c r="AK354" s="25" t="s">
        <v>818</v>
      </c>
      <c r="AL354">
        <v>30.49</v>
      </c>
      <c r="AM354" s="87">
        <v>22.29</v>
      </c>
      <c r="AN354">
        <v>52.78</v>
      </c>
      <c r="AO354" s="84">
        <v>18.760000000000002</v>
      </c>
      <c r="AP354" s="87">
        <v>10.34</v>
      </c>
      <c r="AQ354" s="123"/>
      <c r="AR354" s="87">
        <v>29.55</v>
      </c>
      <c r="AS354" s="137">
        <v>12.71</v>
      </c>
      <c r="AT354" s="127"/>
      <c r="AU354" s="135">
        <v>0.91</v>
      </c>
      <c r="BB354" s="135">
        <v>0.21</v>
      </c>
      <c r="BG354" s="135">
        <v>1.05</v>
      </c>
      <c r="BN354" s="135">
        <v>0.12</v>
      </c>
      <c r="BS354" s="135">
        <f t="shared" si="43"/>
        <v>0.91</v>
      </c>
      <c r="BT354" s="135">
        <f t="shared" si="38"/>
        <v>0.21</v>
      </c>
      <c r="BU354" s="135">
        <f t="shared" si="39"/>
        <v>1.05</v>
      </c>
      <c r="BV354" s="135">
        <f t="shared" si="40"/>
        <v>0.12</v>
      </c>
      <c r="BW354" s="84">
        <f t="shared" si="42"/>
        <v>48.31</v>
      </c>
      <c r="BX354" s="84">
        <f>IF(ISBLANK(AO354),"",IF(ISBLANK(AL354),"",IFERROR(((AO354-AL354)/0.36/R354),"")))</f>
        <v>-0.47916666666666657</v>
      </c>
      <c r="BZ354" s="84">
        <f>IF(ISBLANK(AR354),"",IF(ISBLANK(AM354),"",IFERROR(((AR354-AM354)/0.36/R354),"")))</f>
        <v>0.29656862745098045</v>
      </c>
      <c r="CB354" s="84">
        <f>IF(ISBLANK(BW354),"",IF(ISBLANK(AN354),"",IFERROR(((BW354-AN354)/0.36/R354),"")))</f>
        <v>-0.18259803921568624</v>
      </c>
    </row>
    <row r="355" spans="1:81" x14ac:dyDescent="0.25">
      <c r="A355" s="12" t="s">
        <v>617</v>
      </c>
      <c r="B355" s="4" t="s">
        <v>698</v>
      </c>
      <c r="C355" s="4" t="s">
        <v>546</v>
      </c>
      <c r="D355" s="4" t="s">
        <v>719</v>
      </c>
      <c r="E355" s="4"/>
      <c r="F355" s="4" t="s">
        <v>135</v>
      </c>
      <c r="G355" s="12" t="s">
        <v>546</v>
      </c>
      <c r="H355" s="12" t="s">
        <v>539</v>
      </c>
      <c r="I355" s="22">
        <v>4</v>
      </c>
      <c r="J355" s="22"/>
      <c r="K355" s="12" t="s">
        <v>540</v>
      </c>
      <c r="L355" s="39" t="s">
        <v>620</v>
      </c>
      <c r="M355" s="79">
        <v>1026</v>
      </c>
      <c r="N355" s="77">
        <v>-2.4380789599999999</v>
      </c>
      <c r="O355" s="77">
        <v>34.854988976999998</v>
      </c>
      <c r="P355" s="19">
        <v>43171</v>
      </c>
      <c r="Q355" s="19">
        <v>43239</v>
      </c>
      <c r="R355" s="21">
        <f t="shared" si="44"/>
        <v>68</v>
      </c>
      <c r="S355" s="54">
        <v>383.00451448699999</v>
      </c>
      <c r="T355">
        <v>3523.21807709</v>
      </c>
      <c r="U355" s="163">
        <v>855.62</v>
      </c>
      <c r="V355" s="163">
        <v>65.67</v>
      </c>
      <c r="W355" s="246">
        <v>0.14299999999999999</v>
      </c>
      <c r="X355" s="163">
        <v>1.5</v>
      </c>
      <c r="Y355" s="68" t="s">
        <v>76</v>
      </c>
      <c r="Z355" s="62">
        <v>5</v>
      </c>
      <c r="AA355" s="62">
        <v>17.25</v>
      </c>
      <c r="AB355" s="23">
        <v>20</v>
      </c>
      <c r="AC355" s="23">
        <v>53</v>
      </c>
      <c r="AF355" s="158">
        <v>8.5</v>
      </c>
      <c r="AG355" s="110">
        <v>41.4</v>
      </c>
      <c r="AH355" s="162">
        <v>30</v>
      </c>
      <c r="AI355" s="163">
        <v>70</v>
      </c>
      <c r="AJ355" s="3" t="s">
        <v>759</v>
      </c>
      <c r="AK355" s="25" t="s">
        <v>818</v>
      </c>
      <c r="AL355">
        <v>27.19</v>
      </c>
      <c r="AM355" s="87">
        <v>38.36</v>
      </c>
      <c r="AN355">
        <v>65.55</v>
      </c>
      <c r="AO355" s="84">
        <v>43.82</v>
      </c>
      <c r="AP355" s="87">
        <v>27.34</v>
      </c>
      <c r="AQ355" s="123"/>
      <c r="AR355" s="87">
        <v>54.62</v>
      </c>
      <c r="AS355" s="137">
        <v>28.4</v>
      </c>
      <c r="AT355" s="127"/>
      <c r="AU355" s="135">
        <v>0.67</v>
      </c>
      <c r="BB355" s="135">
        <v>0.22</v>
      </c>
      <c r="BG355" s="135">
        <v>0.91</v>
      </c>
      <c r="BN355" s="135">
        <v>0.25</v>
      </c>
      <c r="BS355" s="135">
        <f t="shared" si="43"/>
        <v>0.67</v>
      </c>
      <c r="BT355" s="135">
        <f t="shared" si="38"/>
        <v>0.22</v>
      </c>
      <c r="BU355" s="135">
        <f t="shared" si="39"/>
        <v>0.91</v>
      </c>
      <c r="BV355" s="135">
        <f t="shared" si="40"/>
        <v>0.25</v>
      </c>
      <c r="BW355" s="84">
        <f t="shared" si="42"/>
        <v>98.44</v>
      </c>
      <c r="BX355" s="84">
        <f>IF(ISBLANK(AO355),"",IF(ISBLANK(AL357),"",IFERROR(((AO355-AL357)/0.36/R355),"")))</f>
        <v>0.52246732026143794</v>
      </c>
      <c r="BY355" s="84">
        <f>IF(ISBLANK(AO355),"",IF(ISBLANK(AO357),"",IFERROR(((AO355-AO357)/0.36/R355),"")))</f>
        <v>1.7900326797385622</v>
      </c>
      <c r="BZ355" s="84">
        <f>IF(ISBLANK(AR355),"",IF(ISBLANK(AM357),"",IFERROR(((AR355-AM357)/0.36/R355),"")))</f>
        <v>-1.4603758169934644</v>
      </c>
      <c r="CA355" s="84">
        <f>IF(ISBLANK(AR355),"",IF(ISBLANK(AR355),"",IFERROR(((AR355-AR357)/0.36/R355),"")))</f>
        <v>-1.5939542483660132</v>
      </c>
      <c r="CB355" s="84">
        <f>IF(ISBLANK(BW355),"",IF(ISBLANK(AN357),"",IFERROR(((BW355-AN357)/0.36/R355),"")))</f>
        <v>-0.93790849673202648</v>
      </c>
      <c r="CC355" s="84">
        <f>IF(ISBLANK(BW357),"",IF(ISBLANK(BW355),"",IFERROR(((BW355-BW357)/0.36/R355),"")))</f>
        <v>0.19607843137254891</v>
      </c>
    </row>
    <row r="356" spans="1:81" x14ac:dyDescent="0.25">
      <c r="A356" s="12" t="s">
        <v>618</v>
      </c>
      <c r="B356" s="4" t="s">
        <v>698</v>
      </c>
      <c r="C356" s="4" t="s">
        <v>546</v>
      </c>
      <c r="D356" s="4" t="s">
        <v>719</v>
      </c>
      <c r="E356" s="4"/>
      <c r="F356" s="4" t="s">
        <v>135</v>
      </c>
      <c r="G356" s="12" t="s">
        <v>546</v>
      </c>
      <c r="H356" s="12" t="s">
        <v>539</v>
      </c>
      <c r="I356" s="22">
        <v>4</v>
      </c>
      <c r="J356" s="22"/>
      <c r="K356" s="12" t="s">
        <v>545</v>
      </c>
      <c r="L356" s="39" t="s">
        <v>620</v>
      </c>
      <c r="M356" s="79">
        <v>1026</v>
      </c>
      <c r="N356" s="77">
        <v>-2.4380789599999999</v>
      </c>
      <c r="O356" s="77">
        <v>34.854988976999998</v>
      </c>
      <c r="P356" s="19">
        <v>43171</v>
      </c>
      <c r="Q356" s="19">
        <v>43239</v>
      </c>
      <c r="R356" s="21">
        <f t="shared" si="44"/>
        <v>68</v>
      </c>
      <c r="S356" s="54">
        <v>383.00451448699999</v>
      </c>
      <c r="T356">
        <v>3906.222591577</v>
      </c>
      <c r="U356" s="52">
        <v>855.62</v>
      </c>
      <c r="V356" s="163">
        <v>65.67</v>
      </c>
      <c r="W356" s="246">
        <v>0.14299999999999999</v>
      </c>
      <c r="X356" s="163">
        <v>1.5</v>
      </c>
      <c r="Y356" s="68" t="s">
        <v>76</v>
      </c>
      <c r="Z356" s="62">
        <v>8</v>
      </c>
      <c r="AA356" s="62">
        <v>46</v>
      </c>
      <c r="AB356" s="23">
        <v>25</v>
      </c>
      <c r="AC356" s="23">
        <v>75</v>
      </c>
      <c r="AF356" s="158">
        <v>8.5</v>
      </c>
      <c r="AG356" s="110">
        <v>34</v>
      </c>
      <c r="AH356" s="162">
        <v>30</v>
      </c>
      <c r="AI356" s="163">
        <v>70</v>
      </c>
      <c r="AJ356" s="3" t="s">
        <v>759</v>
      </c>
      <c r="AK356" s="25" t="s">
        <v>818</v>
      </c>
      <c r="AL356">
        <v>9.36</v>
      </c>
      <c r="AM356" s="87">
        <v>146.6</v>
      </c>
      <c r="AN356">
        <v>155.95999999999998</v>
      </c>
      <c r="AO356" s="84">
        <v>45.08</v>
      </c>
      <c r="AP356" s="87">
        <v>25.35</v>
      </c>
      <c r="AQ356" s="123"/>
      <c r="AR356" s="87">
        <v>74.84</v>
      </c>
      <c r="AS356" s="137">
        <v>11.72</v>
      </c>
      <c r="AT356" s="127"/>
      <c r="AU356" s="135">
        <v>0.7</v>
      </c>
      <c r="BB356" s="135">
        <v>0.18</v>
      </c>
      <c r="BG356" s="135">
        <v>1.02</v>
      </c>
      <c r="BN356" s="135">
        <v>0.28000000000000003</v>
      </c>
      <c r="BS356" s="135">
        <f t="shared" si="43"/>
        <v>0.7</v>
      </c>
      <c r="BT356" s="135">
        <f t="shared" si="38"/>
        <v>0.18</v>
      </c>
      <c r="BU356" s="135">
        <f t="shared" si="39"/>
        <v>1.02</v>
      </c>
      <c r="BV356" s="135">
        <f t="shared" si="40"/>
        <v>0.28000000000000003</v>
      </c>
      <c r="BW356" s="84">
        <f t="shared" si="42"/>
        <v>119.92</v>
      </c>
      <c r="BX356" s="84">
        <f>IF(ISBLANK(AO356),"",IF(ISBLANK(AL357),"",IFERROR(((AO356-AL357)/0.36/R356),"")))</f>
        <v>0.57393790849673199</v>
      </c>
      <c r="BY356" s="84">
        <f>IF(ISBLANK(AO356),"",IF(ISBLANK(AO357),"",IFERROR(((AO356-AO357)/0.36/R356),"")))</f>
        <v>1.8415032679738563</v>
      </c>
      <c r="BZ356" s="84">
        <f>IF(ISBLANK(AR356),"",IF(ISBLANK(AM357),"",IFERROR(((AR356-AM357)/0.36/R356),"")))</f>
        <v>-0.63439542483660138</v>
      </c>
      <c r="CA356" s="84">
        <f>IF(ISBLANK(AR356),"",IF(ISBLANK(AR356),"",IFERROR(((AR356-AR357)/0.36/R356),"")))</f>
        <v>-0.76797385620915026</v>
      </c>
      <c r="CB356" s="84">
        <f>IF(ISBLANK(BW356),"",IF(ISBLANK(AN357),"",IFERROR(((BW356-AN357)/0.36/R356),"")))</f>
        <v>-6.0457516339869448E-2</v>
      </c>
      <c r="CC356" s="84">
        <f>IF(ISBLANK(BW357),"",IF(ISBLANK(BW356),"",IFERROR(((BW356-BW357)/0.36/R356),"")))</f>
        <v>1.0735294117647058</v>
      </c>
    </row>
    <row r="357" spans="1:81" s="34" customFormat="1" x14ac:dyDescent="0.25">
      <c r="A357" s="33" t="s">
        <v>619</v>
      </c>
      <c r="B357" s="35" t="s">
        <v>698</v>
      </c>
      <c r="C357" s="35" t="s">
        <v>546</v>
      </c>
      <c r="D357" s="35" t="s">
        <v>719</v>
      </c>
      <c r="E357" s="35"/>
      <c r="F357" s="35" t="s">
        <v>135</v>
      </c>
      <c r="G357" s="33" t="s">
        <v>546</v>
      </c>
      <c r="H357" s="33" t="s">
        <v>539</v>
      </c>
      <c r="I357" s="47">
        <v>4</v>
      </c>
      <c r="J357" s="47"/>
      <c r="K357" s="33" t="s">
        <v>542</v>
      </c>
      <c r="L357" s="33" t="s">
        <v>620</v>
      </c>
      <c r="M357" s="47">
        <v>1026</v>
      </c>
      <c r="N357" s="76">
        <v>-2.4380789599999999</v>
      </c>
      <c r="O357" s="76">
        <v>34.854988976999998</v>
      </c>
      <c r="P357" s="36">
        <v>43171</v>
      </c>
      <c r="Q357" s="36">
        <v>43239</v>
      </c>
      <c r="R357" s="41">
        <f t="shared" si="44"/>
        <v>68</v>
      </c>
      <c r="S357" s="55">
        <v>383.00451448699999</v>
      </c>
      <c r="T357" s="34">
        <v>4289.2271060639996</v>
      </c>
      <c r="U357" s="53">
        <v>855.62</v>
      </c>
      <c r="V357" s="53">
        <v>65.67</v>
      </c>
      <c r="W357" s="245">
        <v>0.14299999999999999</v>
      </c>
      <c r="X357" s="53">
        <v>1.5</v>
      </c>
      <c r="Y357" s="69" t="s">
        <v>76</v>
      </c>
      <c r="Z357" s="63">
        <v>3.5</v>
      </c>
      <c r="AA357" s="63">
        <v>11.75</v>
      </c>
      <c r="AB357" s="82">
        <v>25</v>
      </c>
      <c r="AC357" s="82">
        <v>50</v>
      </c>
      <c r="AD357" s="108"/>
      <c r="AE357" s="108"/>
      <c r="AF357" s="159">
        <v>10</v>
      </c>
      <c r="AG357" s="160">
        <v>49.2</v>
      </c>
      <c r="AH357" s="55">
        <v>0</v>
      </c>
      <c r="AI357" s="160">
        <v>55</v>
      </c>
      <c r="AJ357" s="108" t="s">
        <v>759</v>
      </c>
      <c r="AK357" s="38" t="s">
        <v>818</v>
      </c>
      <c r="AL357" s="34">
        <v>31.03</v>
      </c>
      <c r="AM357" s="88">
        <v>90.37</v>
      </c>
      <c r="AN357" s="34">
        <v>121.4</v>
      </c>
      <c r="AO357" s="86">
        <v>0</v>
      </c>
      <c r="AP357" s="88"/>
      <c r="AQ357" s="129"/>
      <c r="AR357" s="88">
        <v>93.64</v>
      </c>
      <c r="AS357" s="138">
        <v>24.55</v>
      </c>
      <c r="AT357" s="128"/>
      <c r="AU357" s="136"/>
      <c r="AV357" s="136"/>
      <c r="AW357" s="136"/>
      <c r="AX357" s="187"/>
      <c r="AY357" s="187"/>
      <c r="AZ357" s="126"/>
      <c r="BA357" s="126"/>
      <c r="BB357" s="136"/>
      <c r="BC357" s="136"/>
      <c r="BD357" s="187"/>
      <c r="BE357" s="126"/>
      <c r="BF357" s="126"/>
      <c r="BG357" s="136">
        <v>0.98</v>
      </c>
      <c r="BH357" s="136"/>
      <c r="BI357" s="136"/>
      <c r="BJ357" s="187"/>
      <c r="BK357" s="187"/>
      <c r="BL357" s="126"/>
      <c r="BM357" s="126"/>
      <c r="BN357" s="136">
        <v>0.31</v>
      </c>
      <c r="BO357" s="136"/>
      <c r="BQ357" s="136"/>
      <c r="BR357" s="136"/>
      <c r="BS357" s="241" t="str">
        <f t="shared" si="43"/>
        <v/>
      </c>
      <c r="BT357" s="241" t="str">
        <f t="shared" si="38"/>
        <v/>
      </c>
      <c r="BU357" s="136">
        <f t="shared" si="39"/>
        <v>0.98</v>
      </c>
      <c r="BV357" s="136">
        <f t="shared" si="40"/>
        <v>0.31</v>
      </c>
      <c r="BW357" s="86">
        <f t="shared" si="42"/>
        <v>93.64</v>
      </c>
      <c r="BX357" s="86">
        <f>IF(ISBLANK(AO357),"",IF(ISBLANK(AL357),"",IFERROR(((AO357-AL357)/0.36/R357),"")))</f>
        <v>-1.2675653594771243</v>
      </c>
      <c r="BY357" s="86"/>
      <c r="BZ357" s="86">
        <f>IF(ISBLANK(AR357),"",IF(ISBLANK(AM357),"",IFERROR(((AR357-AM357)/0.36/R357),"")))</f>
        <v>0.13357843137254888</v>
      </c>
      <c r="CA357" s="86"/>
      <c r="CB357" s="86">
        <f>IF(ISBLANK(BW357),"",IF(ISBLANK(AN357),"",IFERROR(((BW357-AN357)/0.36/R357),"")))</f>
        <v>-1.1339869281045754</v>
      </c>
      <c r="CC357" s="86"/>
    </row>
    <row r="358" spans="1:81" x14ac:dyDescent="0.25">
      <c r="AU358" s="135">
        <f t="shared" ref="AU358:BG358" si="45">AVERAGE(AU2:AU357)</f>
        <v>1.5172596153846156</v>
      </c>
      <c r="AX358" s="122">
        <f>AVERAGE(AX2:AX357)</f>
        <v>1.206470588235294</v>
      </c>
      <c r="AY358" s="122"/>
      <c r="BB358" s="135">
        <f t="shared" si="45"/>
        <v>0.20971698113207551</v>
      </c>
      <c r="BD358" s="122">
        <f>AVERAGE(BD2:BD357)</f>
        <v>0.2541176470588235</v>
      </c>
      <c r="BF358" s="122">
        <f t="shared" si="45"/>
        <v>1.6963636363636363</v>
      </c>
      <c r="BG358" s="135">
        <f t="shared" si="45"/>
        <v>1.7115355805243457</v>
      </c>
      <c r="BJ358" s="122">
        <f>AVERAGE(BJ2:BJ357)</f>
        <v>1.3947826086956521</v>
      </c>
      <c r="BK358" s="122"/>
      <c r="BN358" s="135">
        <f>AVERAGE(BN2:BN357)</f>
        <v>0.21970370370370373</v>
      </c>
      <c r="BP358" s="84">
        <f>AVERAGE(BP2:BP357)</f>
        <v>0.25478260869565217</v>
      </c>
      <c r="BR358" s="135">
        <f>AVERAGE(BR2:BR357)</f>
        <v>1.1289473684210527</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57"/>
  <sheetViews>
    <sheetView tabSelected="1" zoomScale="80" zoomScaleNormal="80" workbookViewId="0">
      <pane xSplit="1" ySplit="1" topLeftCell="N2" activePane="bottomRight" state="frozen"/>
      <selection pane="topRight" activeCell="B1" sqref="B1"/>
      <selection pane="bottomLeft" activeCell="A2" sqref="A2"/>
      <selection pane="bottomRight" activeCell="I17" sqref="I17"/>
    </sheetView>
  </sheetViews>
  <sheetFormatPr defaultRowHeight="15.75" x14ac:dyDescent="0.25"/>
  <cols>
    <col min="1" max="1" width="16.625" bestFit="1" customWidth="1"/>
    <col min="2" max="2" width="12.625" bestFit="1" customWidth="1"/>
    <col min="4" max="4" width="9.375" bestFit="1" customWidth="1"/>
    <col min="5" max="5" width="9.375" customWidth="1"/>
    <col min="6" max="6" width="10.5" bestFit="1" customWidth="1"/>
    <col min="14" max="14" width="9.875" bestFit="1" customWidth="1"/>
    <col min="15" max="15" width="10.25" customWidth="1"/>
    <col min="16" max="16" width="10.75" bestFit="1" customWidth="1"/>
    <col min="17" max="17" width="11.75" bestFit="1" customWidth="1"/>
    <col min="34" max="36" width="9" customWidth="1"/>
    <col min="37" max="37" width="9" style="5"/>
    <col min="38" max="38" width="9" customWidth="1"/>
    <col min="39" max="39" width="9" style="5"/>
  </cols>
  <sheetData>
    <row r="1" spans="1:45" ht="78.75" x14ac:dyDescent="0.25">
      <c r="A1" s="2" t="str">
        <f>Exclosure.data.RAW!A1</f>
        <v>plot.id</v>
      </c>
      <c r="B1" s="2" t="str">
        <f>Exclosure.data.RAW!B1</f>
        <v>block.id.harvest</v>
      </c>
      <c r="C1" s="2" t="str">
        <f>Exclosure.data.RAW!C1</f>
        <v>site.id</v>
      </c>
      <c r="D1" s="2" t="str">
        <f>Exclosure.data.RAW!D1</f>
        <v>block.id</v>
      </c>
      <c r="E1" s="2" t="str">
        <f>Exclosure.data.RAW!E1</f>
        <v>stu.block.id</v>
      </c>
      <c r="F1" s="2" t="str">
        <f>Exclosure.data.RAW!F1</f>
        <v>site.name</v>
      </c>
      <c r="G1" s="2" t="str">
        <f>Exclosure.data.RAW!G1</f>
        <v>region</v>
      </c>
      <c r="H1" s="2" t="str">
        <f>Exclosure.data.RAW!H1</f>
        <v>landuse</v>
      </c>
      <c r="I1" s="78" t="str">
        <f>Exclosure.data.RAW!I1</f>
        <v>block</v>
      </c>
      <c r="J1" s="78" t="s">
        <v>1051</v>
      </c>
      <c r="K1" s="2" t="str">
        <f>Exclosure.data.RAW!K1</f>
        <v>treatment</v>
      </c>
      <c r="L1" s="2" t="str">
        <f>Exclosure.data.RAW!L1</f>
        <v>harvest</v>
      </c>
      <c r="M1" s="78" t="str">
        <f>Exclosure.data.RAW!M1</f>
        <v>wp</v>
      </c>
      <c r="N1" s="74" t="str">
        <f>Exclosure.data.RAW!N1</f>
        <v>lat</v>
      </c>
      <c r="O1" s="74" t="str">
        <f>Exclosure.data.RAW!O1</f>
        <v>long</v>
      </c>
      <c r="P1" s="73" t="str">
        <f>Exclosure.data.RAW!P1</f>
        <v>setup.date</v>
      </c>
      <c r="Q1" s="72" t="str">
        <f>Exclosure.data.RAW!Q1</f>
        <v>harvest.date</v>
      </c>
      <c r="R1" s="20" t="str">
        <f>Exclosure.data.RAW!R1</f>
        <v>growth.period</v>
      </c>
      <c r="S1" s="71" t="str">
        <f>Exclosure.data.RAW!S1</f>
        <v>rain.sum</v>
      </c>
      <c r="T1" s="71" t="str">
        <f>Exclosure.data.RAW!T1</f>
        <v>rain.acc.sum</v>
      </c>
      <c r="U1" s="71" t="s">
        <v>1058</v>
      </c>
      <c r="V1" s="71" t="str">
        <f>Exclosure.data.RAW!V1</f>
        <v>sand.per</v>
      </c>
      <c r="W1" s="242" t="str">
        <f>Exclosure.data.RAW!W1</f>
        <v>N.per</v>
      </c>
      <c r="X1" s="71" t="str">
        <f>Exclosure.data.RAW!X1</f>
        <v>SOC.per</v>
      </c>
      <c r="Y1" s="65" t="str">
        <f>Exclosure.data.RAW!Y1</f>
        <v>target.sp.</v>
      </c>
      <c r="Z1" s="56" t="str">
        <f>Exclosure.data.RAW!Z1</f>
        <v>pasture.disc.setup</v>
      </c>
      <c r="AA1" s="56" t="str">
        <f>Exclosure.data.RAW!AA1</f>
        <v>height. setup</v>
      </c>
      <c r="AB1" s="80" t="str">
        <f>Exclosure.data.RAW!AB1</f>
        <v>target.sp.cover.setup</v>
      </c>
      <c r="AC1" s="80" t="str">
        <f>Exclosure.data.RAW!AC1</f>
        <v>total.veg.cover.setup</v>
      </c>
      <c r="AD1" s="157" t="str">
        <f>Exclosure.data.RAW!AF1</f>
        <v>pasture.disc.harvest</v>
      </c>
      <c r="AE1" s="157" t="str">
        <f>Exclosure.data.RAW!AG1</f>
        <v>height.harvest</v>
      </c>
      <c r="AF1" s="157" t="str">
        <f>Exclosure.data.RAW!AH1</f>
        <v>target.sp.cover.harvest</v>
      </c>
      <c r="AG1" s="157" t="str">
        <f>Exclosure.data.RAW!AI1</f>
        <v>total.veg.cover.harvest</v>
      </c>
      <c r="AH1" s="91" t="str">
        <f>Exclosure.data.RAW!AL1</f>
        <v>PREVIOUS (HX-1)biomass.target.sp.g</v>
      </c>
      <c r="AI1" s="219" t="str">
        <f>Exclosure.data.RAW!AM1</f>
        <v>PREVIOUS (HX-1)biomass.other.sp.g</v>
      </c>
      <c r="AJ1" s="92" t="str">
        <f>Exclosure.data.RAW!AN1</f>
        <v>PREVIOUS (HX-1)biomass.total.g</v>
      </c>
      <c r="AK1" s="181" t="str">
        <f>Exclosure.data.RAW!AO1</f>
        <v>biomass.target.sp.</v>
      </c>
      <c r="AL1" s="93" t="str">
        <f>Exclosure.data.RAW!AR1</f>
        <v>biomass.other.sp.</v>
      </c>
      <c r="AM1" s="199" t="str">
        <f>Exclosure.data.RAW!BW1</f>
        <v>biomass.total.g</v>
      </c>
      <c r="AN1" s="178" t="str">
        <f>Exclosure.data.RAW!BX1</f>
        <v>productivity.target.g.m2.day</v>
      </c>
      <c r="AO1" s="177" t="str">
        <f>Exclosure.data.RAW!BY1</f>
        <v>consumption.target.g.m2.day</v>
      </c>
      <c r="AP1" s="93" t="str">
        <f>Exclosure.data.RAW!BZ1</f>
        <v>productivity.other.g.m2.day</v>
      </c>
      <c r="AQ1" s="93" t="str">
        <f>Exclosure.data.RAW!CA1</f>
        <v>consumption.other.g.m2.day</v>
      </c>
      <c r="AR1" s="180" t="str">
        <f>Exclosure.data.RAW!CB1</f>
        <v>productivity.total.g.m2.day</v>
      </c>
      <c r="AS1" s="179" t="str">
        <f>Exclosure.data.RAW!CC1</f>
        <v>consumption.total.g.m2.day</v>
      </c>
    </row>
    <row r="2" spans="1:45" x14ac:dyDescent="0.25">
      <c r="A2" s="12" t="str">
        <f>Exclosure.data.RAW!A2</f>
        <v>WET_W_1_H0</v>
      </c>
      <c r="B2" s="12" t="str">
        <f>Exclosure.data.RAW!B2</f>
        <v>WET_W_1_H1</v>
      </c>
      <c r="C2" s="12" t="str">
        <f>Exclosure.data.RAW!C2</f>
        <v>WET_W</v>
      </c>
      <c r="D2" s="12" t="str">
        <f>Exclosure.data.RAW!D2</f>
        <v>WET_W_1</v>
      </c>
      <c r="E2" s="12" t="str">
        <f>Exclosure.data.RAW!E2</f>
        <v>WET_W_3</v>
      </c>
      <c r="F2" s="12" t="str">
        <f>Exclosure.data.RAW!F2</f>
        <v>Handajega</v>
      </c>
      <c r="G2" s="12" t="str">
        <f>Exclosure.data.RAW!G2</f>
        <v>WET</v>
      </c>
      <c r="H2" s="12" t="str">
        <f>Exclosure.data.RAW!H2</f>
        <v>W</v>
      </c>
      <c r="I2" s="22">
        <f>Exclosure.data.RAW!I2</f>
        <v>1</v>
      </c>
      <c r="J2" s="22">
        <v>3</v>
      </c>
      <c r="K2" s="12" t="str">
        <f>Exclosure.data.RAW!K2</f>
        <v>H0</v>
      </c>
      <c r="L2" s="12" t="str">
        <f>Exclosure.data.RAW!L2</f>
        <v>H0</v>
      </c>
      <c r="M2" s="22">
        <f>Exclosure.data.RAW!M2</f>
        <v>954</v>
      </c>
      <c r="N2" s="75">
        <f>Exclosure.data.RAW!N2</f>
        <v>-2.2724839860000001</v>
      </c>
      <c r="O2" s="75">
        <f>Exclosure.data.RAW!O2</f>
        <v>34.023325982999999</v>
      </c>
      <c r="P2" s="17">
        <f>Exclosure.data.RAW!P2</f>
        <v>42782</v>
      </c>
      <c r="Q2" s="66"/>
      <c r="R2" s="22">
        <f>Exclosure.data.RAW!R2</f>
        <v>0</v>
      </c>
      <c r="S2" s="52">
        <f>Exclosure.data.RAW!S2</f>
        <v>0</v>
      </c>
      <c r="T2" s="52">
        <f>Exclosure.data.RAW!T2</f>
        <v>0</v>
      </c>
      <c r="U2">
        <v>1279.26</v>
      </c>
      <c r="V2" s="54">
        <f>Exclosure.data.RAW!V2</f>
        <v>64.67</v>
      </c>
      <c r="W2" s="243">
        <f>Exclosure.data.RAW!W2</f>
        <v>0.10199999999999999</v>
      </c>
      <c r="X2" s="54">
        <f>Exclosure.data.RAW!X2</f>
        <v>1.385</v>
      </c>
      <c r="Y2" s="66" t="str">
        <f>Exclosure.data.RAW!Y2</f>
        <v>The.tri</v>
      </c>
      <c r="Z2" s="57">
        <f>Exclosure.data.RAW!Z2</f>
        <v>3</v>
      </c>
      <c r="AA2" s="57">
        <f>Exclosure.data.RAW!AA2</f>
        <v>2.6</v>
      </c>
      <c r="AB2" s="22">
        <f>Exclosure.data.RAW!AB2</f>
        <v>15</v>
      </c>
      <c r="AC2" s="22">
        <f>Exclosure.data.RAW!AC2</f>
        <v>50</v>
      </c>
      <c r="AD2" s="155"/>
      <c r="AE2" s="155"/>
      <c r="AF2" s="155"/>
      <c r="AG2" s="155"/>
      <c r="AK2" s="184">
        <f>Exclosure.data.RAW!AO2</f>
        <v>1.83</v>
      </c>
      <c r="AL2" s="52">
        <f>Exclosure.data.RAW!AR2</f>
        <v>13.97</v>
      </c>
      <c r="AM2" s="5">
        <f>Exclosure.data.RAW!BW2</f>
        <v>15.8</v>
      </c>
      <c r="AP2" s="84"/>
      <c r="AQ2" s="84"/>
    </row>
    <row r="3" spans="1:45" x14ac:dyDescent="0.25">
      <c r="A3" s="12" t="str">
        <f>Exclosure.data.RAW!A3</f>
        <v>WET_W_2_H0</v>
      </c>
      <c r="B3" s="12" t="str">
        <f>Exclosure.data.RAW!B3</f>
        <v>WET_W_2_H1</v>
      </c>
      <c r="C3" s="12" t="str">
        <f>Exclosure.data.RAW!C3</f>
        <v>WET_W</v>
      </c>
      <c r="D3" s="12" t="str">
        <f>Exclosure.data.RAW!D3</f>
        <v>WET_W_2</v>
      </c>
      <c r="E3" s="12" t="str">
        <f>Exclosure.data.RAW!E3</f>
        <v>WET_W_4</v>
      </c>
      <c r="F3" s="12" t="str">
        <f>Exclosure.data.RAW!F3</f>
        <v>Handajega</v>
      </c>
      <c r="G3" s="12" t="str">
        <f>Exclosure.data.RAW!G3</f>
        <v>WET</v>
      </c>
      <c r="H3" s="12" t="str">
        <f>Exclosure.data.RAW!H3</f>
        <v>W</v>
      </c>
      <c r="I3" s="22">
        <f>Exclosure.data.RAW!I3</f>
        <v>2</v>
      </c>
      <c r="J3" s="22">
        <v>4</v>
      </c>
      <c r="K3" s="12" t="str">
        <f>Exclosure.data.RAW!K3</f>
        <v>H0</v>
      </c>
      <c r="L3" s="12" t="str">
        <f>Exclosure.data.RAW!L3</f>
        <v>H0</v>
      </c>
      <c r="M3" s="22">
        <f>Exclosure.data.RAW!M3</f>
        <v>953</v>
      </c>
      <c r="N3" s="75">
        <f>Exclosure.data.RAW!N3</f>
        <v>-2.2783000210000002</v>
      </c>
      <c r="O3" s="75">
        <f>Exclosure.data.RAW!O3</f>
        <v>34.024458965000001</v>
      </c>
      <c r="P3" s="17">
        <f>Exclosure.data.RAW!P3</f>
        <v>42782</v>
      </c>
      <c r="Q3" s="66"/>
      <c r="R3" s="22">
        <f>Exclosure.data.RAW!R3</f>
        <v>0</v>
      </c>
      <c r="S3" s="52">
        <f>Exclosure.data.RAW!S3</f>
        <v>0</v>
      </c>
      <c r="T3" s="52">
        <f>Exclosure.data.RAW!T3</f>
        <v>0</v>
      </c>
      <c r="U3">
        <v>1279.26</v>
      </c>
      <c r="V3" s="54">
        <f>Exclosure.data.RAW!V3</f>
        <v>62.05</v>
      </c>
      <c r="W3" s="243">
        <f>Exclosure.data.RAW!W3</f>
        <v>0.113</v>
      </c>
      <c r="X3" s="54"/>
      <c r="Y3" s="66" t="str">
        <f>Exclosure.data.RAW!Y3</f>
        <v>The.tri</v>
      </c>
      <c r="Z3" s="57"/>
      <c r="AA3" s="57"/>
      <c r="AB3" s="22">
        <f>Exclosure.data.RAW!AB3</f>
        <v>10</v>
      </c>
      <c r="AC3" s="22">
        <f>Exclosure.data.RAW!AC3</f>
        <v>40</v>
      </c>
      <c r="AD3" s="155"/>
      <c r="AE3" s="155"/>
      <c r="AF3" s="155"/>
      <c r="AG3" s="155"/>
      <c r="AK3" s="184">
        <f>Exclosure.data.RAW!AO3</f>
        <v>2.2200000000000002</v>
      </c>
      <c r="AL3" s="52">
        <f>Exclosure.data.RAW!AR3</f>
        <v>10.14</v>
      </c>
      <c r="AM3" s="5">
        <f>Exclosure.data.RAW!BW3</f>
        <v>12.360000000000001</v>
      </c>
      <c r="AP3" s="84"/>
      <c r="AQ3" s="84"/>
    </row>
    <row r="4" spans="1:45" x14ac:dyDescent="0.25">
      <c r="A4" s="12" t="str">
        <f>Exclosure.data.RAW!A4</f>
        <v>WET_W_3_H0</v>
      </c>
      <c r="B4" s="12" t="str">
        <f>Exclosure.data.RAW!B4</f>
        <v>WET_W_3_H1</v>
      </c>
      <c r="C4" s="12" t="str">
        <f>Exclosure.data.RAW!C4</f>
        <v>WET_W</v>
      </c>
      <c r="D4" s="12" t="str">
        <f>Exclosure.data.RAW!D4</f>
        <v>WET_W_3</v>
      </c>
      <c r="E4" s="12" t="str">
        <f>Exclosure.data.RAW!E4</f>
        <v>WET_W_1</v>
      </c>
      <c r="F4" s="12" t="str">
        <f>Exclosure.data.RAW!F4</f>
        <v>Handajega</v>
      </c>
      <c r="G4" s="12" t="str">
        <f>Exclosure.data.RAW!G4</f>
        <v>WET</v>
      </c>
      <c r="H4" s="12" t="str">
        <f>Exclosure.data.RAW!H4</f>
        <v>W</v>
      </c>
      <c r="I4" s="22">
        <f>Exclosure.data.RAW!I4</f>
        <v>3</v>
      </c>
      <c r="J4" s="22">
        <v>1</v>
      </c>
      <c r="K4" s="12" t="str">
        <f>Exclosure.data.RAW!K4</f>
        <v>H0</v>
      </c>
      <c r="L4" s="12" t="str">
        <f>Exclosure.data.RAW!L4</f>
        <v>H0</v>
      </c>
      <c r="M4" s="22">
        <f>Exclosure.data.RAW!M4</f>
        <v>951</v>
      </c>
      <c r="N4" s="75">
        <f>Exclosure.data.RAW!N4</f>
        <v>-2.2779990269999999</v>
      </c>
      <c r="O4" s="75">
        <f>Exclosure.data.RAW!O4</f>
        <v>34.027678035000001</v>
      </c>
      <c r="P4" s="17">
        <f>Exclosure.data.RAW!P4</f>
        <v>42782</v>
      </c>
      <c r="Q4" s="66"/>
      <c r="R4" s="22">
        <f>Exclosure.data.RAW!R4</f>
        <v>0</v>
      </c>
      <c r="S4" s="52">
        <f>Exclosure.data.RAW!S4</f>
        <v>0</v>
      </c>
      <c r="T4" s="52">
        <f>Exclosure.data.RAW!T4</f>
        <v>0</v>
      </c>
      <c r="U4">
        <v>1279.26</v>
      </c>
      <c r="V4" s="54">
        <f>Exclosure.data.RAW!V4</f>
        <v>59.67</v>
      </c>
      <c r="W4" s="243">
        <f>Exclosure.data.RAW!W4</f>
        <v>0.108</v>
      </c>
      <c r="X4" s="54">
        <f>Exclosure.data.RAW!X4</f>
        <v>1.45</v>
      </c>
      <c r="Y4" s="66" t="str">
        <f>Exclosure.data.RAW!Y4</f>
        <v>The.tri</v>
      </c>
      <c r="Z4" s="57">
        <f>Exclosure.data.RAW!Z4</f>
        <v>3.4</v>
      </c>
      <c r="AA4" s="57">
        <f>Exclosure.data.RAW!AA4</f>
        <v>3.8</v>
      </c>
      <c r="AB4" s="22">
        <f>Exclosure.data.RAW!AB4</f>
        <v>25</v>
      </c>
      <c r="AC4" s="22">
        <f>Exclosure.data.RAW!AC4</f>
        <v>60</v>
      </c>
      <c r="AD4" s="155"/>
      <c r="AE4" s="155"/>
      <c r="AF4" s="155"/>
      <c r="AG4" s="155"/>
      <c r="AK4" s="184">
        <f>Exclosure.data.RAW!AO4</f>
        <v>8.61</v>
      </c>
      <c r="AL4" s="52">
        <f>Exclosure.data.RAW!AR4</f>
        <v>14.16</v>
      </c>
      <c r="AM4" s="5">
        <f>Exclosure.data.RAW!BW4</f>
        <v>22.77</v>
      </c>
      <c r="AP4" s="84"/>
      <c r="AQ4" s="84"/>
    </row>
    <row r="5" spans="1:45" x14ac:dyDescent="0.25">
      <c r="A5" s="12" t="str">
        <f>Exclosure.data.RAW!A5</f>
        <v>WET_W_4_H0</v>
      </c>
      <c r="B5" s="12" t="str">
        <f>Exclosure.data.RAW!B5</f>
        <v>WET_W_4_H1</v>
      </c>
      <c r="C5" s="12" t="str">
        <f>Exclosure.data.RAW!C5</f>
        <v>WET_W</v>
      </c>
      <c r="D5" s="12" t="str">
        <f>Exclosure.data.RAW!D5</f>
        <v>WET_W_4</v>
      </c>
      <c r="E5" s="12" t="str">
        <f>Exclosure.data.RAW!E5</f>
        <v>WET_W_2</v>
      </c>
      <c r="F5" s="12" t="str">
        <f>Exclosure.data.RAW!F5</f>
        <v>Handajega</v>
      </c>
      <c r="G5" s="12" t="str">
        <f>Exclosure.data.RAW!G5</f>
        <v>WET</v>
      </c>
      <c r="H5" s="12" t="str">
        <f>Exclosure.data.RAW!H5</f>
        <v>W</v>
      </c>
      <c r="I5" s="22">
        <f>Exclosure.data.RAW!I5</f>
        <v>4</v>
      </c>
      <c r="J5" s="22">
        <v>2</v>
      </c>
      <c r="K5" s="12" t="str">
        <f>Exclosure.data.RAW!K5</f>
        <v>H0</v>
      </c>
      <c r="L5" s="12" t="str">
        <f>Exclosure.data.RAW!L5</f>
        <v>H0</v>
      </c>
      <c r="M5" s="22">
        <f>Exclosure.data.RAW!M5</f>
        <v>950</v>
      </c>
      <c r="N5" s="75">
        <f>Exclosure.data.RAW!N5</f>
        <v>-2.2788369660000001</v>
      </c>
      <c r="O5" s="75">
        <f>Exclosure.data.RAW!O5</f>
        <v>34.031883989999997</v>
      </c>
      <c r="P5" s="17">
        <f>Exclosure.data.RAW!P5</f>
        <v>42782</v>
      </c>
      <c r="Q5" s="66"/>
      <c r="R5" s="22">
        <f>Exclosure.data.RAW!R5</f>
        <v>0</v>
      </c>
      <c r="S5" s="52">
        <f>Exclosure.data.RAW!S5</f>
        <v>0</v>
      </c>
      <c r="T5" s="52">
        <f>Exclosure.data.RAW!T5</f>
        <v>0</v>
      </c>
      <c r="U5">
        <v>1279.26</v>
      </c>
      <c r="V5" s="54">
        <f>Exclosure.data.RAW!V5</f>
        <v>55.57</v>
      </c>
      <c r="W5" s="243">
        <f>Exclosure.data.RAW!W5</f>
        <v>0.13100000000000001</v>
      </c>
      <c r="X5" s="54"/>
      <c r="Y5" s="66" t="str">
        <f>Exclosure.data.RAW!Y5</f>
        <v>The.tri</v>
      </c>
      <c r="Z5" s="57">
        <f>Exclosure.data.RAW!Z5</f>
        <v>1.5</v>
      </c>
      <c r="AA5" s="57">
        <f>Exclosure.data.RAW!AA5</f>
        <v>2.6</v>
      </c>
      <c r="AB5" s="22">
        <f>Exclosure.data.RAW!AB5</f>
        <v>25</v>
      </c>
      <c r="AC5" s="22">
        <f>Exclosure.data.RAW!AC5</f>
        <v>70</v>
      </c>
      <c r="AD5" s="155"/>
      <c r="AE5" s="155"/>
      <c r="AF5" s="155"/>
      <c r="AG5" s="155"/>
      <c r="AK5" s="184"/>
      <c r="AL5" s="52">
        <f>Exclosure.data.RAW!AR5</f>
        <v>29.26</v>
      </c>
      <c r="AM5" s="5">
        <f>Exclosure.data.RAW!BW5</f>
        <v>29.26</v>
      </c>
      <c r="AP5" s="84"/>
      <c r="AQ5" s="84"/>
    </row>
    <row r="6" spans="1:45" x14ac:dyDescent="0.25">
      <c r="A6" s="12" t="str">
        <f>Exclosure.data.RAW!A6</f>
        <v>WET_P_1_H0</v>
      </c>
      <c r="B6" s="12" t="str">
        <f>Exclosure.data.RAW!B6</f>
        <v>WET_P_1_H1</v>
      </c>
      <c r="C6" s="12" t="str">
        <f>Exclosure.data.RAW!C6</f>
        <v>WET_P</v>
      </c>
      <c r="D6" s="12" t="str">
        <f>Exclosure.data.RAW!D6</f>
        <v>WET_P_1</v>
      </c>
      <c r="E6" s="12" t="str">
        <f>Exclosure.data.RAW!E6</f>
        <v>WET_P_1</v>
      </c>
      <c r="F6" s="12" t="str">
        <f>Exclosure.data.RAW!F6</f>
        <v>Mwantimba</v>
      </c>
      <c r="G6" s="12" t="str">
        <f>Exclosure.data.RAW!G6</f>
        <v>WET</v>
      </c>
      <c r="H6" s="12" t="str">
        <f>Exclosure.data.RAW!H6</f>
        <v>P</v>
      </c>
      <c r="I6" s="22">
        <f>Exclosure.data.RAW!I6</f>
        <v>1</v>
      </c>
      <c r="J6" s="22">
        <v>1</v>
      </c>
      <c r="K6" s="12" t="str">
        <f>Exclosure.data.RAW!K6</f>
        <v>H0</v>
      </c>
      <c r="L6" s="12" t="str">
        <f>Exclosure.data.RAW!L6</f>
        <v>H0</v>
      </c>
      <c r="M6" s="22">
        <f>Exclosure.data.RAW!M6</f>
        <v>957</v>
      </c>
      <c r="N6" s="75">
        <f>Exclosure.data.RAW!N6</f>
        <v>-2.3500519620000002</v>
      </c>
      <c r="O6" s="75">
        <f>Exclosure.data.RAW!O6</f>
        <v>34.049975992999997</v>
      </c>
      <c r="P6" s="17">
        <f>Exclosure.data.RAW!P6</f>
        <v>42783</v>
      </c>
      <c r="Q6" s="66"/>
      <c r="R6" s="22">
        <f>Exclosure.data.RAW!R6</f>
        <v>0</v>
      </c>
      <c r="S6" s="52">
        <f>Exclosure.data.RAW!S6</f>
        <v>0</v>
      </c>
      <c r="T6" s="52">
        <f>Exclosure.data.RAW!T6</f>
        <v>0</v>
      </c>
      <c r="U6" s="52">
        <v>1295.06</v>
      </c>
      <c r="V6" s="52">
        <f>Exclosure.data.RAW!V6</f>
        <v>45</v>
      </c>
      <c r="W6" s="244">
        <f>Exclosure.data.RAW!W6</f>
        <v>0.13500000000000001</v>
      </c>
      <c r="X6" s="52">
        <f>Exclosure.data.RAW!X6</f>
        <v>1.17</v>
      </c>
      <c r="Y6" s="66" t="str">
        <f>Exclosure.data.RAW!Y6</f>
        <v>Chr.ori</v>
      </c>
      <c r="Z6" s="57">
        <f>Exclosure.data.RAW!Z6</f>
        <v>0.5</v>
      </c>
      <c r="AA6" s="57"/>
      <c r="AB6" s="22">
        <f>Exclosure.data.RAW!AB6</f>
        <v>0.5</v>
      </c>
      <c r="AC6" s="22">
        <f>Exclosure.data.RAW!AC6</f>
        <v>5</v>
      </c>
      <c r="AD6" s="155"/>
      <c r="AE6" s="155"/>
      <c r="AF6" s="155"/>
      <c r="AG6" s="155"/>
      <c r="AK6" s="184">
        <f>Exclosure.data.RAW!AO6</f>
        <v>2.42</v>
      </c>
      <c r="AL6" s="52">
        <f>Exclosure.data.RAW!AR6</f>
        <v>0.86</v>
      </c>
      <c r="AM6" s="5">
        <f>Exclosure.data.RAW!BW6</f>
        <v>3.28</v>
      </c>
      <c r="AP6" s="84"/>
      <c r="AQ6" s="84"/>
    </row>
    <row r="7" spans="1:45" x14ac:dyDescent="0.25">
      <c r="A7" s="12" t="str">
        <f>Exclosure.data.RAW!A7</f>
        <v>WET_P_2_H0</v>
      </c>
      <c r="B7" s="12" t="str">
        <f>Exclosure.data.RAW!B7</f>
        <v>WET_P_2_H1</v>
      </c>
      <c r="C7" s="12" t="str">
        <f>Exclosure.data.RAW!C7</f>
        <v>WET_P</v>
      </c>
      <c r="D7" s="12" t="str">
        <f>Exclosure.data.RAW!D7</f>
        <v>WET_P_2</v>
      </c>
      <c r="E7" s="12" t="str">
        <f>Exclosure.data.RAW!E7</f>
        <v>WET_P_2</v>
      </c>
      <c r="F7" s="12" t="str">
        <f>Exclosure.data.RAW!F7</f>
        <v>Mwantimba</v>
      </c>
      <c r="G7" s="12" t="str">
        <f>Exclosure.data.RAW!G7</f>
        <v>WET</v>
      </c>
      <c r="H7" s="12" t="str">
        <f>Exclosure.data.RAW!H7</f>
        <v>P</v>
      </c>
      <c r="I7" s="22">
        <f>Exclosure.data.RAW!I7</f>
        <v>2</v>
      </c>
      <c r="J7" s="22">
        <v>2</v>
      </c>
      <c r="K7" s="12" t="str">
        <f>Exclosure.data.RAW!K7</f>
        <v>H0</v>
      </c>
      <c r="L7" s="12" t="str">
        <f>Exclosure.data.RAW!L7</f>
        <v>H0</v>
      </c>
      <c r="M7" s="22">
        <f>Exclosure.data.RAW!M7</f>
        <v>959</v>
      </c>
      <c r="N7" s="75">
        <f>Exclosure.data.RAW!N7</f>
        <v>-2.3484879830000001</v>
      </c>
      <c r="O7" s="75">
        <f>Exclosure.data.RAW!O7</f>
        <v>34.050110019999998</v>
      </c>
      <c r="P7" s="17">
        <f>Exclosure.data.RAW!P7</f>
        <v>42783</v>
      </c>
      <c r="Q7" s="66"/>
      <c r="R7" s="22">
        <f>Exclosure.data.RAW!R7</f>
        <v>0</v>
      </c>
      <c r="S7" s="52">
        <f>Exclosure.data.RAW!S7</f>
        <v>0</v>
      </c>
      <c r="T7" s="52">
        <f>Exclosure.data.RAW!T7</f>
        <v>0</v>
      </c>
      <c r="U7" s="52">
        <v>1295.06</v>
      </c>
      <c r="V7" s="52">
        <f>Exclosure.data.RAW!V7</f>
        <v>45.98</v>
      </c>
      <c r="W7" s="244">
        <f>Exclosure.data.RAW!W7</f>
        <v>0.11899999999999999</v>
      </c>
      <c r="X7" s="52"/>
      <c r="Y7" s="66" t="str">
        <f>Exclosure.data.RAW!Y7</f>
        <v>Chr.ori</v>
      </c>
      <c r="Z7" s="57">
        <f>Exclosure.data.RAW!Z7</f>
        <v>0.5</v>
      </c>
      <c r="AA7" s="57">
        <f>Exclosure.data.RAW!AA7</f>
        <v>0.8</v>
      </c>
      <c r="AB7" s="22">
        <f>Exclosure.data.RAW!AB7</f>
        <v>0.5</v>
      </c>
      <c r="AC7" s="22">
        <f>Exclosure.data.RAW!AC7</f>
        <v>15</v>
      </c>
      <c r="AD7" s="155"/>
      <c r="AE7" s="155"/>
      <c r="AF7" s="155"/>
      <c r="AG7" s="155"/>
      <c r="AK7" s="184">
        <f>Exclosure.data.RAW!AO7</f>
        <v>0.69</v>
      </c>
      <c r="AL7" s="52">
        <f>Exclosure.data.RAW!AR7</f>
        <v>2.52</v>
      </c>
      <c r="AM7" s="5">
        <f>Exclosure.data.RAW!BW7</f>
        <v>3.21</v>
      </c>
      <c r="AP7" s="84"/>
      <c r="AQ7" s="84"/>
    </row>
    <row r="8" spans="1:45" x14ac:dyDescent="0.25">
      <c r="A8" s="12" t="str">
        <f>Exclosure.data.RAW!A8</f>
        <v>WET_P_3_H0</v>
      </c>
      <c r="B8" s="12" t="str">
        <f>Exclosure.data.RAW!B8</f>
        <v>WET_P_3_H1</v>
      </c>
      <c r="C8" s="12" t="str">
        <f>Exclosure.data.RAW!C8</f>
        <v>WET_P</v>
      </c>
      <c r="D8" s="12" t="str">
        <f>Exclosure.data.RAW!D8</f>
        <v>WET_P_3</v>
      </c>
      <c r="E8" s="12" t="str">
        <f>Exclosure.data.RAW!E8</f>
        <v>WET_P_4</v>
      </c>
      <c r="F8" s="12" t="str">
        <f>Exclosure.data.RAW!F8</f>
        <v>Mwantimba</v>
      </c>
      <c r="G8" s="12" t="str">
        <f>Exclosure.data.RAW!G8</f>
        <v>WET</v>
      </c>
      <c r="H8" s="12" t="str">
        <f>Exclosure.data.RAW!H8</f>
        <v>P</v>
      </c>
      <c r="I8" s="22">
        <f>Exclosure.data.RAW!I8</f>
        <v>3</v>
      </c>
      <c r="J8" s="22">
        <v>4</v>
      </c>
      <c r="K8" s="12" t="str">
        <f>Exclosure.data.RAW!K8</f>
        <v>H0</v>
      </c>
      <c r="L8" s="12" t="str">
        <f>Exclosure.data.RAW!L8</f>
        <v>H0</v>
      </c>
      <c r="M8" s="22">
        <f>Exclosure.data.RAW!M8</f>
        <v>1022</v>
      </c>
      <c r="N8" s="75">
        <f>Exclosure.data.RAW!N8</f>
        <v>-2.3672930339999998</v>
      </c>
      <c r="O8" s="75">
        <f>Exclosure.data.RAW!O8</f>
        <v>34.062509034000001</v>
      </c>
      <c r="P8" s="17">
        <f>Exclosure.data.RAW!P8</f>
        <v>42783</v>
      </c>
      <c r="Q8" s="66"/>
      <c r="R8" s="22">
        <f>Exclosure.data.RAW!R8</f>
        <v>0</v>
      </c>
      <c r="S8" s="52">
        <f>Exclosure.data.RAW!S8</f>
        <v>0</v>
      </c>
      <c r="T8" s="52">
        <f>Exclosure.data.RAW!T8</f>
        <v>0</v>
      </c>
      <c r="U8" s="52">
        <v>1295.06</v>
      </c>
      <c r="V8" s="52">
        <f>Exclosure.data.RAW!V8</f>
        <v>42.5</v>
      </c>
      <c r="W8" s="244">
        <f>Exclosure.data.RAW!W8</f>
        <v>0.17</v>
      </c>
      <c r="X8" s="52">
        <f>Exclosure.data.RAW!X8</f>
        <v>1.595</v>
      </c>
      <c r="Y8" s="66" t="str">
        <f>Exclosure.data.RAW!Y8</f>
        <v>Chr.ori</v>
      </c>
      <c r="Z8" s="57">
        <f>Exclosure.data.RAW!Z8</f>
        <v>1</v>
      </c>
      <c r="AA8" s="57">
        <f>Exclosure.data.RAW!AA8</f>
        <v>1.2</v>
      </c>
      <c r="AB8" s="22"/>
      <c r="AC8" s="22"/>
      <c r="AD8" s="155"/>
      <c r="AE8" s="155"/>
      <c r="AF8" s="155"/>
      <c r="AG8" s="155"/>
      <c r="AK8" s="184"/>
      <c r="AL8" s="52">
        <f>Exclosure.data.RAW!AR8</f>
        <v>4.96</v>
      </c>
      <c r="AM8" s="5">
        <f>Exclosure.data.RAW!BW8</f>
        <v>4.96</v>
      </c>
      <c r="AP8" s="84"/>
      <c r="AQ8" s="84"/>
    </row>
    <row r="9" spans="1:45" x14ac:dyDescent="0.25">
      <c r="A9" s="12" t="str">
        <f>Exclosure.data.RAW!A9</f>
        <v>WET_P_4_H0</v>
      </c>
      <c r="B9" s="12" t="str">
        <f>Exclosure.data.RAW!B9</f>
        <v>WET_P_4_H1</v>
      </c>
      <c r="C9" s="12" t="str">
        <f>Exclosure.data.RAW!C9</f>
        <v>WET_P</v>
      </c>
      <c r="D9" s="12" t="str">
        <f>Exclosure.data.RAW!D9</f>
        <v>WET_P_4</v>
      </c>
      <c r="E9" s="12" t="str">
        <f>Exclosure.data.RAW!E9</f>
        <v>WET_P_3</v>
      </c>
      <c r="F9" s="12" t="str">
        <f>Exclosure.data.RAW!F9</f>
        <v>Mwantimba</v>
      </c>
      <c r="G9" s="12" t="str">
        <f>Exclosure.data.RAW!G9</f>
        <v>WET</v>
      </c>
      <c r="H9" s="12" t="str">
        <f>Exclosure.data.RAW!H9</f>
        <v>P</v>
      </c>
      <c r="I9" s="22">
        <f>Exclosure.data.RAW!I9</f>
        <v>4</v>
      </c>
      <c r="J9" s="22">
        <v>3</v>
      </c>
      <c r="K9" s="12" t="str">
        <f>Exclosure.data.RAW!K9</f>
        <v>H0</v>
      </c>
      <c r="L9" s="12" t="str">
        <f>Exclosure.data.RAW!L9</f>
        <v>H0</v>
      </c>
      <c r="M9" s="22">
        <f>Exclosure.data.RAW!M9</f>
        <v>1020</v>
      </c>
      <c r="N9" s="75">
        <f>Exclosure.data.RAW!N9</f>
        <v>-2.3685700170000001</v>
      </c>
      <c r="O9" s="75">
        <f>Exclosure.data.RAW!O9</f>
        <v>34.062585980000001</v>
      </c>
      <c r="P9" s="17">
        <f>Exclosure.data.RAW!P9</f>
        <v>42789</v>
      </c>
      <c r="Q9" s="66"/>
      <c r="R9" s="22">
        <f>Exclosure.data.RAW!R9</f>
        <v>0</v>
      </c>
      <c r="S9" s="52">
        <f>Exclosure.data.RAW!S9</f>
        <v>0</v>
      </c>
      <c r="T9" s="52">
        <f>Exclosure.data.RAW!T9</f>
        <v>0</v>
      </c>
      <c r="U9" s="52">
        <v>1295.06</v>
      </c>
      <c r="V9" s="52">
        <f>Exclosure.data.RAW!V9</f>
        <v>57.26</v>
      </c>
      <c r="W9" s="244">
        <f>Exclosure.data.RAW!W9</f>
        <v>0.154</v>
      </c>
      <c r="X9" s="52"/>
      <c r="Y9" s="66" t="str">
        <f>Exclosure.data.RAW!Y9</f>
        <v>Chr.ori</v>
      </c>
      <c r="Z9" s="57"/>
      <c r="AA9" s="57">
        <f>Exclosure.data.RAW!AA9</f>
        <v>0.7</v>
      </c>
      <c r="AB9" s="22">
        <f>Exclosure.data.RAW!AB9</f>
        <v>12</v>
      </c>
      <c r="AC9" s="22">
        <f>Exclosure.data.RAW!AC9</f>
        <v>20</v>
      </c>
      <c r="AD9" s="155"/>
      <c r="AE9" s="155"/>
      <c r="AF9" s="155"/>
      <c r="AG9" s="155"/>
      <c r="AK9" s="184">
        <f>Exclosure.data.RAW!AO9</f>
        <v>1.65</v>
      </c>
      <c r="AL9" s="52">
        <f>Exclosure.data.RAW!AR9</f>
        <v>2.76</v>
      </c>
      <c r="AM9" s="5">
        <f>Exclosure.data.RAW!BW9</f>
        <v>4.41</v>
      </c>
      <c r="AP9" s="84"/>
      <c r="AQ9" s="84"/>
    </row>
    <row r="10" spans="1:45" x14ac:dyDescent="0.25">
      <c r="A10" s="12" t="str">
        <f>Exclosure.data.RAW!A10</f>
        <v>DRY_W_1_H0</v>
      </c>
      <c r="B10" s="12" t="str">
        <f>Exclosure.data.RAW!B10</f>
        <v>DRY_W_1_H1</v>
      </c>
      <c r="C10" s="12" t="str">
        <f>Exclosure.data.RAW!C10</f>
        <v>DRY_W</v>
      </c>
      <c r="D10" s="12" t="str">
        <f>Exclosure.data.RAW!D10</f>
        <v>DRY_W_1</v>
      </c>
      <c r="E10" s="12" t="str">
        <f>Exclosure.data.RAW!E10</f>
        <v>DRY_W_3</v>
      </c>
      <c r="F10" s="12" t="str">
        <f>Exclosure.data.RAW!F10</f>
        <v>Maswa</v>
      </c>
      <c r="G10" s="12" t="str">
        <f>Exclosure.data.RAW!G10</f>
        <v>DRY</v>
      </c>
      <c r="H10" s="12" t="str">
        <f>Exclosure.data.RAW!H10</f>
        <v>W</v>
      </c>
      <c r="I10" s="22">
        <f>Exclosure.data.RAW!I10</f>
        <v>1</v>
      </c>
      <c r="J10" s="22">
        <v>3</v>
      </c>
      <c r="K10" s="12" t="str">
        <f>Exclosure.data.RAW!K10</f>
        <v>H0</v>
      </c>
      <c r="L10" s="12" t="str">
        <f>Exclosure.data.RAW!L10</f>
        <v>H0</v>
      </c>
      <c r="M10" s="22">
        <f>Exclosure.data.RAW!M10</f>
        <v>995</v>
      </c>
      <c r="N10" s="75">
        <f>Exclosure.data.RAW!N10</f>
        <v>-3.2993320000000002</v>
      </c>
      <c r="O10" s="75">
        <f>Exclosure.data.RAW!O10</f>
        <v>34.848457965999998</v>
      </c>
      <c r="P10" s="17">
        <f>Exclosure.data.RAW!P10</f>
        <v>42785</v>
      </c>
      <c r="Q10" s="66"/>
      <c r="R10" s="22">
        <f>Exclosure.data.RAW!R10</f>
        <v>0</v>
      </c>
      <c r="S10" s="52">
        <f>Exclosure.data.RAW!S10</f>
        <v>0</v>
      </c>
      <c r="T10" s="52">
        <f>Exclosure.data.RAW!T10</f>
        <v>0</v>
      </c>
      <c r="U10" s="52">
        <v>754.84</v>
      </c>
      <c r="V10" s="52">
        <f>Exclosure.data.RAW!V10</f>
        <v>12</v>
      </c>
      <c r="W10" s="244">
        <f>Exclosure.data.RAW!W10</f>
        <v>0.29399999999999998</v>
      </c>
      <c r="X10" s="52">
        <f>Exclosure.data.RAW!X10</f>
        <v>2.34</v>
      </c>
      <c r="Y10" s="66" t="str">
        <f>Exclosure.data.RAW!Y10</f>
        <v>Cyn.dac</v>
      </c>
      <c r="Z10" s="57"/>
      <c r="AA10" s="57">
        <f>Exclosure.data.RAW!AA10</f>
        <v>0.3</v>
      </c>
      <c r="AB10" s="22">
        <f>Exclosure.data.RAW!AB10</f>
        <v>22</v>
      </c>
      <c r="AC10" s="22">
        <f>Exclosure.data.RAW!AC10</f>
        <v>30</v>
      </c>
      <c r="AD10" s="155"/>
      <c r="AE10" s="155"/>
      <c r="AF10" s="155"/>
      <c r="AG10" s="155"/>
      <c r="AK10" s="184">
        <f>Exclosure.data.RAW!AO10</f>
        <v>12.24</v>
      </c>
      <c r="AL10" s="52">
        <f>Exclosure.data.RAW!AR10</f>
        <v>1.98</v>
      </c>
      <c r="AM10" s="5">
        <f>Exclosure.data.RAW!BW10</f>
        <v>14.22</v>
      </c>
      <c r="AP10" s="84"/>
      <c r="AQ10" s="84"/>
    </row>
    <row r="11" spans="1:45" x14ac:dyDescent="0.25">
      <c r="A11" s="12" t="str">
        <f>Exclosure.data.RAW!A11</f>
        <v>DRY_W_2_H0</v>
      </c>
      <c r="B11" s="12" t="str">
        <f>Exclosure.data.RAW!B11</f>
        <v>DRY_W_2_H1</v>
      </c>
      <c r="C11" s="12" t="str">
        <f>Exclosure.data.RAW!C11</f>
        <v>DRY_W</v>
      </c>
      <c r="D11" s="12" t="str">
        <f>Exclosure.data.RAW!D11</f>
        <v>DRY_W_2</v>
      </c>
      <c r="E11" s="12" t="str">
        <f>Exclosure.data.RAW!E11</f>
        <v>DRY_W_4</v>
      </c>
      <c r="F11" s="12" t="str">
        <f>Exclosure.data.RAW!F11</f>
        <v>Maswa</v>
      </c>
      <c r="G11" s="12" t="str">
        <f>Exclosure.data.RAW!G11</f>
        <v>DRY</v>
      </c>
      <c r="H11" s="12" t="str">
        <f>Exclosure.data.RAW!H11</f>
        <v>W</v>
      </c>
      <c r="I11" s="22">
        <f>Exclosure.data.RAW!I11</f>
        <v>2</v>
      </c>
      <c r="J11" s="22">
        <v>4</v>
      </c>
      <c r="K11" s="12" t="str">
        <f>Exclosure.data.RAW!K11</f>
        <v>H0</v>
      </c>
      <c r="L11" s="12" t="str">
        <f>Exclosure.data.RAW!L11</f>
        <v>H0</v>
      </c>
      <c r="M11" s="22">
        <f>Exclosure.data.RAW!M11</f>
        <v>980</v>
      </c>
      <c r="N11" s="75">
        <f>Exclosure.data.RAW!N11</f>
        <v>-3.3032679740000002</v>
      </c>
      <c r="O11" s="75">
        <f>Exclosure.data.RAW!O11</f>
        <v>34.847795963000003</v>
      </c>
      <c r="P11" s="17">
        <f>Exclosure.data.RAW!P11</f>
        <v>42785</v>
      </c>
      <c r="Q11" s="66"/>
      <c r="R11" s="22">
        <f>Exclosure.data.RAW!R11</f>
        <v>0</v>
      </c>
      <c r="S11" s="52">
        <f>Exclosure.data.RAW!S11</f>
        <v>0</v>
      </c>
      <c r="T11" s="52">
        <f>Exclosure.data.RAW!T11</f>
        <v>0</v>
      </c>
      <c r="U11" s="52">
        <v>754.84</v>
      </c>
      <c r="V11" s="52">
        <f>Exclosure.data.RAW!V11</f>
        <v>17.39</v>
      </c>
      <c r="W11" s="244">
        <f>Exclosure.data.RAW!W11</f>
        <v>0.26400000000000001</v>
      </c>
      <c r="X11" s="52"/>
      <c r="Y11" s="66" t="str">
        <f>Exclosure.data.RAW!Y11</f>
        <v>Cyn.dac</v>
      </c>
      <c r="Z11" s="57"/>
      <c r="AA11" s="57">
        <f>Exclosure.data.RAW!AA11</f>
        <v>0.4</v>
      </c>
      <c r="AB11" s="22">
        <f>Exclosure.data.RAW!AB11</f>
        <v>12</v>
      </c>
      <c r="AC11" s="22">
        <f>Exclosure.data.RAW!AC11</f>
        <v>40</v>
      </c>
      <c r="AD11" s="155"/>
      <c r="AE11" s="155"/>
      <c r="AF11" s="155"/>
      <c r="AG11" s="155"/>
      <c r="AK11" s="184">
        <f>Exclosure.data.RAW!AO11</f>
        <v>3.9899999999999998</v>
      </c>
      <c r="AL11" s="52">
        <f>Exclosure.data.RAW!AR11</f>
        <v>7.26</v>
      </c>
      <c r="AM11" s="5">
        <f>Exclosure.data.RAW!BW11</f>
        <v>11.25</v>
      </c>
      <c r="AP11" s="84"/>
      <c r="AQ11" s="84"/>
    </row>
    <row r="12" spans="1:45" x14ac:dyDescent="0.25">
      <c r="A12" s="12" t="str">
        <f>Exclosure.data.RAW!A12</f>
        <v>DRY_W_3_H0</v>
      </c>
      <c r="B12" s="12" t="str">
        <f>Exclosure.data.RAW!B12</f>
        <v>DRY_W_3_H1</v>
      </c>
      <c r="C12" s="12" t="str">
        <f>Exclosure.data.RAW!C12</f>
        <v>DRY_W</v>
      </c>
      <c r="D12" s="12" t="str">
        <f>Exclosure.data.RAW!D12</f>
        <v>DRY_W_3</v>
      </c>
      <c r="E12" s="12" t="str">
        <f>Exclosure.data.RAW!E12</f>
        <v>DRY_W_1</v>
      </c>
      <c r="F12" s="12" t="str">
        <f>Exclosure.data.RAW!F12</f>
        <v>Maswa</v>
      </c>
      <c r="G12" s="12" t="str">
        <f>Exclosure.data.RAW!G12</f>
        <v>DRY</v>
      </c>
      <c r="H12" s="12" t="str">
        <f>Exclosure.data.RAW!H12</f>
        <v>W</v>
      </c>
      <c r="I12" s="22">
        <f>Exclosure.data.RAW!I12</f>
        <v>3</v>
      </c>
      <c r="J12" s="22">
        <v>1</v>
      </c>
      <c r="K12" s="12" t="str">
        <f>Exclosure.data.RAW!K12</f>
        <v>H0</v>
      </c>
      <c r="L12" s="12" t="str">
        <f>Exclosure.data.RAW!L12</f>
        <v>H0</v>
      </c>
      <c r="M12" s="22">
        <f>Exclosure.data.RAW!M12</f>
        <v>998</v>
      </c>
      <c r="N12" s="75">
        <f>Exclosure.data.RAW!N12</f>
        <v>-3.295644969</v>
      </c>
      <c r="O12" s="75">
        <f>Exclosure.data.RAW!O12</f>
        <v>34.852435010999997</v>
      </c>
      <c r="P12" s="17">
        <f>Exclosure.data.RAW!P12</f>
        <v>42786</v>
      </c>
      <c r="Q12" s="66"/>
      <c r="R12" s="22">
        <f>Exclosure.data.RAW!R12</f>
        <v>0</v>
      </c>
      <c r="S12" s="52">
        <f>Exclosure.data.RAW!S12</f>
        <v>0</v>
      </c>
      <c r="T12" s="52">
        <f>Exclosure.data.RAW!T12</f>
        <v>0</v>
      </c>
      <c r="U12" s="52">
        <v>717.36</v>
      </c>
      <c r="V12" s="52">
        <f>Exclosure.data.RAW!V12</f>
        <v>16.5</v>
      </c>
      <c r="W12" s="244">
        <f>Exclosure.data.RAW!W12</f>
        <v>0.22600000000000001</v>
      </c>
      <c r="X12" s="52">
        <f>Exclosure.data.RAW!X12</f>
        <v>1.97</v>
      </c>
      <c r="Y12" s="66" t="str">
        <f>Exclosure.data.RAW!Y12</f>
        <v>Cyn.dac</v>
      </c>
      <c r="Z12" s="57"/>
      <c r="AA12" s="57">
        <f>Exclosure.data.RAW!AA12</f>
        <v>0.4</v>
      </c>
      <c r="AB12" s="22">
        <f>Exclosure.data.RAW!AB12</f>
        <v>8</v>
      </c>
      <c r="AC12" s="22">
        <f>Exclosure.data.RAW!AC12</f>
        <v>30</v>
      </c>
      <c r="AD12" s="155"/>
      <c r="AE12" s="155"/>
      <c r="AF12" s="155"/>
      <c r="AG12" s="155"/>
      <c r="AK12" s="184">
        <f>Exclosure.data.RAW!AO12</f>
        <v>2.42</v>
      </c>
      <c r="AL12" s="52">
        <f>Exclosure.data.RAW!AR12</f>
        <v>11.05</v>
      </c>
      <c r="AM12" s="5">
        <f>Exclosure.data.RAW!BW12</f>
        <v>13.47</v>
      </c>
      <c r="AP12" s="84"/>
      <c r="AQ12" s="84"/>
    </row>
    <row r="13" spans="1:45" x14ac:dyDescent="0.25">
      <c r="A13" s="12" t="str">
        <f>Exclosure.data.RAW!A13</f>
        <v>DRY_W_4_H0</v>
      </c>
      <c r="B13" s="12" t="str">
        <f>Exclosure.data.RAW!B13</f>
        <v>DRY_W_4_H1</v>
      </c>
      <c r="C13" s="12" t="str">
        <f>Exclosure.data.RAW!C13</f>
        <v>DRY_W</v>
      </c>
      <c r="D13" s="12" t="str">
        <f>Exclosure.data.RAW!D13</f>
        <v>DRY_W_4</v>
      </c>
      <c r="E13" s="12" t="str">
        <f>Exclosure.data.RAW!E13</f>
        <v>DRY_W_2</v>
      </c>
      <c r="F13" s="12" t="str">
        <f>Exclosure.data.RAW!F13</f>
        <v>Maswa</v>
      </c>
      <c r="G13" s="12" t="str">
        <f>Exclosure.data.RAW!G13</f>
        <v>DRY</v>
      </c>
      <c r="H13" s="12" t="str">
        <f>Exclosure.data.RAW!H13</f>
        <v>W</v>
      </c>
      <c r="I13" s="22">
        <f>Exclosure.data.RAW!I13</f>
        <v>4</v>
      </c>
      <c r="J13" s="22">
        <v>2</v>
      </c>
      <c r="K13" s="12" t="str">
        <f>Exclosure.data.RAW!K13</f>
        <v>H0</v>
      </c>
      <c r="L13" s="12" t="str">
        <f>Exclosure.data.RAW!L13</f>
        <v>H0</v>
      </c>
      <c r="M13" s="22">
        <f>Exclosure.data.RAW!M13</f>
        <v>1000</v>
      </c>
      <c r="N13" s="75">
        <f>Exclosure.data.RAW!N13</f>
        <v>-3.296013018</v>
      </c>
      <c r="O13" s="75">
        <f>Exclosure.data.RAW!O13</f>
        <v>34.854326974999999</v>
      </c>
      <c r="P13" s="17">
        <f>Exclosure.data.RAW!P13</f>
        <v>42786</v>
      </c>
      <c r="Q13" s="66"/>
      <c r="R13" s="22">
        <f>Exclosure.data.RAW!R13</f>
        <v>0</v>
      </c>
      <c r="S13" s="52">
        <f>Exclosure.data.RAW!S13</f>
        <v>0</v>
      </c>
      <c r="T13" s="52">
        <f>Exclosure.data.RAW!T13</f>
        <v>0</v>
      </c>
      <c r="U13" s="52">
        <v>717.36</v>
      </c>
      <c r="V13" s="52">
        <f>Exclosure.data.RAW!V13</f>
        <v>36.4</v>
      </c>
      <c r="W13" s="244">
        <f>Exclosure.data.RAW!W13</f>
        <v>0.218</v>
      </c>
      <c r="X13" s="52"/>
      <c r="Y13" s="66" t="str">
        <f>Exclosure.data.RAW!Y13</f>
        <v>Cyn.dac</v>
      </c>
      <c r="Z13" s="57"/>
      <c r="AA13" s="57">
        <f>Exclosure.data.RAW!AA13</f>
        <v>0.4</v>
      </c>
      <c r="AB13" s="22">
        <f>Exclosure.data.RAW!AB13</f>
        <v>10</v>
      </c>
      <c r="AC13" s="22">
        <f>Exclosure.data.RAW!AC13</f>
        <v>40</v>
      </c>
      <c r="AD13" s="155"/>
      <c r="AE13" s="155"/>
      <c r="AF13" s="155"/>
      <c r="AG13" s="155"/>
      <c r="AK13" s="184">
        <f>Exclosure.data.RAW!AO13</f>
        <v>1.47</v>
      </c>
      <c r="AL13" s="52">
        <f>Exclosure.data.RAW!AR13</f>
        <v>13.36</v>
      </c>
      <c r="AM13" s="5">
        <f>Exclosure.data.RAW!BW13</f>
        <v>14.83</v>
      </c>
      <c r="AP13" s="84"/>
      <c r="AQ13" s="84"/>
    </row>
    <row r="14" spans="1:45" x14ac:dyDescent="0.25">
      <c r="A14" s="12" t="str">
        <f>Exclosure.data.RAW!A14</f>
        <v>DRY_P_1_H0</v>
      </c>
      <c r="B14" s="12" t="str">
        <f>Exclosure.data.RAW!B14</f>
        <v>DRY_P_1_H1</v>
      </c>
      <c r="C14" s="12" t="str">
        <f>Exclosure.data.RAW!C14</f>
        <v>DRY_P</v>
      </c>
      <c r="D14" s="12" t="str">
        <f>Exclosure.data.RAW!D14</f>
        <v>DRY_P_1</v>
      </c>
      <c r="E14" s="12" t="str">
        <f>Exclosure.data.RAW!E14</f>
        <v>DRY_P_2</v>
      </c>
      <c r="F14" s="12" t="str">
        <f>Exclosure.data.RAW!F14</f>
        <v>Makao</v>
      </c>
      <c r="G14" s="12" t="str">
        <f>Exclosure.data.RAW!G14</f>
        <v>DRY</v>
      </c>
      <c r="H14" s="12" t="str">
        <f>Exclosure.data.RAW!H14</f>
        <v>P</v>
      </c>
      <c r="I14" s="22">
        <f>Exclosure.data.RAW!I14</f>
        <v>1</v>
      </c>
      <c r="J14" s="22">
        <v>2</v>
      </c>
      <c r="K14" s="12" t="str">
        <f>Exclosure.data.RAW!K14</f>
        <v>H0</v>
      </c>
      <c r="L14" s="12" t="str">
        <f>Exclosure.data.RAW!L14</f>
        <v>H0</v>
      </c>
      <c r="M14" s="22">
        <f>Exclosure.data.RAW!M14</f>
        <v>1009</v>
      </c>
      <c r="N14" s="75">
        <f>Exclosure.data.RAW!N14</f>
        <v>-3.3032119830000002</v>
      </c>
      <c r="O14" s="75">
        <f>Exclosure.data.RAW!O14</f>
        <v>34.847736032999997</v>
      </c>
      <c r="P14" s="17">
        <f>Exclosure.data.RAW!P14</f>
        <v>42787</v>
      </c>
      <c r="Q14" s="66"/>
      <c r="R14" s="22">
        <f>Exclosure.data.RAW!R14</f>
        <v>0</v>
      </c>
      <c r="S14" s="52">
        <f>Exclosure.data.RAW!S14</f>
        <v>0</v>
      </c>
      <c r="T14" s="52">
        <f>Exclosure.data.RAW!T14</f>
        <v>0</v>
      </c>
      <c r="U14" s="52">
        <v>672.04</v>
      </c>
      <c r="V14" s="52">
        <f>Exclosure.data.RAW!V14</f>
        <v>61.83</v>
      </c>
      <c r="W14" s="244">
        <f>Exclosure.data.RAW!W14</f>
        <v>0.129</v>
      </c>
      <c r="X14" s="52">
        <f>Exclosure.data.RAW!X14</f>
        <v>1.2649999999999999</v>
      </c>
      <c r="Y14" s="66" t="str">
        <f>Exclosure.data.RAW!Y14</f>
        <v>Chl.pyc</v>
      </c>
      <c r="Z14" s="57">
        <f>Exclosure.data.RAW!Z14</f>
        <v>1.4</v>
      </c>
      <c r="AA14" s="57">
        <f>Exclosure.data.RAW!AA14</f>
        <v>3.1</v>
      </c>
      <c r="AB14" s="22">
        <f>Exclosure.data.RAW!AB14</f>
        <v>10</v>
      </c>
      <c r="AC14" s="22">
        <f>Exclosure.data.RAW!AC14</f>
        <v>50</v>
      </c>
      <c r="AD14" s="155"/>
      <c r="AE14" s="155"/>
      <c r="AF14" s="155"/>
      <c r="AG14" s="155"/>
      <c r="AK14" s="184">
        <f>Exclosure.data.RAW!AO14</f>
        <v>2.0299999999999998</v>
      </c>
      <c r="AL14" s="52">
        <f>Exclosure.data.RAW!AR14</f>
        <v>11.73</v>
      </c>
      <c r="AM14" s="5">
        <f>Exclosure.data.RAW!BW14</f>
        <v>13.76</v>
      </c>
      <c r="AP14" s="84"/>
      <c r="AQ14" s="84"/>
    </row>
    <row r="15" spans="1:45" x14ac:dyDescent="0.25">
      <c r="A15" s="12" t="str">
        <f>Exclosure.data.RAW!A15</f>
        <v>DRY_P_2_H0</v>
      </c>
      <c r="B15" s="12" t="str">
        <f>Exclosure.data.RAW!B15</f>
        <v>DRY_P_2_H1</v>
      </c>
      <c r="C15" s="12" t="str">
        <f>Exclosure.data.RAW!C15</f>
        <v>DRY_P</v>
      </c>
      <c r="D15" s="12" t="str">
        <f>Exclosure.data.RAW!D15</f>
        <v>DRY_P_2</v>
      </c>
      <c r="E15" s="12" t="str">
        <f>Exclosure.data.RAW!E15</f>
        <v>DRY_P_3</v>
      </c>
      <c r="F15" s="12" t="str">
        <f>Exclosure.data.RAW!F15</f>
        <v>Makao</v>
      </c>
      <c r="G15" s="12" t="str">
        <f>Exclosure.data.RAW!G15</f>
        <v>DRY</v>
      </c>
      <c r="H15" s="12" t="str">
        <f>Exclosure.data.RAW!H15</f>
        <v>P</v>
      </c>
      <c r="I15" s="22">
        <f>Exclosure.data.RAW!I15</f>
        <v>2</v>
      </c>
      <c r="J15" s="22">
        <v>3</v>
      </c>
      <c r="K15" s="12" t="str">
        <f>Exclosure.data.RAW!K15</f>
        <v>H0</v>
      </c>
      <c r="L15" s="12" t="str">
        <f>Exclosure.data.RAW!L15</f>
        <v>H0</v>
      </c>
      <c r="M15" s="22">
        <f>Exclosure.data.RAW!M15</f>
        <v>1006</v>
      </c>
      <c r="N15" s="75">
        <f>Exclosure.data.RAW!N15</f>
        <v>-3.40842599</v>
      </c>
      <c r="O15" s="75">
        <f>Exclosure.data.RAW!O15</f>
        <v>34.850243982000002</v>
      </c>
      <c r="P15" s="17">
        <f>Exclosure.data.RAW!P15</f>
        <v>42787</v>
      </c>
      <c r="Q15" s="66"/>
      <c r="R15" s="22">
        <f>Exclosure.data.RAW!R15</f>
        <v>0</v>
      </c>
      <c r="S15" s="52">
        <f>Exclosure.data.RAW!S15</f>
        <v>0</v>
      </c>
      <c r="T15" s="52">
        <f>Exclosure.data.RAW!T15</f>
        <v>0</v>
      </c>
      <c r="U15" s="52">
        <v>672.04</v>
      </c>
      <c r="V15" s="52">
        <f>Exclosure.data.RAW!V15</f>
        <v>66.849999999999994</v>
      </c>
      <c r="W15" s="244">
        <f>Exclosure.data.RAW!W15</f>
        <v>0.129</v>
      </c>
      <c r="X15" s="52"/>
      <c r="Y15" s="66" t="str">
        <f>Exclosure.data.RAW!Y15</f>
        <v>Chl.pyc</v>
      </c>
      <c r="Z15" s="57">
        <f>Exclosure.data.RAW!Z15</f>
        <v>0.5</v>
      </c>
      <c r="AA15" s="57">
        <f>Exclosure.data.RAW!AA15</f>
        <v>1.3</v>
      </c>
      <c r="AB15" s="22">
        <f>Exclosure.data.RAW!AB15</f>
        <v>27</v>
      </c>
      <c r="AC15" s="22">
        <f>Exclosure.data.RAW!AC15</f>
        <v>45</v>
      </c>
      <c r="AD15" s="155"/>
      <c r="AE15" s="155"/>
      <c r="AF15" s="155"/>
      <c r="AG15" s="155"/>
      <c r="AK15" s="184">
        <f>Exclosure.data.RAW!AO15</f>
        <v>5.9</v>
      </c>
      <c r="AL15" s="52">
        <f>Exclosure.data.RAW!AR15</f>
        <v>4.22</v>
      </c>
      <c r="AM15" s="5">
        <f>Exclosure.data.RAW!BW15</f>
        <v>10.120000000000001</v>
      </c>
      <c r="AP15" s="84"/>
      <c r="AQ15" s="84"/>
    </row>
    <row r="16" spans="1:45" x14ac:dyDescent="0.25">
      <c r="A16" s="12" t="str">
        <f>Exclosure.data.RAW!A16</f>
        <v>DRY_P_3_H0</v>
      </c>
      <c r="B16" s="12" t="str">
        <f>Exclosure.data.RAW!B16</f>
        <v>DRY_P_3_H1</v>
      </c>
      <c r="C16" s="12" t="str">
        <f>Exclosure.data.RAW!C16</f>
        <v>DRY_P</v>
      </c>
      <c r="D16" s="12" t="str">
        <f>Exclosure.data.RAW!D16</f>
        <v>DRY_P_3</v>
      </c>
      <c r="E16" s="12" t="str">
        <f>Exclosure.data.RAW!E16</f>
        <v>DRY_P_1</v>
      </c>
      <c r="F16" s="12" t="str">
        <f>Exclosure.data.RAW!F16</f>
        <v>Makao</v>
      </c>
      <c r="G16" s="12" t="str">
        <f>Exclosure.data.RAW!G16</f>
        <v>DRY</v>
      </c>
      <c r="H16" s="12" t="str">
        <f>Exclosure.data.RAW!H16</f>
        <v>P</v>
      </c>
      <c r="I16" s="22">
        <f>Exclosure.data.RAW!I16</f>
        <v>3</v>
      </c>
      <c r="J16" s="22">
        <v>1</v>
      </c>
      <c r="K16" s="12" t="str">
        <f>Exclosure.data.RAW!K16</f>
        <v>H0</v>
      </c>
      <c r="L16" s="12" t="str">
        <f>Exclosure.data.RAW!L16</f>
        <v>H0</v>
      </c>
      <c r="M16" s="22">
        <f>Exclosure.data.RAW!M16</f>
        <v>1001</v>
      </c>
      <c r="N16" s="75">
        <f>Exclosure.data.RAW!N16</f>
        <v>-3.4063160140000002</v>
      </c>
      <c r="O16" s="75">
        <f>Exclosure.data.RAW!O16</f>
        <v>34.850407009999998</v>
      </c>
      <c r="P16" s="17">
        <f>Exclosure.data.RAW!P16</f>
        <v>42786</v>
      </c>
      <c r="Q16" s="66"/>
      <c r="R16" s="22">
        <f>Exclosure.data.RAW!R16</f>
        <v>0</v>
      </c>
      <c r="S16" s="52">
        <f>Exclosure.data.RAW!S16</f>
        <v>0</v>
      </c>
      <c r="T16" s="52">
        <f>Exclosure.data.RAW!T16</f>
        <v>0</v>
      </c>
      <c r="U16" s="52">
        <v>672.04</v>
      </c>
      <c r="V16" s="52">
        <f>Exclosure.data.RAW!V16</f>
        <v>58.83</v>
      </c>
      <c r="W16" s="244">
        <f>Exclosure.data.RAW!W16</f>
        <v>0.14599999999999999</v>
      </c>
      <c r="X16" s="52">
        <f>Exclosure.data.RAW!X16</f>
        <v>1.5449999999999999</v>
      </c>
      <c r="Y16" s="66" t="str">
        <f>Exclosure.data.RAW!Y16</f>
        <v>Chl.pyc</v>
      </c>
      <c r="Z16" s="57">
        <f>Exclosure.data.RAW!Z16</f>
        <v>1</v>
      </c>
      <c r="AA16" s="57">
        <f>Exclosure.data.RAW!AA16</f>
        <v>3</v>
      </c>
      <c r="AB16" s="22">
        <f>Exclosure.data.RAW!AB16</f>
        <v>8</v>
      </c>
      <c r="AC16" s="22">
        <f>Exclosure.data.RAW!AC16</f>
        <v>30</v>
      </c>
      <c r="AD16" s="155"/>
      <c r="AE16" s="155"/>
      <c r="AF16" s="155"/>
      <c r="AG16" s="155"/>
      <c r="AK16" s="184">
        <f>Exclosure.data.RAW!AO16</f>
        <v>0.79</v>
      </c>
      <c r="AL16" s="52">
        <f>Exclosure.data.RAW!AR16</f>
        <v>11</v>
      </c>
      <c r="AM16" s="5">
        <f>Exclosure.data.RAW!BW16</f>
        <v>11.79</v>
      </c>
      <c r="AP16" s="84"/>
      <c r="AQ16" s="84"/>
    </row>
    <row r="17" spans="1:45" x14ac:dyDescent="0.25">
      <c r="A17" s="12" t="str">
        <f>Exclosure.data.RAW!A17</f>
        <v>DRY_P_4_H0</v>
      </c>
      <c r="B17" s="12" t="str">
        <f>Exclosure.data.RAW!B17</f>
        <v>DRY_P_4_H1</v>
      </c>
      <c r="C17" s="12" t="str">
        <f>Exclosure.data.RAW!C17</f>
        <v>DRY_P</v>
      </c>
      <c r="D17" s="12" t="str">
        <f>Exclosure.data.RAW!D17</f>
        <v>DRY_P_4</v>
      </c>
      <c r="E17" s="12"/>
      <c r="F17" s="12" t="str">
        <f>Exclosure.data.RAW!F17</f>
        <v>Makao</v>
      </c>
      <c r="G17" s="12" t="str">
        <f>Exclosure.data.RAW!G17</f>
        <v>DRY</v>
      </c>
      <c r="H17" s="12" t="str">
        <f>Exclosure.data.RAW!H17</f>
        <v>P</v>
      </c>
      <c r="I17" s="22">
        <f>Exclosure.data.RAW!I17</f>
        <v>4</v>
      </c>
      <c r="J17" s="22"/>
      <c r="K17" s="12" t="str">
        <f>Exclosure.data.RAW!K17</f>
        <v>H0</v>
      </c>
      <c r="L17" s="12" t="str">
        <f>Exclosure.data.RAW!L17</f>
        <v>H0</v>
      </c>
      <c r="M17" s="22">
        <f>Exclosure.data.RAW!M17</f>
        <v>1003</v>
      </c>
      <c r="N17" s="75">
        <f>Exclosure.data.RAW!N17</f>
        <v>-3.4068529590000001</v>
      </c>
      <c r="O17" s="75">
        <f>Exclosure.data.RAW!O17</f>
        <v>34.851600005999998</v>
      </c>
      <c r="P17" s="17">
        <f>Exclosure.data.RAW!P17</f>
        <v>42786</v>
      </c>
      <c r="Q17" s="66"/>
      <c r="R17" s="22">
        <f>Exclosure.data.RAW!R17</f>
        <v>0</v>
      </c>
      <c r="S17" s="52">
        <f>Exclosure.data.RAW!S17</f>
        <v>0</v>
      </c>
      <c r="T17" s="52">
        <f>Exclosure.data.RAW!T17</f>
        <v>0</v>
      </c>
      <c r="U17" s="52">
        <v>672.04</v>
      </c>
      <c r="V17" s="52">
        <f>Exclosure.data.RAW!V17</f>
        <v>57.61</v>
      </c>
      <c r="W17" s="244">
        <f>Exclosure.data.RAW!W17</f>
        <v>0.14499999999999999</v>
      </c>
      <c r="X17" s="52"/>
      <c r="Y17" s="66" t="str">
        <f>Exclosure.data.RAW!Y17</f>
        <v>Chl.pyc</v>
      </c>
      <c r="Z17" s="57">
        <f>Exclosure.data.RAW!Z17</f>
        <v>1.3</v>
      </c>
      <c r="AA17" s="57">
        <f>Exclosure.data.RAW!AA17</f>
        <v>1.9</v>
      </c>
      <c r="AB17" s="22">
        <f>Exclosure.data.RAW!AB17</f>
        <v>7</v>
      </c>
      <c r="AC17" s="22">
        <f>Exclosure.data.RAW!AC17</f>
        <v>40</v>
      </c>
      <c r="AD17" s="155"/>
      <c r="AE17" s="155"/>
      <c r="AF17" s="155"/>
      <c r="AG17" s="155"/>
      <c r="AK17" s="184">
        <f>Exclosure.data.RAW!AO17</f>
        <v>1.1599999999999999</v>
      </c>
      <c r="AL17" s="52">
        <f>Exclosure.data.RAW!AR17</f>
        <v>11.66</v>
      </c>
      <c r="AM17" s="5">
        <f>Exclosure.data.RAW!BW17</f>
        <v>12.82</v>
      </c>
      <c r="AP17" s="84"/>
      <c r="AQ17" s="84"/>
    </row>
    <row r="18" spans="1:45" x14ac:dyDescent="0.25">
      <c r="A18" s="12" t="str">
        <f>Exclosure.data.RAW!A18</f>
        <v>SE_1_H0</v>
      </c>
      <c r="B18" s="12" t="str">
        <f>Exclosure.data.RAW!B18</f>
        <v>SE_1_H1</v>
      </c>
      <c r="C18" s="12" t="str">
        <f>Exclosure.data.RAW!C18</f>
        <v>SE_1_</v>
      </c>
      <c r="D18" s="12" t="str">
        <f>Exclosure.data.RAW!D18</f>
        <v>SE_1</v>
      </c>
      <c r="E18" s="12"/>
      <c r="F18" s="12" t="str">
        <f>Exclosure.data.RAW!F18</f>
        <v>Seronera</v>
      </c>
      <c r="G18" s="12" t="str">
        <f>Exclosure.data.RAW!G18</f>
        <v>SE</v>
      </c>
      <c r="H18" s="7" t="str">
        <f>Exclosure.data.RAW!H18</f>
        <v>W</v>
      </c>
      <c r="I18" s="22">
        <f>Exclosure.data.RAW!I18</f>
        <v>1</v>
      </c>
      <c r="J18" s="22"/>
      <c r="K18" s="12" t="str">
        <f>Exclosure.data.RAW!K18</f>
        <v>H0</v>
      </c>
      <c r="L18" s="12" t="str">
        <f>Exclosure.data.RAW!L18</f>
        <v>H0</v>
      </c>
      <c r="M18" s="22">
        <f>Exclosure.data.RAW!M18</f>
        <v>1023</v>
      </c>
      <c r="N18" s="75">
        <f>Exclosure.data.RAW!N18</f>
        <v>-2.4377470369999998</v>
      </c>
      <c r="O18" s="75">
        <f>Exclosure.data.RAW!O18</f>
        <v>34.855161979999998</v>
      </c>
      <c r="P18" s="17">
        <f>Exclosure.data.RAW!P18</f>
        <v>42792</v>
      </c>
      <c r="Q18" s="66"/>
      <c r="R18" s="22">
        <f>Exclosure.data.RAW!R18</f>
        <v>0</v>
      </c>
      <c r="S18" s="52">
        <f>Exclosure.data.RAW!S18</f>
        <v>0</v>
      </c>
      <c r="T18" s="52">
        <f>Exclosure.data.RAW!T18</f>
        <v>0</v>
      </c>
      <c r="U18" s="52">
        <v>855.62</v>
      </c>
      <c r="V18" s="52">
        <f>Exclosure.data.RAW!V18</f>
        <v>53.59</v>
      </c>
      <c r="W18" s="244">
        <f>Exclosure.data.RAW!W18</f>
        <v>0.113</v>
      </c>
      <c r="X18" s="84"/>
      <c r="Y18" s="66" t="str">
        <f>Exclosure.data.RAW!Y18</f>
        <v>Dig.mac</v>
      </c>
      <c r="Z18" s="57"/>
      <c r="AA18" s="57"/>
      <c r="AB18" s="22"/>
      <c r="AC18" s="22">
        <f>Exclosure.data.RAW!AC18</f>
        <v>35</v>
      </c>
      <c r="AD18" s="155"/>
      <c r="AE18" s="155"/>
      <c r="AF18" s="155"/>
      <c r="AG18" s="155"/>
      <c r="AK18" s="184"/>
      <c r="AL18" s="52">
        <f>Exclosure.data.RAW!AR18</f>
        <v>12.35</v>
      </c>
      <c r="AM18" s="5">
        <f>Exclosure.data.RAW!BW18</f>
        <v>12.35</v>
      </c>
      <c r="AP18" s="84"/>
      <c r="AQ18" s="84"/>
    </row>
    <row r="19" spans="1:45" x14ac:dyDescent="0.25">
      <c r="A19" s="12" t="str">
        <f>Exclosure.data.RAW!A19</f>
        <v>SE_2_H0</v>
      </c>
      <c r="B19" s="12" t="str">
        <f>Exclosure.data.RAW!B19</f>
        <v>SE_2_H1</v>
      </c>
      <c r="C19" s="12" t="str">
        <f>Exclosure.data.RAW!C19</f>
        <v>SE_2_</v>
      </c>
      <c r="D19" s="12" t="str">
        <f>Exclosure.data.RAW!D19</f>
        <v>SE_2</v>
      </c>
      <c r="E19" s="12"/>
      <c r="F19" s="12" t="str">
        <f>Exclosure.data.RAW!F19</f>
        <v>Seronera</v>
      </c>
      <c r="G19" s="12" t="str">
        <f>Exclosure.data.RAW!G19</f>
        <v>SE</v>
      </c>
      <c r="H19" s="7" t="str">
        <f>Exclosure.data.RAW!H19</f>
        <v>W</v>
      </c>
      <c r="I19" s="22">
        <f>Exclosure.data.RAW!I19</f>
        <v>2</v>
      </c>
      <c r="J19" s="22"/>
      <c r="K19" s="12" t="str">
        <f>Exclosure.data.RAW!K19</f>
        <v>H0</v>
      </c>
      <c r="L19" s="12" t="str">
        <f>Exclosure.data.RAW!L19</f>
        <v>H0</v>
      </c>
      <c r="M19" s="22">
        <f>Exclosure.data.RAW!M19</f>
        <v>1025</v>
      </c>
      <c r="N19" s="75">
        <f>Exclosure.data.RAW!N19</f>
        <v>-2.43776598</v>
      </c>
      <c r="O19" s="75">
        <f>Exclosure.data.RAW!O19</f>
        <v>34.855393991</v>
      </c>
      <c r="P19" s="17">
        <f>Exclosure.data.RAW!P19</f>
        <v>42792</v>
      </c>
      <c r="Q19" s="66"/>
      <c r="R19" s="22">
        <f>Exclosure.data.RAW!R19</f>
        <v>0</v>
      </c>
      <c r="S19" s="52">
        <f>Exclosure.data.RAW!S19</f>
        <v>0</v>
      </c>
      <c r="T19" s="52">
        <f>Exclosure.data.RAW!T19</f>
        <v>0</v>
      </c>
      <c r="U19" s="52">
        <v>855.62</v>
      </c>
      <c r="V19" s="52">
        <f>Exclosure.data.RAW!V19</f>
        <v>63.33</v>
      </c>
      <c r="W19" s="244">
        <f>Exclosure.data.RAW!W19</f>
        <v>0.13</v>
      </c>
      <c r="X19" s="52">
        <f>Exclosure.data.RAW!X19</f>
        <v>1.3049999999999999</v>
      </c>
      <c r="Y19" s="66" t="str">
        <f>Exclosure.data.RAW!Y19</f>
        <v>Dig.mac</v>
      </c>
      <c r="Z19" s="57"/>
      <c r="AA19" s="57"/>
      <c r="AB19" s="22"/>
      <c r="AC19" s="22">
        <f>Exclosure.data.RAW!AC19</f>
        <v>30</v>
      </c>
      <c r="AD19" s="52"/>
      <c r="AE19" s="52"/>
      <c r="AF19" s="52"/>
      <c r="AG19" s="52"/>
      <c r="AK19" s="184"/>
      <c r="AL19" s="52">
        <f>Exclosure.data.RAW!AR19</f>
        <v>8.48</v>
      </c>
      <c r="AM19" s="5">
        <f>Exclosure.data.RAW!BW19</f>
        <v>8.48</v>
      </c>
      <c r="AP19" s="84"/>
      <c r="AQ19" s="84"/>
    </row>
    <row r="20" spans="1:45" x14ac:dyDescent="0.25">
      <c r="A20" s="12" t="str">
        <f>Exclosure.data.RAW!A20</f>
        <v>SE_3_H0</v>
      </c>
      <c r="B20" s="12" t="str">
        <f>Exclosure.data.RAW!B20</f>
        <v>SE_3_H1</v>
      </c>
      <c r="C20" s="12" t="str">
        <f>Exclosure.data.RAW!C20</f>
        <v>SE_3_</v>
      </c>
      <c r="D20" s="12" t="str">
        <f>Exclosure.data.RAW!D20</f>
        <v>SE_3</v>
      </c>
      <c r="E20" s="12"/>
      <c r="F20" s="12" t="str">
        <f>Exclosure.data.RAW!F20</f>
        <v>Seronera</v>
      </c>
      <c r="G20" s="12" t="str">
        <f>Exclosure.data.RAW!G20</f>
        <v>SE</v>
      </c>
      <c r="H20" s="7" t="str">
        <f>Exclosure.data.RAW!H20</f>
        <v>W</v>
      </c>
      <c r="I20" s="22">
        <f>Exclosure.data.RAW!I20</f>
        <v>3</v>
      </c>
      <c r="J20" s="22"/>
      <c r="K20" s="12" t="str">
        <f>Exclosure.data.RAW!K20</f>
        <v>H0</v>
      </c>
      <c r="L20" s="12" t="str">
        <f>Exclosure.data.RAW!L20</f>
        <v>H0</v>
      </c>
      <c r="M20" s="22">
        <f>Exclosure.data.RAW!M20</f>
        <v>1027</v>
      </c>
      <c r="N20" s="75">
        <f>Exclosure.data.RAW!N20</f>
        <v>-2.4379910339999999</v>
      </c>
      <c r="O20" s="75">
        <f>Exclosure.data.RAW!O20</f>
        <v>34.855417963000001</v>
      </c>
      <c r="P20" s="17">
        <f>Exclosure.data.RAW!P20</f>
        <v>42792</v>
      </c>
      <c r="Q20" s="66"/>
      <c r="R20" s="22">
        <f>Exclosure.data.RAW!R20</f>
        <v>0</v>
      </c>
      <c r="S20" s="52">
        <f>Exclosure.data.RAW!S20</f>
        <v>0</v>
      </c>
      <c r="T20" s="52">
        <f>Exclosure.data.RAW!T20</f>
        <v>0</v>
      </c>
      <c r="U20" s="52">
        <v>855.62</v>
      </c>
      <c r="V20" s="52">
        <f>Exclosure.data.RAW!V20</f>
        <v>64.45</v>
      </c>
      <c r="W20" s="244">
        <f>Exclosure.data.RAW!W20</f>
        <v>0.129</v>
      </c>
      <c r="X20" s="52"/>
      <c r="Y20" s="66" t="str">
        <f>Exclosure.data.RAW!Y20</f>
        <v>Dig.mac</v>
      </c>
      <c r="Z20" s="57"/>
      <c r="AA20" s="57"/>
      <c r="AB20" s="22"/>
      <c r="AC20" s="22">
        <f>Exclosure.data.RAW!AC20</f>
        <v>40</v>
      </c>
      <c r="AD20" s="155"/>
      <c r="AE20" s="52"/>
      <c r="AF20" s="52"/>
      <c r="AG20" s="52"/>
      <c r="AK20" s="184"/>
      <c r="AL20" s="87">
        <f>Exclosure.data.RAW!AR20</f>
        <v>9.81</v>
      </c>
      <c r="AM20" s="5">
        <f>Exclosure.data.RAW!BW20</f>
        <v>9.81</v>
      </c>
      <c r="AP20" s="84"/>
      <c r="AQ20" s="84"/>
    </row>
    <row r="21" spans="1:45" x14ac:dyDescent="0.25">
      <c r="A21" s="33" t="str">
        <f>Exclosure.data.RAW!A21</f>
        <v>SE_4_H0</v>
      </c>
      <c r="B21" s="33" t="str">
        <f>Exclosure.data.RAW!B21</f>
        <v>SE_4_H1</v>
      </c>
      <c r="C21" s="33" t="str">
        <f>Exclosure.data.RAW!C21</f>
        <v>SE_4_</v>
      </c>
      <c r="D21" s="33" t="str">
        <f>Exclosure.data.RAW!D21</f>
        <v>SE_4</v>
      </c>
      <c r="E21" s="33"/>
      <c r="F21" s="33" t="str">
        <f>Exclosure.data.RAW!F21</f>
        <v>Seronera</v>
      </c>
      <c r="G21" s="33" t="str">
        <f>Exclosure.data.RAW!G21</f>
        <v>SE</v>
      </c>
      <c r="H21" s="44" t="str">
        <f>Exclosure.data.RAW!H21</f>
        <v>W</v>
      </c>
      <c r="I21" s="47">
        <f>Exclosure.data.RAW!I21</f>
        <v>4</v>
      </c>
      <c r="J21" s="47"/>
      <c r="K21" s="33" t="str">
        <f>Exclosure.data.RAW!K21</f>
        <v>H0</v>
      </c>
      <c r="L21" s="33" t="str">
        <f>Exclosure.data.RAW!L21</f>
        <v>H0</v>
      </c>
      <c r="M21" s="47">
        <f>Exclosure.data.RAW!M21</f>
        <v>1026</v>
      </c>
      <c r="N21" s="76">
        <f>Exclosure.data.RAW!N21</f>
        <v>-2.4380789599999999</v>
      </c>
      <c r="O21" s="76">
        <f>Exclosure.data.RAW!O21</f>
        <v>34.854988976999998</v>
      </c>
      <c r="P21" s="46">
        <f>Exclosure.data.RAW!P21</f>
        <v>42792</v>
      </c>
      <c r="Q21" s="67"/>
      <c r="R21" s="47">
        <f>Exclosure.data.RAW!R21</f>
        <v>0</v>
      </c>
      <c r="S21" s="53">
        <f>Exclosure.data.RAW!S21</f>
        <v>0</v>
      </c>
      <c r="T21" s="53">
        <f>Exclosure.data.RAW!T21</f>
        <v>0</v>
      </c>
      <c r="U21" s="53">
        <v>855.62</v>
      </c>
      <c r="V21" s="53">
        <f>Exclosure.data.RAW!V21</f>
        <v>65.67</v>
      </c>
      <c r="W21" s="245">
        <f>Exclosure.data.RAW!W21</f>
        <v>0.14299999999999999</v>
      </c>
      <c r="X21" s="53">
        <f>Exclosure.data.RAW!X21</f>
        <v>1.5</v>
      </c>
      <c r="Y21" s="67" t="str">
        <f>Exclosure.data.RAW!Y21</f>
        <v>Dig.mac</v>
      </c>
      <c r="Z21" s="58"/>
      <c r="AA21" s="58"/>
      <c r="AB21" s="47"/>
      <c r="AC21" s="47">
        <f>Exclosure.data.RAW!AC21</f>
        <v>35</v>
      </c>
      <c r="AD21" s="156"/>
      <c r="AE21" s="53"/>
      <c r="AF21" s="53"/>
      <c r="AG21" s="53"/>
      <c r="AH21" s="34"/>
      <c r="AI21" s="34"/>
      <c r="AJ21" s="34"/>
      <c r="AK21" s="200"/>
      <c r="AL21" s="88">
        <f>Exclosure.data.RAW!AR21</f>
        <v>10.1</v>
      </c>
      <c r="AM21" s="211">
        <f>Exclosure.data.RAW!BW21</f>
        <v>10.1</v>
      </c>
      <c r="AN21" s="212"/>
      <c r="AO21" s="212"/>
      <c r="AP21" s="86"/>
      <c r="AQ21" s="86"/>
      <c r="AR21" s="212"/>
      <c r="AS21" s="212"/>
    </row>
    <row r="22" spans="1:45" x14ac:dyDescent="0.25">
      <c r="A22" s="12" t="str">
        <f>Exclosure.data.RAW!A22</f>
        <v>WET_W_1_EX_H1</v>
      </c>
      <c r="B22" s="4" t="str">
        <f>Exclosure.data.RAW!B22</f>
        <v>WET_W_1_H1</v>
      </c>
      <c r="C22" s="4" t="str">
        <f>Exclosure.data.RAW!C22</f>
        <v>WET_W</v>
      </c>
      <c r="D22" s="4" t="str">
        <f>Exclosure.data.RAW!D22</f>
        <v>WET_W_1</v>
      </c>
      <c r="E22" s="4" t="str">
        <f>Exclosure.data.RAW!E22</f>
        <v>WET_W_3</v>
      </c>
      <c r="F22" s="4" t="str">
        <f>Exclosure.data.RAW!F22</f>
        <v>Handajega</v>
      </c>
      <c r="G22" s="12" t="str">
        <f>Exclosure.data.RAW!G22</f>
        <v>WET</v>
      </c>
      <c r="H22" s="12" t="str">
        <f>Exclosure.data.RAW!H22</f>
        <v>W</v>
      </c>
      <c r="I22" s="22">
        <f>Exclosure.data.RAW!I22</f>
        <v>1</v>
      </c>
      <c r="J22" s="22">
        <v>3</v>
      </c>
      <c r="K22" s="12" t="str">
        <f>Exclosure.data.RAW!K22</f>
        <v>EX</v>
      </c>
      <c r="L22" s="12" t="str">
        <f>Exclosure.data.RAW!L22</f>
        <v>H1</v>
      </c>
      <c r="M22" s="21">
        <f>Exclosure.data.RAW!M22</f>
        <v>954</v>
      </c>
      <c r="N22" s="75">
        <f>Exclosure.data.RAW!N22</f>
        <v>-2.2724839860000001</v>
      </c>
      <c r="O22" s="75">
        <f>Exclosure.data.RAW!O22</f>
        <v>34.023325982999999</v>
      </c>
      <c r="P22" s="16">
        <f>Exclosure.data.RAW!P22</f>
        <v>42782</v>
      </c>
      <c r="Q22" s="16">
        <f>Exclosure.data.RAW!Q22</f>
        <v>42814</v>
      </c>
      <c r="R22" s="21">
        <f>Exclosure.data.RAW!R22</f>
        <v>32</v>
      </c>
      <c r="S22" s="54">
        <f>Exclosure.data.RAW!S22</f>
        <v>145.671807538</v>
      </c>
      <c r="T22" s="54">
        <f>Exclosure.data.RAW!T22</f>
        <v>145.671807538</v>
      </c>
      <c r="U22">
        <v>1279.26</v>
      </c>
      <c r="V22" s="54">
        <f>Exclosure.data.RAW!V22</f>
        <v>64.67</v>
      </c>
      <c r="W22" s="243">
        <f>Exclosure.data.RAW!W22</f>
        <v>0.10199999999999999</v>
      </c>
      <c r="X22" s="54">
        <f>Exclosure.data.RAW!X22</f>
        <v>1.385</v>
      </c>
      <c r="Y22" s="68" t="str">
        <f>Exclosure.data.RAW!Y22</f>
        <v>The.tri</v>
      </c>
      <c r="Z22" s="59">
        <f>Exclosure.data.RAW!Z22</f>
        <v>3</v>
      </c>
      <c r="AA22" s="59">
        <f>Exclosure.data.RAW!AA22</f>
        <v>1.9</v>
      </c>
      <c r="AB22" s="21">
        <f>Exclosure.data.RAW!AB22</f>
        <v>10</v>
      </c>
      <c r="AC22" s="21">
        <f>Exclosure.data.RAW!AC22</f>
        <v>65</v>
      </c>
      <c r="AD22" s="158">
        <f>Exclosure.data.RAW!AF22</f>
        <v>4</v>
      </c>
      <c r="AE22" s="110">
        <f>Exclosure.data.RAW!AG22</f>
        <v>1.2</v>
      </c>
      <c r="AF22" s="110">
        <f>Exclosure.data.RAW!AH22</f>
        <v>4</v>
      </c>
      <c r="AG22" s="110">
        <f>Exclosure.data.RAW!AI22</f>
        <v>45</v>
      </c>
      <c r="AK22" s="122">
        <f>Exclosure.data.RAW!AO22</f>
        <v>1.28</v>
      </c>
      <c r="AL22" s="89">
        <f>Exclosure.data.RAW!AR22</f>
        <v>16.100000000000001</v>
      </c>
      <c r="AM22" s="5">
        <f>Exclosure.data.RAW!BW22</f>
        <v>17.380000000000003</v>
      </c>
      <c r="AN22">
        <f>Exclosure.data.RAW!BX22</f>
        <v>-4.7743055555555559E-2</v>
      </c>
      <c r="AO22">
        <f>Exclosure.data.RAW!BY22</f>
        <v>-3.9930555555555552E-2</v>
      </c>
      <c r="AP22" s="84">
        <f>Exclosure.data.RAW!BZ22</f>
        <v>0.1848958333333334</v>
      </c>
      <c r="AQ22" s="84">
        <f>Exclosure.data.RAW!CA22</f>
        <v>0.35677083333333343</v>
      </c>
      <c r="AR22" s="54">
        <f>Exclosure.data.RAW!CB22</f>
        <v>0.13715277777777796</v>
      </c>
      <c r="AS22">
        <f>Exclosure.data.RAW!CC22</f>
        <v>0.31684027777777796</v>
      </c>
    </row>
    <row r="23" spans="1:45" x14ac:dyDescent="0.25">
      <c r="A23" s="12" t="str">
        <f>Exclosure.data.RAW!A23</f>
        <v>WET_W_1_OP_H1</v>
      </c>
      <c r="B23" s="4" t="str">
        <f>Exclosure.data.RAW!B23</f>
        <v>WET_W_1_H1</v>
      </c>
      <c r="C23" s="4" t="str">
        <f>Exclosure.data.RAW!C23</f>
        <v>WET_W</v>
      </c>
      <c r="D23" s="4" t="str">
        <f>Exclosure.data.RAW!D23</f>
        <v>WET_W_1</v>
      </c>
      <c r="E23" s="4" t="str">
        <f>Exclosure.data.RAW!E23</f>
        <v>WET_W_3</v>
      </c>
      <c r="F23" s="4" t="str">
        <f>Exclosure.data.RAW!F23</f>
        <v>Handajega</v>
      </c>
      <c r="G23" s="12" t="str">
        <f>Exclosure.data.RAW!G23</f>
        <v>WET</v>
      </c>
      <c r="H23" s="12" t="str">
        <f>Exclosure.data.RAW!H23</f>
        <v>W</v>
      </c>
      <c r="I23" s="22">
        <f>Exclosure.data.RAW!I23</f>
        <v>1</v>
      </c>
      <c r="J23" s="22">
        <v>3</v>
      </c>
      <c r="K23" s="12" t="str">
        <f>Exclosure.data.RAW!K23</f>
        <v>OP</v>
      </c>
      <c r="L23" s="12" t="str">
        <f>Exclosure.data.RAW!L23</f>
        <v>H1</v>
      </c>
      <c r="M23" s="21">
        <f>Exclosure.data.RAW!M23</f>
        <v>954</v>
      </c>
      <c r="N23" s="75">
        <f>Exclosure.data.RAW!N23</f>
        <v>-2.2724839860000001</v>
      </c>
      <c r="O23" s="75">
        <f>Exclosure.data.RAW!O23</f>
        <v>34.023325982999999</v>
      </c>
      <c r="P23" s="16">
        <f>Exclosure.data.RAW!P23</f>
        <v>42782</v>
      </c>
      <c r="Q23" s="16">
        <f>Exclosure.data.RAW!Q23</f>
        <v>42814</v>
      </c>
      <c r="R23" s="21">
        <f>Exclosure.data.RAW!R23</f>
        <v>32</v>
      </c>
      <c r="S23" s="54">
        <f>Exclosure.data.RAW!S23</f>
        <v>145.671807538</v>
      </c>
      <c r="T23">
        <f>Exclosure.data.RAW!T23</f>
        <v>291.34361507599999</v>
      </c>
      <c r="U23">
        <v>1279.26</v>
      </c>
      <c r="V23" s="54">
        <f>Exclosure.data.RAW!V23</f>
        <v>64.67</v>
      </c>
      <c r="W23" s="243">
        <f>Exclosure.data.RAW!W23</f>
        <v>0.10199999999999999</v>
      </c>
      <c r="X23" s="54">
        <f>Exclosure.data.RAW!X23</f>
        <v>1.385</v>
      </c>
      <c r="Y23" s="68" t="str">
        <f>Exclosure.data.RAW!Y23</f>
        <v>The.tri</v>
      </c>
      <c r="Z23" s="59">
        <f>Exclosure.data.RAW!Z23</f>
        <v>2.5</v>
      </c>
      <c r="AA23" s="59">
        <f>Exclosure.data.RAW!AA23</f>
        <v>2.2999999999999998</v>
      </c>
      <c r="AB23" s="21">
        <f>Exclosure.data.RAW!AB23</f>
        <v>10</v>
      </c>
      <c r="AC23" s="21">
        <f>Exclosure.data.RAW!AC23</f>
        <v>40</v>
      </c>
      <c r="AD23" s="158">
        <f>Exclosure.data.RAW!AF23</f>
        <v>1.5</v>
      </c>
      <c r="AE23" s="110">
        <f>Exclosure.data.RAW!AG23</f>
        <v>1.4</v>
      </c>
      <c r="AF23" s="110">
        <f>Exclosure.data.RAW!AH23</f>
        <v>8</v>
      </c>
      <c r="AG23" s="110">
        <f>Exclosure.data.RAW!AI23</f>
        <v>30</v>
      </c>
      <c r="AH23">
        <f>Exclosure.data.RAW!AL23</f>
        <v>1.83</v>
      </c>
      <c r="AI23" s="52">
        <f>Exclosure.data.RAW!AM23</f>
        <v>13.97</v>
      </c>
      <c r="AJ23">
        <f>Exclosure.data.RAW!AN23</f>
        <v>15.8</v>
      </c>
      <c r="AK23" s="122">
        <f>Exclosure.data.RAW!AO23</f>
        <v>1.74</v>
      </c>
      <c r="AL23" s="89">
        <f>Exclosure.data.RAW!AR23</f>
        <v>11.99</v>
      </c>
      <c r="AM23" s="5">
        <f>Exclosure.data.RAW!BW23</f>
        <v>13.73</v>
      </c>
      <c r="AN23">
        <f>Exclosure.data.RAW!BX23</f>
        <v>-7.8125000000000069E-3</v>
      </c>
      <c r="AP23" s="84">
        <f>Exclosure.data.RAW!BZ23</f>
        <v>-0.17187500000000006</v>
      </c>
      <c r="AQ23" s="84"/>
      <c r="AR23">
        <f>Exclosure.data.RAW!CB23</f>
        <v>-0.17968750000000003</v>
      </c>
    </row>
    <row r="24" spans="1:45" x14ac:dyDescent="0.25">
      <c r="A24" s="12" t="str">
        <f>Exclosure.data.RAW!A24</f>
        <v>WET_W_2_EX_H1</v>
      </c>
      <c r="B24" s="4" t="str">
        <f>Exclosure.data.RAW!B24</f>
        <v>WET_W_2_H1</v>
      </c>
      <c r="C24" s="4" t="str">
        <f>Exclosure.data.RAW!C24</f>
        <v>WET_W</v>
      </c>
      <c r="D24" s="4" t="str">
        <f>Exclosure.data.RAW!D24</f>
        <v>WET_W_2</v>
      </c>
      <c r="E24" s="4" t="str">
        <f>Exclosure.data.RAW!E24</f>
        <v>WET_W_4</v>
      </c>
      <c r="F24" s="4" t="str">
        <f>Exclosure.data.RAW!F24</f>
        <v>Handajega</v>
      </c>
      <c r="G24" s="12" t="str">
        <f>Exclosure.data.RAW!G24</f>
        <v>WET</v>
      </c>
      <c r="H24" s="12" t="str">
        <f>Exclosure.data.RAW!H24</f>
        <v>W</v>
      </c>
      <c r="I24" s="22">
        <f>Exclosure.data.RAW!I24</f>
        <v>2</v>
      </c>
      <c r="J24" s="22">
        <v>4</v>
      </c>
      <c r="K24" s="12" t="str">
        <f>Exclosure.data.RAW!K24</f>
        <v>EX</v>
      </c>
      <c r="L24" s="12" t="str">
        <f>Exclosure.data.RAW!L24</f>
        <v>H1</v>
      </c>
      <c r="M24" s="21">
        <f>Exclosure.data.RAW!M24</f>
        <v>953</v>
      </c>
      <c r="N24" s="75">
        <f>Exclosure.data.RAW!N24</f>
        <v>-2.2783000210000002</v>
      </c>
      <c r="O24" s="75">
        <f>Exclosure.data.RAW!O24</f>
        <v>34.024458965000001</v>
      </c>
      <c r="P24" s="16">
        <f>Exclosure.data.RAW!P24</f>
        <v>42782</v>
      </c>
      <c r="Q24" s="16">
        <f>Exclosure.data.RAW!Q24</f>
        <v>42814</v>
      </c>
      <c r="R24" s="21">
        <f>Exclosure.data.RAW!R24</f>
        <v>32</v>
      </c>
      <c r="S24" s="54">
        <f>Exclosure.data.RAW!S24</f>
        <v>145.671807538</v>
      </c>
      <c r="T24">
        <f>Exclosure.data.RAW!T24</f>
        <v>145.671807538</v>
      </c>
      <c r="U24">
        <v>1279.26</v>
      </c>
      <c r="V24" s="54">
        <f>Exclosure.data.RAW!V24</f>
        <v>62.05</v>
      </c>
      <c r="W24" s="243">
        <f>Exclosure.data.RAW!W24</f>
        <v>0.113</v>
      </c>
      <c r="X24" s="54"/>
      <c r="Y24" s="68" t="str">
        <f>Exclosure.data.RAW!Y24</f>
        <v>The.tri</v>
      </c>
      <c r="Z24" s="59">
        <f>Exclosure.data.RAW!Z24</f>
        <v>2.2999999999999998</v>
      </c>
      <c r="AA24" s="59">
        <f>Exclosure.data.RAW!AA24</f>
        <v>2.1</v>
      </c>
      <c r="AB24" s="21">
        <f>Exclosure.data.RAW!AB24</f>
        <v>20</v>
      </c>
      <c r="AC24" s="21">
        <f>Exclosure.data.RAW!AC24</f>
        <v>40</v>
      </c>
      <c r="AD24" s="158">
        <f>Exclosure.data.RAW!AF24</f>
        <v>2.2999999999999998</v>
      </c>
      <c r="AE24" s="110">
        <f>Exclosure.data.RAW!AG24</f>
        <v>2.6</v>
      </c>
      <c r="AF24" s="110">
        <f>Exclosure.data.RAW!AH24</f>
        <v>5</v>
      </c>
      <c r="AG24" s="110">
        <f>Exclosure.data.RAW!AI24</f>
        <v>20</v>
      </c>
      <c r="AK24" s="122">
        <f>Exclosure.data.RAW!AO24</f>
        <v>2.4700000000000002</v>
      </c>
      <c r="AL24" s="87">
        <f>Exclosure.data.RAW!AR24</f>
        <v>5.28</v>
      </c>
      <c r="AM24" s="5">
        <f>Exclosure.data.RAW!BW24</f>
        <v>7.75</v>
      </c>
      <c r="AN24">
        <f>Exclosure.data.RAW!BX24</f>
        <v>2.1701388888888888E-2</v>
      </c>
      <c r="AO24">
        <f>Exclosure.data.RAW!BY24</f>
        <v>5.3819444444444454E-2</v>
      </c>
      <c r="AP24" s="84">
        <f>Exclosure.data.RAW!BZ24</f>
        <v>-0.42187500000000006</v>
      </c>
      <c r="AQ24" s="84">
        <f>Exclosure.data.RAW!CA24</f>
        <v>-1.3888888888888902E-2</v>
      </c>
      <c r="AR24">
        <f>Exclosure.data.RAW!CB24</f>
        <v>-0.40017361111111122</v>
      </c>
      <c r="AS24">
        <f>Exclosure.data.RAW!CC24</f>
        <v>3.9930555555555476E-2</v>
      </c>
    </row>
    <row r="25" spans="1:45" x14ac:dyDescent="0.25">
      <c r="A25" s="12" t="str">
        <f>Exclosure.data.RAW!A25</f>
        <v>WET_W_2_OP_H1</v>
      </c>
      <c r="B25" s="4" t="str">
        <f>Exclosure.data.RAW!B25</f>
        <v>WET_W_2_H1</v>
      </c>
      <c r="C25" s="4" t="str">
        <f>Exclosure.data.RAW!C25</f>
        <v>WET_W</v>
      </c>
      <c r="D25" s="4" t="str">
        <f>Exclosure.data.RAW!D25</f>
        <v>WET_W_2</v>
      </c>
      <c r="E25" s="4" t="str">
        <f>Exclosure.data.RAW!E25</f>
        <v>WET_W_4</v>
      </c>
      <c r="F25" s="4" t="str">
        <f>Exclosure.data.RAW!F25</f>
        <v>Handajega</v>
      </c>
      <c r="G25" s="12" t="str">
        <f>Exclosure.data.RAW!G25</f>
        <v>WET</v>
      </c>
      <c r="H25" s="12" t="str">
        <f>Exclosure.data.RAW!H25</f>
        <v>W</v>
      </c>
      <c r="I25" s="22">
        <f>Exclosure.data.RAW!I25</f>
        <v>2</v>
      </c>
      <c r="J25" s="22">
        <v>4</v>
      </c>
      <c r="K25" s="12" t="str">
        <f>Exclosure.data.RAW!K25</f>
        <v>OP</v>
      </c>
      <c r="L25" s="12" t="str">
        <f>Exclosure.data.RAW!L25</f>
        <v>H1</v>
      </c>
      <c r="M25" s="21">
        <f>Exclosure.data.RAW!M25</f>
        <v>953</v>
      </c>
      <c r="N25" s="75">
        <f>Exclosure.data.RAW!N25</f>
        <v>-2.2783000210000002</v>
      </c>
      <c r="O25" s="75">
        <f>Exclosure.data.RAW!O25</f>
        <v>34.024458965000001</v>
      </c>
      <c r="P25" s="16">
        <f>Exclosure.data.RAW!P25</f>
        <v>42782</v>
      </c>
      <c r="Q25" s="16">
        <f>Exclosure.data.RAW!Q25</f>
        <v>42814</v>
      </c>
      <c r="R25" s="21">
        <f>Exclosure.data.RAW!R25</f>
        <v>32</v>
      </c>
      <c r="S25" s="54">
        <f>Exclosure.data.RAW!S25</f>
        <v>145.671807538</v>
      </c>
      <c r="T25">
        <f>Exclosure.data.RAW!T25</f>
        <v>291.34361507599999</v>
      </c>
      <c r="U25">
        <v>1279.26</v>
      </c>
      <c r="V25" s="54">
        <f>Exclosure.data.RAW!V25</f>
        <v>62.05</v>
      </c>
      <c r="W25" s="243">
        <f>Exclosure.data.RAW!W25</f>
        <v>0.113</v>
      </c>
      <c r="X25" s="54"/>
      <c r="Y25" s="68" t="str">
        <f>Exclosure.data.RAW!Y25</f>
        <v>The.tri</v>
      </c>
      <c r="Z25" s="59">
        <f>Exclosure.data.RAW!Z25</f>
        <v>2.5</v>
      </c>
      <c r="AA25" s="59">
        <f>Exclosure.data.RAW!AA25</f>
        <v>0.6</v>
      </c>
      <c r="AB25" s="21">
        <f>Exclosure.data.RAW!AB25</f>
        <v>12</v>
      </c>
      <c r="AC25" s="21">
        <f>Exclosure.data.RAW!AC25</f>
        <v>40</v>
      </c>
      <c r="AD25" s="158">
        <f>Exclosure.data.RAW!AF25</f>
        <v>1.5</v>
      </c>
      <c r="AE25" s="110">
        <f>Exclosure.data.RAW!AG25</f>
        <v>0.6</v>
      </c>
      <c r="AF25" s="110">
        <f>Exclosure.data.RAW!AH25</f>
        <v>7</v>
      </c>
      <c r="AG25" s="110">
        <f>Exclosure.data.RAW!AI25</f>
        <v>24</v>
      </c>
      <c r="AH25">
        <f>Exclosure.data.RAW!AL25</f>
        <v>2.2200000000000002</v>
      </c>
      <c r="AI25" s="52">
        <f>Exclosure.data.RAW!AM25</f>
        <v>10.14</v>
      </c>
      <c r="AJ25">
        <f>Exclosure.data.RAW!AN25</f>
        <v>12.360000000000001</v>
      </c>
      <c r="AK25" s="122">
        <f>Exclosure.data.RAW!AO25</f>
        <v>1.85</v>
      </c>
      <c r="AL25" s="87">
        <f>Exclosure.data.RAW!AR25</f>
        <v>5.44</v>
      </c>
      <c r="AM25" s="5">
        <f>Exclosure.data.RAW!BW25</f>
        <v>7.2900000000000009</v>
      </c>
      <c r="AN25">
        <f>Exclosure.data.RAW!BX25</f>
        <v>-3.2118055555555566E-2</v>
      </c>
      <c r="AP25" s="84">
        <f>Exclosure.data.RAW!BZ25</f>
        <v>-0.40798611111111116</v>
      </c>
      <c r="AQ25" s="84"/>
      <c r="AR25">
        <f>Exclosure.data.RAW!CB25</f>
        <v>-0.44010416666666669</v>
      </c>
    </row>
    <row r="26" spans="1:45" x14ac:dyDescent="0.25">
      <c r="A26" s="12" t="str">
        <f>Exclosure.data.RAW!A26</f>
        <v>WET_W_3_EX_H1</v>
      </c>
      <c r="B26" s="4" t="str">
        <f>Exclosure.data.RAW!B26</f>
        <v>WET_W_3_H1</v>
      </c>
      <c r="C26" s="4" t="str">
        <f>Exclosure.data.RAW!C26</f>
        <v>WET_W</v>
      </c>
      <c r="D26" s="4" t="str">
        <f>Exclosure.data.RAW!D26</f>
        <v>WET_W_3</v>
      </c>
      <c r="E26" s="4" t="str">
        <f>Exclosure.data.RAW!E26</f>
        <v>WET_W_1</v>
      </c>
      <c r="F26" s="4" t="str">
        <f>Exclosure.data.RAW!F26</f>
        <v>Handajega</v>
      </c>
      <c r="G26" s="12" t="str">
        <f>Exclosure.data.RAW!G26</f>
        <v>WET</v>
      </c>
      <c r="H26" s="12" t="str">
        <f>Exclosure.data.RAW!H26</f>
        <v>W</v>
      </c>
      <c r="I26" s="22">
        <f>Exclosure.data.RAW!I26</f>
        <v>3</v>
      </c>
      <c r="J26" s="22">
        <v>1</v>
      </c>
      <c r="K26" s="12" t="str">
        <f>Exclosure.data.RAW!K26</f>
        <v>EX</v>
      </c>
      <c r="L26" s="12" t="str">
        <f>Exclosure.data.RAW!L26</f>
        <v>H1</v>
      </c>
      <c r="M26" s="21">
        <f>Exclosure.data.RAW!M26</f>
        <v>951</v>
      </c>
      <c r="N26" s="75">
        <f>Exclosure.data.RAW!N26</f>
        <v>-2.2779990269999999</v>
      </c>
      <c r="O26" s="75">
        <f>Exclosure.data.RAW!O26</f>
        <v>34.027678035000001</v>
      </c>
      <c r="P26" s="16">
        <f>Exclosure.data.RAW!P26</f>
        <v>42782</v>
      </c>
      <c r="Q26" s="16">
        <f>Exclosure.data.RAW!Q26</f>
        <v>42815</v>
      </c>
      <c r="R26" s="21">
        <f>Exclosure.data.RAW!R26</f>
        <v>33</v>
      </c>
      <c r="S26" s="54">
        <f>Exclosure.data.RAW!S26</f>
        <v>152.52879644500001</v>
      </c>
      <c r="T26">
        <f>Exclosure.data.RAW!T26</f>
        <v>152.52879644500001</v>
      </c>
      <c r="U26">
        <v>1279.26</v>
      </c>
      <c r="V26" s="54">
        <f>Exclosure.data.RAW!V26</f>
        <v>59.67</v>
      </c>
      <c r="W26" s="243">
        <f>Exclosure.data.RAW!W26</f>
        <v>0.108</v>
      </c>
      <c r="X26" s="54">
        <f>Exclosure.data.RAW!X26</f>
        <v>1.45</v>
      </c>
      <c r="Y26" s="68" t="str">
        <f>Exclosure.data.RAW!Y26</f>
        <v>The.tri</v>
      </c>
      <c r="Z26" s="59">
        <f>Exclosure.data.RAW!Z26</f>
        <v>3.5</v>
      </c>
      <c r="AA26" s="59">
        <f>Exclosure.data.RAW!AA26</f>
        <v>2.4</v>
      </c>
      <c r="AB26" s="21">
        <f>Exclosure.data.RAW!AB26</f>
        <v>25</v>
      </c>
      <c r="AC26" s="21">
        <f>Exclosure.data.RAW!AC26</f>
        <v>55</v>
      </c>
      <c r="AD26" s="158">
        <f>Exclosure.data.RAW!AF26</f>
        <v>2.5</v>
      </c>
      <c r="AE26" s="110">
        <f>Exclosure.data.RAW!AG26</f>
        <v>4.0999999999999996</v>
      </c>
      <c r="AF26" s="110">
        <f>Exclosure.data.RAW!AH26</f>
        <v>20</v>
      </c>
      <c r="AG26" s="110">
        <f>Exclosure.data.RAW!AI26</f>
        <v>50</v>
      </c>
      <c r="AK26" s="122">
        <f>Exclosure.data.RAW!AO26</f>
        <v>8.18</v>
      </c>
      <c r="AL26" s="87">
        <f>Exclosure.data.RAW!AR26</f>
        <v>6.52</v>
      </c>
      <c r="AM26" s="5">
        <f>Exclosure.data.RAW!BW26</f>
        <v>14.7</v>
      </c>
      <c r="AN26">
        <f>Exclosure.data.RAW!BX26</f>
        <v>-3.6195286195286176E-2</v>
      </c>
      <c r="AO26">
        <f>Exclosure.data.RAW!BY26</f>
        <v>-0.23063973063973064</v>
      </c>
      <c r="AP26" s="84">
        <f>Exclosure.data.RAW!BZ26</f>
        <v>-0.64309764309764317</v>
      </c>
      <c r="AQ26" s="84">
        <f>Exclosure.data.RAW!CA26</f>
        <v>-0.53114478114478114</v>
      </c>
      <c r="AR26">
        <f>Exclosure.data.RAW!CB26</f>
        <v>-0.67929292929292928</v>
      </c>
      <c r="AS26">
        <f>Exclosure.data.RAW!CC26</f>
        <v>-0.7617845117845119</v>
      </c>
    </row>
    <row r="27" spans="1:45" x14ac:dyDescent="0.25">
      <c r="A27" s="12" t="str">
        <f>Exclosure.data.RAW!A27</f>
        <v>WET_W_3_OP_H1</v>
      </c>
      <c r="B27" s="4" t="str">
        <f>Exclosure.data.RAW!B27</f>
        <v>WET_W_3_H1</v>
      </c>
      <c r="C27" s="4" t="str">
        <f>Exclosure.data.RAW!C27</f>
        <v>WET_W</v>
      </c>
      <c r="D27" s="4" t="str">
        <f>Exclosure.data.RAW!D27</f>
        <v>WET_W_3</v>
      </c>
      <c r="E27" s="4" t="str">
        <f>Exclosure.data.RAW!E27</f>
        <v>WET_W_1</v>
      </c>
      <c r="F27" s="4" t="str">
        <f>Exclosure.data.RAW!F27</f>
        <v>Handajega</v>
      </c>
      <c r="G27" s="12" t="str">
        <f>Exclosure.data.RAW!G27</f>
        <v>WET</v>
      </c>
      <c r="H27" s="12" t="str">
        <f>Exclosure.data.RAW!H27</f>
        <v>W</v>
      </c>
      <c r="I27" s="22">
        <f>Exclosure.data.RAW!I27</f>
        <v>3</v>
      </c>
      <c r="J27" s="22">
        <v>1</v>
      </c>
      <c r="K27" s="12" t="str">
        <f>Exclosure.data.RAW!K27</f>
        <v>OP</v>
      </c>
      <c r="L27" s="12" t="str">
        <f>Exclosure.data.RAW!L27</f>
        <v>H1</v>
      </c>
      <c r="M27" s="21">
        <f>Exclosure.data.RAW!M27</f>
        <v>951</v>
      </c>
      <c r="N27" s="75">
        <f>Exclosure.data.RAW!N27</f>
        <v>-2.2779990269999999</v>
      </c>
      <c r="O27" s="75">
        <f>Exclosure.data.RAW!O27</f>
        <v>34.027678035000001</v>
      </c>
      <c r="P27" s="16">
        <f>Exclosure.data.RAW!P27</f>
        <v>42782</v>
      </c>
      <c r="Q27" s="16">
        <f>Exclosure.data.RAW!Q27</f>
        <v>42815</v>
      </c>
      <c r="R27" s="21">
        <f>Exclosure.data.RAW!R27</f>
        <v>33</v>
      </c>
      <c r="S27" s="54">
        <f>Exclosure.data.RAW!S27</f>
        <v>152.52879644500001</v>
      </c>
      <c r="T27">
        <f>Exclosure.data.RAW!T27</f>
        <v>305.05759289000002</v>
      </c>
      <c r="U27">
        <v>1279.26</v>
      </c>
      <c r="V27" s="54">
        <f>Exclosure.data.RAW!V27</f>
        <v>59.67</v>
      </c>
      <c r="W27" s="243">
        <f>Exclosure.data.RAW!W27</f>
        <v>0.108</v>
      </c>
      <c r="X27" s="54">
        <f>Exclosure.data.RAW!X27</f>
        <v>1.45</v>
      </c>
      <c r="Y27" s="68" t="str">
        <f>Exclosure.data.RAW!Y27</f>
        <v>The.tri</v>
      </c>
      <c r="Z27" s="59">
        <f>Exclosure.data.RAW!Z27</f>
        <v>2.5</v>
      </c>
      <c r="AA27" s="59">
        <f>Exclosure.data.RAW!AA27</f>
        <v>2.6</v>
      </c>
      <c r="AB27" s="21">
        <f>Exclosure.data.RAW!AB27</f>
        <v>20</v>
      </c>
      <c r="AC27" s="21">
        <f>Exclosure.data.RAW!AC27</f>
        <v>45</v>
      </c>
      <c r="AD27" s="158">
        <f>Exclosure.data.RAW!AF27</f>
        <v>0.7</v>
      </c>
      <c r="AE27" s="110">
        <f>Exclosure.data.RAW!AG27</f>
        <v>4.5</v>
      </c>
      <c r="AF27" s="110">
        <f>Exclosure.data.RAW!AH27</f>
        <v>15</v>
      </c>
      <c r="AG27" s="110">
        <f>Exclosure.data.RAW!AI27</f>
        <v>40</v>
      </c>
      <c r="AH27">
        <f>Exclosure.data.RAW!AL27</f>
        <v>8.61</v>
      </c>
      <c r="AI27" s="52">
        <f>Exclosure.data.RAW!AM27</f>
        <v>14.16</v>
      </c>
      <c r="AJ27">
        <f>Exclosure.data.RAW!AN27</f>
        <v>22.77</v>
      </c>
      <c r="AK27" s="122">
        <f>Exclosure.data.RAW!AO27</f>
        <v>10.92</v>
      </c>
      <c r="AL27" s="87">
        <f>Exclosure.data.RAW!AR27</f>
        <v>12.83</v>
      </c>
      <c r="AM27" s="5">
        <f>Exclosure.data.RAW!BW27</f>
        <v>23.75</v>
      </c>
      <c r="AN27">
        <f>Exclosure.data.RAW!BX27</f>
        <v>0.19444444444444448</v>
      </c>
      <c r="AP27" s="84">
        <f>Exclosure.data.RAW!BZ27</f>
        <v>-0.11195286195286196</v>
      </c>
      <c r="AQ27" s="84"/>
      <c r="AR27">
        <f>Exclosure.data.RAW!CB27</f>
        <v>8.2491582491582532E-2</v>
      </c>
    </row>
    <row r="28" spans="1:45" x14ac:dyDescent="0.25">
      <c r="A28" s="12" t="str">
        <f>Exclosure.data.RAW!A28</f>
        <v>WET_W_4_EX_H1</v>
      </c>
      <c r="B28" s="4" t="str">
        <f>Exclosure.data.RAW!B28</f>
        <v>WET_W_4_H1</v>
      </c>
      <c r="C28" s="4" t="str">
        <f>Exclosure.data.RAW!C28</f>
        <v>WET_W</v>
      </c>
      <c r="D28" s="4" t="str">
        <f>Exclosure.data.RAW!D28</f>
        <v>WET_W_4</v>
      </c>
      <c r="E28" s="4" t="str">
        <f>Exclosure.data.RAW!E28</f>
        <v>WET_W_2</v>
      </c>
      <c r="F28" s="4" t="str">
        <f>Exclosure.data.RAW!F28</f>
        <v>Handajega</v>
      </c>
      <c r="G28" s="12" t="str">
        <f>Exclosure.data.RAW!G28</f>
        <v>WET</v>
      </c>
      <c r="H28" s="12" t="str">
        <f>Exclosure.data.RAW!H28</f>
        <v>W</v>
      </c>
      <c r="I28" s="22">
        <f>Exclosure.data.RAW!I28</f>
        <v>4</v>
      </c>
      <c r="J28" s="22">
        <v>2</v>
      </c>
      <c r="K28" s="12" t="str">
        <f>Exclosure.data.RAW!K28</f>
        <v>EX</v>
      </c>
      <c r="L28" s="12" t="str">
        <f>Exclosure.data.RAW!L28</f>
        <v>H1</v>
      </c>
      <c r="M28" s="21">
        <f>Exclosure.data.RAW!M28</f>
        <v>950</v>
      </c>
      <c r="N28" s="75">
        <f>Exclosure.data.RAW!N28</f>
        <v>-2.2788369660000001</v>
      </c>
      <c r="O28" s="75">
        <f>Exclosure.data.RAW!O28</f>
        <v>34.031883989999997</v>
      </c>
      <c r="P28" s="16">
        <f>Exclosure.data.RAW!P28</f>
        <v>42782</v>
      </c>
      <c r="Q28" s="16">
        <f>Exclosure.data.RAW!Q28</f>
        <v>42815</v>
      </c>
      <c r="R28" s="21">
        <f>Exclosure.data.RAW!R28</f>
        <v>33</v>
      </c>
      <c r="S28" s="54">
        <f>Exclosure.data.RAW!S28</f>
        <v>152.52879644500001</v>
      </c>
      <c r="T28">
        <f>Exclosure.data.RAW!T28</f>
        <v>152.52879644500001</v>
      </c>
      <c r="U28">
        <v>1279.26</v>
      </c>
      <c r="V28" s="54">
        <f>Exclosure.data.RAW!V28</f>
        <v>55.57</v>
      </c>
      <c r="W28" s="243">
        <f>Exclosure.data.RAW!W28</f>
        <v>0.13100000000000001</v>
      </c>
      <c r="X28" s="54"/>
      <c r="Y28" s="68" t="str">
        <f>Exclosure.data.RAW!Y28</f>
        <v>The.tri</v>
      </c>
      <c r="Z28" s="59">
        <f>Exclosure.data.RAW!Z28</f>
        <v>1.5</v>
      </c>
      <c r="AA28" s="59">
        <f>Exclosure.data.RAW!AA28</f>
        <v>0.9</v>
      </c>
      <c r="AB28" s="21">
        <f>Exclosure.data.RAW!AB28</f>
        <v>15</v>
      </c>
      <c r="AC28" s="21">
        <f>Exclosure.data.RAW!AC28</f>
        <v>70</v>
      </c>
      <c r="AD28" s="158">
        <f>Exclosure.data.RAW!AF28</f>
        <v>1.8</v>
      </c>
      <c r="AE28" s="110">
        <f>Exclosure.data.RAW!AG28</f>
        <v>2.7</v>
      </c>
      <c r="AF28" s="110">
        <f>Exclosure.data.RAW!AH28</f>
        <v>5</v>
      </c>
      <c r="AG28" s="110">
        <f>Exclosure.data.RAW!AI28</f>
        <v>35</v>
      </c>
      <c r="AK28" s="122">
        <f>Exclosure.data.RAW!AO28</f>
        <v>2.91</v>
      </c>
      <c r="AL28" s="87">
        <f>Exclosure.data.RAW!AR28</f>
        <v>10.26</v>
      </c>
      <c r="AM28" s="5">
        <f>Exclosure.data.RAW!BW28</f>
        <v>13.17</v>
      </c>
      <c r="AN28" t="str">
        <f>Exclosure.data.RAW!BX28</f>
        <v/>
      </c>
      <c r="AO28">
        <f>Exclosure.data.RAW!BY28</f>
        <v>-0.22222222222222221</v>
      </c>
      <c r="AP28" s="84">
        <f>Exclosure.data.RAW!BZ28</f>
        <v>-1.5993265993265993</v>
      </c>
      <c r="AQ28" s="84">
        <f>Exclosure.data.RAW!CA28</f>
        <v>0.48905723905723908</v>
      </c>
      <c r="AR28">
        <f>Exclosure.data.RAW!CB28</f>
        <v>-1.3543771043771047</v>
      </c>
      <c r="AS28">
        <f>Exclosure.data.RAW!CC28</f>
        <v>0.26683501683501681</v>
      </c>
    </row>
    <row r="29" spans="1:45" x14ac:dyDescent="0.25">
      <c r="A29" s="12" t="str">
        <f>Exclosure.data.RAW!A29</f>
        <v>WET_W_4_OP_H1</v>
      </c>
      <c r="B29" s="4" t="str">
        <f>Exclosure.data.RAW!B29</f>
        <v>WET_W_4_H1</v>
      </c>
      <c r="C29" s="4" t="str">
        <f>Exclosure.data.RAW!C29</f>
        <v>WET_W</v>
      </c>
      <c r="D29" s="4" t="str">
        <f>Exclosure.data.RAW!D29</f>
        <v>WET_W_4</v>
      </c>
      <c r="E29" s="4" t="str">
        <f>Exclosure.data.RAW!E29</f>
        <v>WET_W_2</v>
      </c>
      <c r="F29" s="4" t="str">
        <f>Exclosure.data.RAW!F29</f>
        <v>Handajega</v>
      </c>
      <c r="G29" s="12" t="str">
        <f>Exclosure.data.RAW!G29</f>
        <v>WET</v>
      </c>
      <c r="H29" s="12" t="str">
        <f>Exclosure.data.RAW!H29</f>
        <v>W</v>
      </c>
      <c r="I29" s="22">
        <f>Exclosure.data.RAW!I29</f>
        <v>4</v>
      </c>
      <c r="J29" s="22">
        <v>2</v>
      </c>
      <c r="K29" s="12" t="str">
        <f>Exclosure.data.RAW!K29</f>
        <v>OP</v>
      </c>
      <c r="L29" s="12" t="str">
        <f>Exclosure.data.RAW!L29</f>
        <v>H1</v>
      </c>
      <c r="M29" s="21">
        <f>Exclosure.data.RAW!M29</f>
        <v>950</v>
      </c>
      <c r="N29" s="75">
        <f>Exclosure.data.RAW!N29</f>
        <v>-2.2788369660000001</v>
      </c>
      <c r="O29" s="75">
        <f>Exclosure.data.RAW!O29</f>
        <v>34.031883989999997</v>
      </c>
      <c r="P29" s="16">
        <f>Exclosure.data.RAW!P29</f>
        <v>42782</v>
      </c>
      <c r="Q29" s="16">
        <f>Exclosure.data.RAW!Q29</f>
        <v>42815</v>
      </c>
      <c r="R29" s="21">
        <f>Exclosure.data.RAW!R29</f>
        <v>33</v>
      </c>
      <c r="S29" s="54">
        <f>Exclosure.data.RAW!S29</f>
        <v>152.52879644500001</v>
      </c>
      <c r="T29">
        <f>Exclosure.data.RAW!T29</f>
        <v>305.05759289000002</v>
      </c>
      <c r="U29">
        <v>1279.26</v>
      </c>
      <c r="V29" s="54">
        <f>Exclosure.data.RAW!V29</f>
        <v>55.57</v>
      </c>
      <c r="W29" s="243">
        <f>Exclosure.data.RAW!W29</f>
        <v>0.13100000000000001</v>
      </c>
      <c r="X29" s="54"/>
      <c r="Y29" s="68" t="str">
        <f>Exclosure.data.RAW!Y29</f>
        <v>The.tri</v>
      </c>
      <c r="Z29" s="59">
        <f>Exclosure.data.RAW!Z29</f>
        <v>2.5</v>
      </c>
      <c r="AA29" s="59">
        <f>Exclosure.data.RAW!AA29</f>
        <v>1.8</v>
      </c>
      <c r="AB29" s="21">
        <f>Exclosure.data.RAW!AB29</f>
        <v>25</v>
      </c>
      <c r="AC29" s="21">
        <f>Exclosure.data.RAW!AC29</f>
        <v>65</v>
      </c>
      <c r="AD29" s="158">
        <f>Exclosure.data.RAW!AF29</f>
        <v>1.8</v>
      </c>
      <c r="AE29" s="110">
        <f>Exclosure.data.RAW!AG29</f>
        <v>2.2000000000000002</v>
      </c>
      <c r="AF29" s="110">
        <f>Exclosure.data.RAW!AH29</f>
        <v>18</v>
      </c>
      <c r="AG29" s="110">
        <f>Exclosure.data.RAW!AI29</f>
        <v>30</v>
      </c>
      <c r="AI29" s="52">
        <f>Exclosure.data.RAW!AM29</f>
        <v>29.26</v>
      </c>
      <c r="AJ29">
        <f>Exclosure.data.RAW!AN29</f>
        <v>29.26</v>
      </c>
      <c r="AK29" s="122">
        <f>Exclosure.data.RAW!AO29</f>
        <v>5.55</v>
      </c>
      <c r="AL29" s="89">
        <f>Exclosure.data.RAW!AR29</f>
        <v>4.45</v>
      </c>
      <c r="AM29" s="5">
        <f>Exclosure.data.RAW!BW29</f>
        <v>10</v>
      </c>
      <c r="AN29" t="str">
        <f>Exclosure.data.RAW!BX29</f>
        <v/>
      </c>
      <c r="AP29" s="84"/>
      <c r="AQ29" s="84"/>
      <c r="AR29">
        <f>Exclosure.data.RAW!CB29</f>
        <v>-1.6212121212121213</v>
      </c>
    </row>
    <row r="30" spans="1:45" x14ac:dyDescent="0.25">
      <c r="A30" s="12" t="str">
        <f>Exclosure.data.RAW!A30</f>
        <v>WET_P_1_EX_H1</v>
      </c>
      <c r="B30" s="4" t="str">
        <f>Exclosure.data.RAW!B30</f>
        <v>WET_P_1_H1</v>
      </c>
      <c r="C30" s="4" t="str">
        <f>Exclosure.data.RAW!C30</f>
        <v>WET_P</v>
      </c>
      <c r="D30" s="4" t="str">
        <f>Exclosure.data.RAW!D30</f>
        <v>WET_P_1</v>
      </c>
      <c r="E30" s="4" t="str">
        <f>Exclosure.data.RAW!E30</f>
        <v>WET_P_1</v>
      </c>
      <c r="F30" s="4" t="str">
        <f>Exclosure.data.RAW!F30</f>
        <v>Mwantimba</v>
      </c>
      <c r="G30" s="12" t="str">
        <f>Exclosure.data.RAW!G30</f>
        <v>WET</v>
      </c>
      <c r="H30" s="12" t="str">
        <f>Exclosure.data.RAW!H30</f>
        <v>P</v>
      </c>
      <c r="I30" s="22">
        <f>Exclosure.data.RAW!I30</f>
        <v>1</v>
      </c>
      <c r="J30" s="22">
        <v>1</v>
      </c>
      <c r="K30" s="12" t="str">
        <f>Exclosure.data.RAW!K30</f>
        <v>EX</v>
      </c>
      <c r="L30" s="12" t="str">
        <f>Exclosure.data.RAW!L30</f>
        <v>H1</v>
      </c>
      <c r="M30" s="21">
        <f>Exclosure.data.RAW!M30</f>
        <v>957</v>
      </c>
      <c r="N30" s="75">
        <f>Exclosure.data.RAW!N30</f>
        <v>-2.3500519620000002</v>
      </c>
      <c r="O30" s="75">
        <f>Exclosure.data.RAW!O30</f>
        <v>34.049975992999997</v>
      </c>
      <c r="P30" s="16">
        <f>Exclosure.data.RAW!P30</f>
        <v>42783</v>
      </c>
      <c r="Q30" s="16">
        <f>Exclosure.data.RAW!Q30</f>
        <v>42816</v>
      </c>
      <c r="R30" s="21">
        <f>Exclosure.data.RAW!R30</f>
        <v>33</v>
      </c>
      <c r="S30" s="54">
        <f>Exclosure.data.RAW!S30</f>
        <v>161.59826314</v>
      </c>
      <c r="T30">
        <f>Exclosure.data.RAW!T30</f>
        <v>161.59826314</v>
      </c>
      <c r="U30" s="52">
        <v>1295.06</v>
      </c>
      <c r="V30" s="52">
        <f>Exclosure.data.RAW!V30</f>
        <v>45</v>
      </c>
      <c r="W30" s="244">
        <f>Exclosure.data.RAW!W30</f>
        <v>0.13500000000000001</v>
      </c>
      <c r="X30" s="52">
        <f>Exclosure.data.RAW!X30</f>
        <v>1.17</v>
      </c>
      <c r="Y30" s="68" t="str">
        <f>Exclosure.data.RAW!Y30</f>
        <v>Chr.ori</v>
      </c>
      <c r="Z30" s="59">
        <f>Exclosure.data.RAW!Z30</f>
        <v>0.5</v>
      </c>
      <c r="AA30" s="59">
        <f>Exclosure.data.RAW!AA30</f>
        <v>0.4</v>
      </c>
      <c r="AB30" s="21">
        <f>Exclosure.data.RAW!AB30</f>
        <v>1</v>
      </c>
      <c r="AC30" s="21">
        <f>Exclosure.data.RAW!AC30</f>
        <v>7</v>
      </c>
      <c r="AD30" s="158">
        <f>Exclosure.data.RAW!AF30</f>
        <v>1.8</v>
      </c>
      <c r="AE30" s="110">
        <f>Exclosure.data.RAW!AG30</f>
        <v>0.9</v>
      </c>
      <c r="AF30" s="110">
        <f>Exclosure.data.RAW!AH30</f>
        <v>6</v>
      </c>
      <c r="AG30" s="110">
        <f>Exclosure.data.RAW!AI30</f>
        <v>25</v>
      </c>
      <c r="AK30" s="122">
        <f>Exclosure.data.RAW!AO30</f>
        <v>1.91</v>
      </c>
      <c r="AL30" s="87">
        <f>Exclosure.data.RAW!AR30</f>
        <v>13.25</v>
      </c>
      <c r="AM30" s="5">
        <f>Exclosure.data.RAW!BW30</f>
        <v>15.16</v>
      </c>
      <c r="AN30">
        <f>Exclosure.data.RAW!BX30</f>
        <v>-4.2929292929292928E-2</v>
      </c>
      <c r="AO30">
        <f>Exclosure.data.RAW!BY30</f>
        <v>-0.57070707070707072</v>
      </c>
      <c r="AP30" s="84">
        <f>Exclosure.data.RAW!BZ30</f>
        <v>1.042929292929293</v>
      </c>
      <c r="AQ30" s="84">
        <f>Exclosure.data.RAW!CA30</f>
        <v>0.86279461279461289</v>
      </c>
      <c r="AR30">
        <f>Exclosure.data.RAW!CB30</f>
        <v>1</v>
      </c>
      <c r="AS30">
        <f>Exclosure.data.RAW!CC30</f>
        <v>0.29208754208754217</v>
      </c>
    </row>
    <row r="31" spans="1:45" x14ac:dyDescent="0.25">
      <c r="A31" s="12" t="str">
        <f>Exclosure.data.RAW!A31</f>
        <v>WET_P_1_OP_H1</v>
      </c>
      <c r="B31" s="4" t="str">
        <f>Exclosure.data.RAW!B31</f>
        <v>WET_P_1_H1</v>
      </c>
      <c r="C31" s="4" t="str">
        <f>Exclosure.data.RAW!C31</f>
        <v>WET_P</v>
      </c>
      <c r="D31" s="4" t="str">
        <f>Exclosure.data.RAW!D31</f>
        <v>WET_P_1</v>
      </c>
      <c r="E31" s="4" t="str">
        <f>Exclosure.data.RAW!E31</f>
        <v>WET_P_1</v>
      </c>
      <c r="F31" s="4" t="str">
        <f>Exclosure.data.RAW!F31</f>
        <v>Mwantimba</v>
      </c>
      <c r="G31" s="12" t="str">
        <f>Exclosure.data.RAW!G31</f>
        <v>WET</v>
      </c>
      <c r="H31" s="12" t="str">
        <f>Exclosure.data.RAW!H31</f>
        <v>P</v>
      </c>
      <c r="I31" s="22">
        <f>Exclosure.data.RAW!I31</f>
        <v>1</v>
      </c>
      <c r="J31" s="22">
        <v>1</v>
      </c>
      <c r="K31" s="12" t="str">
        <f>Exclosure.data.RAW!K31</f>
        <v>OP</v>
      </c>
      <c r="L31" s="12" t="str">
        <f>Exclosure.data.RAW!L31</f>
        <v>H1</v>
      </c>
      <c r="M31" s="21">
        <f>Exclosure.data.RAW!M31</f>
        <v>957</v>
      </c>
      <c r="N31" s="75">
        <f>Exclosure.data.RAW!N31</f>
        <v>-2.3500519620000002</v>
      </c>
      <c r="O31" s="75">
        <f>Exclosure.data.RAW!O31</f>
        <v>34.049975992999997</v>
      </c>
      <c r="P31" s="16">
        <f>Exclosure.data.RAW!P31</f>
        <v>42783</v>
      </c>
      <c r="Q31" s="16">
        <f>Exclosure.data.RAW!Q31</f>
        <v>42816</v>
      </c>
      <c r="R31" s="21">
        <f>Exclosure.data.RAW!R31</f>
        <v>33</v>
      </c>
      <c r="S31" s="54">
        <f>Exclosure.data.RAW!S31</f>
        <v>161.59826314</v>
      </c>
      <c r="T31">
        <f>Exclosure.data.RAW!T31</f>
        <v>323.19652628</v>
      </c>
      <c r="U31" s="52">
        <v>1295.06</v>
      </c>
      <c r="V31" s="52">
        <f>Exclosure.data.RAW!V31</f>
        <v>45</v>
      </c>
      <c r="W31" s="244">
        <f>Exclosure.data.RAW!W31</f>
        <v>0.13500000000000001</v>
      </c>
      <c r="X31" s="52">
        <f>Exclosure.data.RAW!X31</f>
        <v>1.17</v>
      </c>
      <c r="Y31" s="68" t="str">
        <f>Exclosure.data.RAW!Y31</f>
        <v>Chr.ori</v>
      </c>
      <c r="Z31" s="59">
        <f>Exclosure.data.RAW!Z31</f>
        <v>1</v>
      </c>
      <c r="AA31" s="59">
        <f>Exclosure.data.RAW!AA31</f>
        <v>1</v>
      </c>
      <c r="AB31" s="21">
        <f>Exclosure.data.RAW!AB31</f>
        <v>10</v>
      </c>
      <c r="AC31" s="21">
        <f>Exclosure.data.RAW!AC31</f>
        <v>15</v>
      </c>
      <c r="AD31" s="158">
        <f>Exclosure.data.RAW!AF31</f>
        <v>1.5</v>
      </c>
      <c r="AE31" s="110">
        <f>Exclosure.data.RAW!AG31</f>
        <v>0.8</v>
      </c>
      <c r="AF31" s="110">
        <f>Exclosure.data.RAW!AH31</f>
        <v>10</v>
      </c>
      <c r="AG31" s="110">
        <f>Exclosure.data.RAW!AI31</f>
        <v>18</v>
      </c>
      <c r="AH31">
        <f>Exclosure.data.RAW!AL31</f>
        <v>2.42</v>
      </c>
      <c r="AI31" s="52">
        <f>Exclosure.data.RAW!AM31</f>
        <v>0.86</v>
      </c>
      <c r="AJ31">
        <f>Exclosure.data.RAW!AN31</f>
        <v>3.28</v>
      </c>
      <c r="AK31" s="122">
        <f>Exclosure.data.RAW!AO31</f>
        <v>8.69</v>
      </c>
      <c r="AL31" s="87">
        <f>Exclosure.data.RAW!AR31</f>
        <v>3</v>
      </c>
      <c r="AM31" s="5">
        <f>Exclosure.data.RAW!BW31</f>
        <v>11.69</v>
      </c>
      <c r="AN31">
        <f>Exclosure.data.RAW!BX31</f>
        <v>0.52777777777777779</v>
      </c>
      <c r="AP31" s="84">
        <f>Exclosure.data.RAW!BZ31</f>
        <v>0.18013468013468015</v>
      </c>
      <c r="AQ31" s="84"/>
      <c r="AR31">
        <f>Exclosure.data.RAW!CB31</f>
        <v>0.70791245791245794</v>
      </c>
    </row>
    <row r="32" spans="1:45" x14ac:dyDescent="0.25">
      <c r="A32" s="12" t="str">
        <f>Exclosure.data.RAW!A32</f>
        <v>WET_P_2_EX_H1</v>
      </c>
      <c r="B32" s="4" t="str">
        <f>Exclosure.data.RAW!B32</f>
        <v>WET_P_2_H1</v>
      </c>
      <c r="C32" s="4" t="str">
        <f>Exclosure.data.RAW!C32</f>
        <v>WET_P</v>
      </c>
      <c r="D32" s="4" t="str">
        <f>Exclosure.data.RAW!D32</f>
        <v>WET_P_2</v>
      </c>
      <c r="E32" s="4" t="str">
        <f>Exclosure.data.RAW!E32</f>
        <v>WET_P_2</v>
      </c>
      <c r="F32" s="4" t="str">
        <f>Exclosure.data.RAW!F32</f>
        <v>Mwantimba</v>
      </c>
      <c r="G32" s="12" t="str">
        <f>Exclosure.data.RAW!G32</f>
        <v>WET</v>
      </c>
      <c r="H32" s="12" t="str">
        <f>Exclosure.data.RAW!H32</f>
        <v>P</v>
      </c>
      <c r="I32" s="22">
        <f>Exclosure.data.RAW!I32</f>
        <v>2</v>
      </c>
      <c r="J32" s="22">
        <v>2</v>
      </c>
      <c r="K32" s="12" t="str">
        <f>Exclosure.data.RAW!K32</f>
        <v>EX</v>
      </c>
      <c r="L32" s="12" t="str">
        <f>Exclosure.data.RAW!L32</f>
        <v>H1</v>
      </c>
      <c r="M32" s="21">
        <f>Exclosure.data.RAW!M32</f>
        <v>959</v>
      </c>
      <c r="N32" s="75">
        <f>Exclosure.data.RAW!N32</f>
        <v>-2.3484879830000001</v>
      </c>
      <c r="O32" s="75">
        <f>Exclosure.data.RAW!O32</f>
        <v>34.050110019999998</v>
      </c>
      <c r="P32" s="16">
        <f>Exclosure.data.RAW!P32</f>
        <v>42783</v>
      </c>
      <c r="Q32" s="16">
        <f>Exclosure.data.RAW!Q32</f>
        <v>42816</v>
      </c>
      <c r="R32" s="21">
        <f>Exclosure.data.RAW!R32</f>
        <v>33</v>
      </c>
      <c r="S32" s="54">
        <f>Exclosure.data.RAW!S32</f>
        <v>161.59826314</v>
      </c>
      <c r="T32">
        <f>Exclosure.data.RAW!T32</f>
        <v>161.59826314</v>
      </c>
      <c r="U32" s="52">
        <v>1295.06</v>
      </c>
      <c r="V32" s="52">
        <f>Exclosure.data.RAW!V32</f>
        <v>45.98</v>
      </c>
      <c r="W32" s="244">
        <f>Exclosure.data.RAW!W32</f>
        <v>0.11899999999999999</v>
      </c>
      <c r="X32" s="52"/>
      <c r="Y32" s="68" t="str">
        <f>Exclosure.data.RAW!Y32</f>
        <v>Chr.ori</v>
      </c>
      <c r="Z32" s="59">
        <f>Exclosure.data.RAW!Z32</f>
        <v>0.5</v>
      </c>
      <c r="AA32" s="59">
        <f>Exclosure.data.RAW!AA32</f>
        <v>0.6</v>
      </c>
      <c r="AB32" s="22"/>
      <c r="AC32" s="21">
        <f>Exclosure.data.RAW!AC32</f>
        <v>15</v>
      </c>
      <c r="AD32" s="158">
        <f>Exclosure.data.RAW!AF32</f>
        <v>1.6</v>
      </c>
      <c r="AE32" s="110">
        <f>Exclosure.data.RAW!AG32</f>
        <v>3</v>
      </c>
      <c r="AF32" s="110">
        <v>0</v>
      </c>
      <c r="AG32" s="110">
        <f>Exclosure.data.RAW!AI32</f>
        <v>40</v>
      </c>
      <c r="AK32" s="122">
        <f>Exclosure.data.RAW!AO32</f>
        <v>0</v>
      </c>
      <c r="AL32" s="87">
        <f>Exclosure.data.RAW!AR32</f>
        <v>13.46</v>
      </c>
      <c r="AM32" s="5">
        <f>Exclosure.data.RAW!BW32</f>
        <v>13.46</v>
      </c>
      <c r="AN32">
        <f>Exclosure.data.RAW!BX32</f>
        <v>-5.8080808080808073E-2</v>
      </c>
      <c r="AO32">
        <f>Exclosure.data.RAW!BY32</f>
        <v>-1.2626262626262626E-2</v>
      </c>
      <c r="AP32" s="84">
        <f>Exclosure.data.RAW!BZ32</f>
        <v>0.92087542087542096</v>
      </c>
      <c r="AQ32" s="84">
        <f>Exclosure.data.RAW!CA32</f>
        <v>0.69023569023569031</v>
      </c>
      <c r="AR32">
        <f>Exclosure.data.RAW!CB32</f>
        <v>0.86279461279461289</v>
      </c>
      <c r="AS32">
        <f>Exclosure.data.RAW!CC32</f>
        <v>0.67760942760942766</v>
      </c>
    </row>
    <row r="33" spans="1:45" x14ac:dyDescent="0.25">
      <c r="A33" s="12" t="str">
        <f>Exclosure.data.RAW!A33</f>
        <v>WET_P_2_OP_H1</v>
      </c>
      <c r="B33" s="4" t="str">
        <f>Exclosure.data.RAW!B33</f>
        <v>WET_P_2_H1</v>
      </c>
      <c r="C33" s="4" t="str">
        <f>Exclosure.data.RAW!C33</f>
        <v>WET_P</v>
      </c>
      <c r="D33" s="4" t="str">
        <f>Exclosure.data.RAW!D33</f>
        <v>WET_P_2</v>
      </c>
      <c r="E33" s="4" t="str">
        <f>Exclosure.data.RAW!E33</f>
        <v>WET_P_2</v>
      </c>
      <c r="F33" s="4" t="str">
        <f>Exclosure.data.RAW!F33</f>
        <v>Mwantimba</v>
      </c>
      <c r="G33" s="12" t="str">
        <f>Exclosure.data.RAW!G33</f>
        <v>WET</v>
      </c>
      <c r="H33" s="12" t="str">
        <f>Exclosure.data.RAW!H33</f>
        <v>P</v>
      </c>
      <c r="I33" s="22">
        <f>Exclosure.data.RAW!I33</f>
        <v>2</v>
      </c>
      <c r="J33" s="22">
        <v>2</v>
      </c>
      <c r="K33" s="12" t="str">
        <f>Exclosure.data.RAW!K33</f>
        <v>OP</v>
      </c>
      <c r="L33" s="12" t="str">
        <f>Exclosure.data.RAW!L33</f>
        <v>H1</v>
      </c>
      <c r="M33" s="21">
        <f>Exclosure.data.RAW!M33</f>
        <v>959</v>
      </c>
      <c r="N33" s="75">
        <f>Exclosure.data.RAW!N33</f>
        <v>-2.3484879830000001</v>
      </c>
      <c r="O33" s="75">
        <f>Exclosure.data.RAW!O33</f>
        <v>34.050110019999998</v>
      </c>
      <c r="P33" s="16">
        <f>Exclosure.data.RAW!P33</f>
        <v>42783</v>
      </c>
      <c r="Q33" s="16">
        <f>Exclosure.data.RAW!Q33</f>
        <v>42816</v>
      </c>
      <c r="R33" s="21">
        <f>Exclosure.data.RAW!R33</f>
        <v>33</v>
      </c>
      <c r="S33" s="54">
        <f>Exclosure.data.RAW!S33</f>
        <v>161.59826314</v>
      </c>
      <c r="T33">
        <f>Exclosure.data.RAW!T33</f>
        <v>323.19652628</v>
      </c>
      <c r="U33" s="52">
        <v>1295.06</v>
      </c>
      <c r="V33" s="52">
        <f>Exclosure.data.RAW!V33</f>
        <v>45.98</v>
      </c>
      <c r="W33" s="244">
        <f>Exclosure.data.RAW!W33</f>
        <v>0.11899999999999999</v>
      </c>
      <c r="X33" s="52"/>
      <c r="Y33" s="68" t="str">
        <f>Exclosure.data.RAW!Y33</f>
        <v>Chr.ori</v>
      </c>
      <c r="Z33" s="59">
        <f>Exclosure.data.RAW!Z33</f>
        <v>1</v>
      </c>
      <c r="AA33" s="59">
        <f>Exclosure.data.RAW!AA33</f>
        <v>0.2</v>
      </c>
      <c r="AB33" s="22"/>
      <c r="AC33" s="21">
        <f>Exclosure.data.RAW!AC33</f>
        <v>7</v>
      </c>
      <c r="AD33" s="158">
        <f>Exclosure.data.RAW!AF33</f>
        <v>1</v>
      </c>
      <c r="AE33" s="110">
        <f>Exclosure.data.RAW!AG33</f>
        <v>2.6</v>
      </c>
      <c r="AF33" s="110">
        <f>Exclosure.data.RAW!AH33</f>
        <v>3</v>
      </c>
      <c r="AG33" s="110">
        <f>Exclosure.data.RAW!AI33</f>
        <v>20</v>
      </c>
      <c r="AH33">
        <f>Exclosure.data.RAW!AL33</f>
        <v>0.69</v>
      </c>
      <c r="AI33" s="52">
        <f>Exclosure.data.RAW!AM33</f>
        <v>2.52</v>
      </c>
      <c r="AJ33">
        <f>Exclosure.data.RAW!AN33</f>
        <v>3.21</v>
      </c>
      <c r="AK33" s="122">
        <f>Exclosure.data.RAW!AO33</f>
        <v>0.15</v>
      </c>
      <c r="AL33" s="87">
        <f>Exclosure.data.RAW!AR33</f>
        <v>5.26</v>
      </c>
      <c r="AM33" s="5">
        <f>Exclosure.data.RAW!BW33</f>
        <v>5.41</v>
      </c>
      <c r="AN33">
        <f>Exclosure.data.RAW!BX33</f>
        <v>-4.5454545454545449E-2</v>
      </c>
      <c r="AP33" s="84">
        <f>Exclosure.data.RAW!BZ33</f>
        <v>0.23063973063973062</v>
      </c>
      <c r="AQ33" s="84"/>
      <c r="AR33">
        <f>Exclosure.data.RAW!CB33</f>
        <v>0.1851851851851852</v>
      </c>
    </row>
    <row r="34" spans="1:45" x14ac:dyDescent="0.25">
      <c r="A34" s="12" t="str">
        <f>Exclosure.data.RAW!A34</f>
        <v>WET_P_3_EX_H1</v>
      </c>
      <c r="B34" s="4" t="str">
        <f>Exclosure.data.RAW!B34</f>
        <v>WET_P_3_H1</v>
      </c>
      <c r="C34" s="4" t="str">
        <f>Exclosure.data.RAW!C34</f>
        <v>WET_P</v>
      </c>
      <c r="D34" s="4" t="str">
        <f>Exclosure.data.RAW!D34</f>
        <v>WET_P_3</v>
      </c>
      <c r="E34" s="4" t="str">
        <f>Exclosure.data.RAW!E34</f>
        <v>WET_P_4</v>
      </c>
      <c r="F34" s="4" t="str">
        <f>Exclosure.data.RAW!F34</f>
        <v>Mwantimba</v>
      </c>
      <c r="G34" s="12" t="str">
        <f>Exclosure.data.RAW!G34</f>
        <v>WET</v>
      </c>
      <c r="H34" s="12" t="str">
        <f>Exclosure.data.RAW!H34</f>
        <v>P</v>
      </c>
      <c r="I34" s="22">
        <f>Exclosure.data.RAW!I34</f>
        <v>3</v>
      </c>
      <c r="J34" s="22">
        <v>4</v>
      </c>
      <c r="K34" s="12" t="str">
        <f>Exclosure.data.RAW!K34</f>
        <v>EX</v>
      </c>
      <c r="L34" s="12" t="str">
        <f>Exclosure.data.RAW!L34</f>
        <v>H1</v>
      </c>
      <c r="M34" s="21">
        <f>Exclosure.data.RAW!M34</f>
        <v>1022</v>
      </c>
      <c r="N34" s="75">
        <f>Exclosure.data.RAW!N34</f>
        <v>-2.3672930339999998</v>
      </c>
      <c r="O34" s="75">
        <f>Exclosure.data.RAW!O34</f>
        <v>34.062509034000001</v>
      </c>
      <c r="P34" s="16">
        <f>Exclosure.data.RAW!P34</f>
        <v>42783</v>
      </c>
      <c r="Q34" s="16">
        <f>Exclosure.data.RAW!Q34</f>
        <v>42816</v>
      </c>
      <c r="R34" s="21">
        <f>Exclosure.data.RAW!R34</f>
        <v>33</v>
      </c>
      <c r="S34" s="54">
        <f>Exclosure.data.RAW!S34</f>
        <v>161.59826314</v>
      </c>
      <c r="T34">
        <f>Exclosure.data.RAW!T34</f>
        <v>161.59826314</v>
      </c>
      <c r="U34" s="52">
        <v>1295.06</v>
      </c>
      <c r="V34" s="52">
        <f>Exclosure.data.RAW!V34</f>
        <v>42.5</v>
      </c>
      <c r="W34" s="244">
        <f>Exclosure.data.RAW!W34</f>
        <v>0.17</v>
      </c>
      <c r="X34" s="52">
        <f>Exclosure.data.RAW!X34</f>
        <v>1.595</v>
      </c>
      <c r="Y34" s="68" t="str">
        <f>Exclosure.data.RAW!Y34</f>
        <v>Chr.ori</v>
      </c>
      <c r="Z34" s="59">
        <f>Exclosure.data.RAW!Z34</f>
        <v>1</v>
      </c>
      <c r="AA34" s="59">
        <f>Exclosure.data.RAW!AA34</f>
        <v>1.5</v>
      </c>
      <c r="AB34" s="21"/>
      <c r="AC34" s="21"/>
      <c r="AD34" s="158">
        <f>Exclosure.data.RAW!AF34</f>
        <v>3.2</v>
      </c>
      <c r="AE34" s="110">
        <f>Exclosure.data.RAW!AG34</f>
        <v>2.6</v>
      </c>
      <c r="AF34" s="110">
        <f>Exclosure.data.RAW!AH34</f>
        <v>5</v>
      </c>
      <c r="AG34" s="110">
        <f>Exclosure.data.RAW!AI34</f>
        <v>70</v>
      </c>
      <c r="AK34" s="122">
        <f>Exclosure.data.RAW!AO34</f>
        <v>5.16</v>
      </c>
      <c r="AL34" s="87">
        <f>Exclosure.data.RAW!AR34</f>
        <v>31.55</v>
      </c>
      <c r="AM34" s="5">
        <f>Exclosure.data.RAW!BW34</f>
        <v>36.71</v>
      </c>
      <c r="AN34" t="str">
        <f>Exclosure.data.RAW!BX34</f>
        <v/>
      </c>
      <c r="AO34">
        <f>Exclosure.data.RAW!BY34</f>
        <v>0.35269360269360278</v>
      </c>
      <c r="AP34" s="84">
        <f>Exclosure.data.RAW!BZ34</f>
        <v>2.2382154882154883</v>
      </c>
      <c r="AQ34" s="84">
        <f>Exclosure.data.RAW!CA34</f>
        <v>0.9040404040404042</v>
      </c>
      <c r="AR34">
        <f>Exclosure.data.RAW!CB34</f>
        <v>2.6725589225589226</v>
      </c>
      <c r="AS34">
        <f>Exclosure.data.RAW!CC34</f>
        <v>1.2567340067340071</v>
      </c>
    </row>
    <row r="35" spans="1:45" x14ac:dyDescent="0.25">
      <c r="A35" s="12" t="str">
        <f>Exclosure.data.RAW!A35</f>
        <v>WET_P_3_OP_H1</v>
      </c>
      <c r="B35" s="4" t="str">
        <f>Exclosure.data.RAW!B35</f>
        <v>WET_P_3_H1</v>
      </c>
      <c r="C35" s="4" t="str">
        <f>Exclosure.data.RAW!C35</f>
        <v>WET_P</v>
      </c>
      <c r="D35" s="4" t="str">
        <f>Exclosure.data.RAW!D35</f>
        <v>WET_P_3</v>
      </c>
      <c r="E35" s="4" t="str">
        <f>Exclosure.data.RAW!E35</f>
        <v>WET_P_4</v>
      </c>
      <c r="F35" s="4" t="str">
        <f>Exclosure.data.RAW!F35</f>
        <v>Mwantimba</v>
      </c>
      <c r="G35" s="12" t="str">
        <f>Exclosure.data.RAW!G35</f>
        <v>WET</v>
      </c>
      <c r="H35" s="12" t="str">
        <f>Exclosure.data.RAW!H35</f>
        <v>P</v>
      </c>
      <c r="I35" s="22">
        <f>Exclosure.data.RAW!I35</f>
        <v>3</v>
      </c>
      <c r="J35" s="22">
        <v>4</v>
      </c>
      <c r="K35" s="12" t="str">
        <f>Exclosure.data.RAW!K35</f>
        <v>OP</v>
      </c>
      <c r="L35" s="12" t="str">
        <f>Exclosure.data.RAW!L35</f>
        <v>H1</v>
      </c>
      <c r="M35" s="21">
        <f>Exclosure.data.RAW!M35</f>
        <v>1022</v>
      </c>
      <c r="N35" s="75">
        <f>Exclosure.data.RAW!N35</f>
        <v>-2.3672930339999998</v>
      </c>
      <c r="O35" s="75">
        <f>Exclosure.data.RAW!O35</f>
        <v>34.062509034000001</v>
      </c>
      <c r="P35" s="16">
        <f>Exclosure.data.RAW!P35</f>
        <v>42783</v>
      </c>
      <c r="Q35" s="16">
        <f>Exclosure.data.RAW!Q35</f>
        <v>42816</v>
      </c>
      <c r="R35" s="21">
        <f>Exclosure.data.RAW!R35</f>
        <v>33</v>
      </c>
      <c r="S35" s="54">
        <f>Exclosure.data.RAW!S35</f>
        <v>161.59826314</v>
      </c>
      <c r="T35">
        <f>Exclosure.data.RAW!T35</f>
        <v>323.19652628</v>
      </c>
      <c r="U35" s="52">
        <v>1295.06</v>
      </c>
      <c r="V35" s="52">
        <f>Exclosure.data.RAW!V35</f>
        <v>42.5</v>
      </c>
      <c r="W35" s="244">
        <f>Exclosure.data.RAW!W35</f>
        <v>0.17</v>
      </c>
      <c r="X35" s="52">
        <f>Exclosure.data.RAW!X35</f>
        <v>1.595</v>
      </c>
      <c r="Y35" s="68" t="str">
        <f>Exclosure.data.RAW!Y35</f>
        <v>Chr.ori</v>
      </c>
      <c r="Z35" s="59">
        <f>Exclosure.data.RAW!Z35</f>
        <v>1</v>
      </c>
      <c r="AA35" s="59">
        <f>Exclosure.data.RAW!AA35</f>
        <v>0.9</v>
      </c>
      <c r="AB35" s="21"/>
      <c r="AC35" s="21"/>
      <c r="AD35" s="158">
        <f>Exclosure.data.RAW!AF35</f>
        <v>1.6</v>
      </c>
      <c r="AE35" s="110">
        <f>Exclosure.data.RAW!AG35</f>
        <v>0.8</v>
      </c>
      <c r="AF35" s="110">
        <f>Exclosure.data.RAW!AH35</f>
        <v>2</v>
      </c>
      <c r="AG35" s="110">
        <f>Exclosure.data.RAW!AI35</f>
        <v>55</v>
      </c>
      <c r="AI35" s="52">
        <f>Exclosure.data.RAW!AM35</f>
        <v>4.96</v>
      </c>
      <c r="AJ35">
        <f>Exclosure.data.RAW!AN35</f>
        <v>4.96</v>
      </c>
      <c r="AK35" s="122">
        <f>Exclosure.data.RAW!AO35</f>
        <v>0.97</v>
      </c>
      <c r="AL35" s="87">
        <f>Exclosure.data.RAW!AR35</f>
        <v>20.81</v>
      </c>
      <c r="AM35" s="5">
        <f>Exclosure.data.RAW!BW35</f>
        <v>21.779999999999998</v>
      </c>
      <c r="AN35" t="str">
        <f>Exclosure.data.RAW!BX35</f>
        <v/>
      </c>
      <c r="AP35" s="84"/>
      <c r="AQ35" s="84"/>
      <c r="AR35">
        <f>Exclosure.data.RAW!CB35</f>
        <v>1.4158249158249157</v>
      </c>
    </row>
    <row r="36" spans="1:45" x14ac:dyDescent="0.25">
      <c r="A36" s="12" t="str">
        <f>Exclosure.data.RAW!A36</f>
        <v>WET_P_4_EX_H1</v>
      </c>
      <c r="B36" s="4" t="str">
        <f>Exclosure.data.RAW!B36</f>
        <v>WET_P_4_H1</v>
      </c>
      <c r="C36" s="4" t="str">
        <f>Exclosure.data.RAW!C36</f>
        <v>WET_P</v>
      </c>
      <c r="D36" s="4" t="str">
        <f>Exclosure.data.RAW!D36</f>
        <v>WET_P_4</v>
      </c>
      <c r="E36" s="4" t="str">
        <f>Exclosure.data.RAW!E36</f>
        <v>WET_P_3</v>
      </c>
      <c r="F36" s="4" t="str">
        <f>Exclosure.data.RAW!F36</f>
        <v>Mwantimba</v>
      </c>
      <c r="G36" s="12" t="str">
        <f>Exclosure.data.RAW!G36</f>
        <v>WET</v>
      </c>
      <c r="H36" s="12" t="str">
        <f>Exclosure.data.RAW!H36</f>
        <v>P</v>
      </c>
      <c r="I36" s="22">
        <f>Exclosure.data.RAW!I36</f>
        <v>4</v>
      </c>
      <c r="J36" s="22">
        <v>3</v>
      </c>
      <c r="K36" s="12" t="str">
        <f>Exclosure.data.RAW!K36</f>
        <v>EX</v>
      </c>
      <c r="L36" s="12" t="str">
        <f>Exclosure.data.RAW!L36</f>
        <v>H1</v>
      </c>
      <c r="M36" s="21">
        <f>Exclosure.data.RAW!M36</f>
        <v>1020</v>
      </c>
      <c r="N36" s="75">
        <f>Exclosure.data.RAW!N36</f>
        <v>-2.3685700170000001</v>
      </c>
      <c r="O36" s="75">
        <f>Exclosure.data.RAW!O36</f>
        <v>34.062585980000001</v>
      </c>
      <c r="P36" s="16">
        <f>Exclosure.data.RAW!P36</f>
        <v>42789</v>
      </c>
      <c r="Q36" s="16">
        <f>Exclosure.data.RAW!Q36</f>
        <v>42816</v>
      </c>
      <c r="R36" s="21">
        <f>Exclosure.data.RAW!R36</f>
        <v>27</v>
      </c>
      <c r="S36" s="54">
        <f>Exclosure.data.RAW!S36</f>
        <v>119.69039660199999</v>
      </c>
      <c r="T36">
        <f>Exclosure.data.RAW!T36</f>
        <v>119.69039660200001</v>
      </c>
      <c r="U36" s="52">
        <v>1295.06</v>
      </c>
      <c r="V36" s="52">
        <f>Exclosure.data.RAW!V36</f>
        <v>57.26</v>
      </c>
      <c r="W36" s="244">
        <f>Exclosure.data.RAW!W36</f>
        <v>0.154</v>
      </c>
      <c r="X36" s="52"/>
      <c r="Y36" s="68" t="str">
        <f>Exclosure.data.RAW!Y36</f>
        <v>Chr.ori</v>
      </c>
      <c r="Z36" s="59"/>
      <c r="AA36" s="59">
        <f>Exclosure.data.RAW!AA36</f>
        <v>0.7</v>
      </c>
      <c r="AB36" s="21">
        <f>Exclosure.data.RAW!AB36</f>
        <v>9</v>
      </c>
      <c r="AC36" s="21">
        <f>Exclosure.data.RAW!AC36</f>
        <v>20</v>
      </c>
      <c r="AD36" s="158">
        <f>Exclosure.data.RAW!AF36</f>
        <v>1.5</v>
      </c>
      <c r="AE36" s="110">
        <f>Exclosure.data.RAW!AG36</f>
        <v>0.7</v>
      </c>
      <c r="AF36" s="110">
        <v>0</v>
      </c>
      <c r="AG36" s="110">
        <f>Exclosure.data.RAW!AI36</f>
        <v>60</v>
      </c>
      <c r="AK36" s="122">
        <f>Exclosure.data.RAW!AO36</f>
        <v>0</v>
      </c>
      <c r="AL36" s="87">
        <f>Exclosure.data.RAW!AR36</f>
        <v>26.71</v>
      </c>
      <c r="AM36" s="5">
        <f>Exclosure.data.RAW!BW36</f>
        <v>26.71</v>
      </c>
      <c r="AN36">
        <f>Exclosure.data.RAW!BX36</f>
        <v>-0.16975308641975306</v>
      </c>
      <c r="AO36">
        <f>Exclosure.data.RAW!BY36</f>
        <v>0</v>
      </c>
      <c r="AP36" s="84">
        <f>Exclosure.data.RAW!BZ36</f>
        <v>2.4639917695473255</v>
      </c>
      <c r="AQ36" s="84">
        <f>Exclosure.data.RAW!CA36</f>
        <v>0.9125514403292182</v>
      </c>
      <c r="AR36">
        <f>Exclosure.data.RAW!CB36</f>
        <v>2.2942386831275723</v>
      </c>
      <c r="AS36">
        <f>Exclosure.data.RAW!CC36</f>
        <v>0.9125514403292182</v>
      </c>
    </row>
    <row r="37" spans="1:45" x14ac:dyDescent="0.25">
      <c r="A37" s="12" t="str">
        <f>Exclosure.data.RAW!A37</f>
        <v>WET_P_4_OP_H1</v>
      </c>
      <c r="B37" s="4" t="str">
        <f>Exclosure.data.RAW!B37</f>
        <v>WET_P_4_H1</v>
      </c>
      <c r="C37" s="4" t="str">
        <f>Exclosure.data.RAW!C37</f>
        <v>WET_P</v>
      </c>
      <c r="D37" s="4" t="str">
        <f>Exclosure.data.RAW!D37</f>
        <v>WET_P_4</v>
      </c>
      <c r="E37" s="4" t="str">
        <f>Exclosure.data.RAW!E37</f>
        <v>WET_P_3</v>
      </c>
      <c r="F37" s="4" t="str">
        <f>Exclosure.data.RAW!F37</f>
        <v>Mwantimba</v>
      </c>
      <c r="G37" s="12" t="str">
        <f>Exclosure.data.RAW!G37</f>
        <v>WET</v>
      </c>
      <c r="H37" s="12" t="str">
        <f>Exclosure.data.RAW!H37</f>
        <v>P</v>
      </c>
      <c r="I37" s="22">
        <f>Exclosure.data.RAW!I37</f>
        <v>4</v>
      </c>
      <c r="J37" s="22">
        <v>3</v>
      </c>
      <c r="K37" s="12" t="str">
        <f>Exclosure.data.RAW!K37</f>
        <v>OP</v>
      </c>
      <c r="L37" s="12" t="str">
        <f>Exclosure.data.RAW!L37</f>
        <v>H1</v>
      </c>
      <c r="M37" s="21">
        <f>Exclosure.data.RAW!M37</f>
        <v>1020</v>
      </c>
      <c r="N37" s="75">
        <f>Exclosure.data.RAW!N37</f>
        <v>-2.3685700170000001</v>
      </c>
      <c r="O37" s="75">
        <f>Exclosure.data.RAW!O37</f>
        <v>34.062585980000001</v>
      </c>
      <c r="P37" s="16">
        <f>Exclosure.data.RAW!P37</f>
        <v>42789</v>
      </c>
      <c r="Q37" s="16">
        <f>Exclosure.data.RAW!Q37</f>
        <v>42816</v>
      </c>
      <c r="R37" s="21">
        <f>Exclosure.data.RAW!R37</f>
        <v>27</v>
      </c>
      <c r="S37" s="54">
        <f>Exclosure.data.RAW!S37</f>
        <v>119.69039660199999</v>
      </c>
      <c r="T37">
        <f>Exclosure.data.RAW!T37</f>
        <v>239.38079320400001</v>
      </c>
      <c r="U37" s="52">
        <v>1295.06</v>
      </c>
      <c r="V37" s="52">
        <f>Exclosure.data.RAW!V37</f>
        <v>57.26</v>
      </c>
      <c r="W37" s="244">
        <f>Exclosure.data.RAW!W37</f>
        <v>0.154</v>
      </c>
      <c r="X37" s="52"/>
      <c r="Y37" s="68" t="str">
        <f>Exclosure.data.RAW!Y37</f>
        <v>Chr.ori</v>
      </c>
      <c r="Z37" s="59"/>
      <c r="AA37" s="59">
        <f>Exclosure.data.RAW!AA37</f>
        <v>0.4</v>
      </c>
      <c r="AB37" s="21">
        <f>Exclosure.data.RAW!AB37</f>
        <v>8</v>
      </c>
      <c r="AC37" s="21">
        <f>Exclosure.data.RAW!AC37</f>
        <v>15</v>
      </c>
      <c r="AD37" s="158">
        <f>Exclosure.data.RAW!AF37</f>
        <v>0.5</v>
      </c>
      <c r="AE37" s="110">
        <f>Exclosure.data.RAW!AG37</f>
        <v>1.5</v>
      </c>
      <c r="AF37" s="110">
        <v>0</v>
      </c>
      <c r="AG37" s="110">
        <f>Exclosure.data.RAW!AI37</f>
        <v>40</v>
      </c>
      <c r="AH37">
        <f>Exclosure.data.RAW!AL37</f>
        <v>1.65</v>
      </c>
      <c r="AI37" s="52">
        <f>Exclosure.data.RAW!AM37</f>
        <v>2.76</v>
      </c>
      <c r="AJ37">
        <f>Exclosure.data.RAW!AN37</f>
        <v>4.41</v>
      </c>
      <c r="AK37" s="122">
        <f>Exclosure.data.RAW!AO37</f>
        <v>0</v>
      </c>
      <c r="AL37" s="87">
        <f>Exclosure.data.RAW!AR37</f>
        <v>17.84</v>
      </c>
      <c r="AM37" s="5">
        <f>Exclosure.data.RAW!BW37</f>
        <v>17.84</v>
      </c>
      <c r="AN37">
        <f>Exclosure.data.RAW!BX37</f>
        <v>-0.16975308641975306</v>
      </c>
      <c r="AP37" s="84">
        <f>Exclosure.data.RAW!BZ37</f>
        <v>1.5514403292181072</v>
      </c>
      <c r="AQ37" s="84"/>
      <c r="AR37">
        <f>Exclosure.data.RAW!CB37</f>
        <v>1.381687242798354</v>
      </c>
    </row>
    <row r="38" spans="1:45" x14ac:dyDescent="0.25">
      <c r="A38" s="12" t="str">
        <f>Exclosure.data.RAW!A38</f>
        <v>DRY_W_1_EX_H1</v>
      </c>
      <c r="B38" s="4" t="str">
        <f>Exclosure.data.RAW!B38</f>
        <v>DRY_W_1_H1</v>
      </c>
      <c r="C38" s="4" t="str">
        <f>Exclosure.data.RAW!C38</f>
        <v>DRY_W</v>
      </c>
      <c r="D38" s="4" t="str">
        <f>Exclosure.data.RAW!D38</f>
        <v>DRY_W_1</v>
      </c>
      <c r="E38" s="4" t="str">
        <f>Exclosure.data.RAW!E38</f>
        <v>DRY_W_3</v>
      </c>
      <c r="F38" s="4" t="str">
        <f>Exclosure.data.RAW!F38</f>
        <v>Maswa</v>
      </c>
      <c r="G38" s="12" t="str">
        <f>Exclosure.data.RAW!G38</f>
        <v>DRY</v>
      </c>
      <c r="H38" s="12" t="str">
        <f>Exclosure.data.RAW!H38</f>
        <v>W</v>
      </c>
      <c r="I38" s="22">
        <f>Exclosure.data.RAW!I38</f>
        <v>1</v>
      </c>
      <c r="J38" s="22">
        <v>3</v>
      </c>
      <c r="K38" s="12" t="str">
        <f>Exclosure.data.RAW!K38</f>
        <v>EX</v>
      </c>
      <c r="L38" s="12" t="str">
        <f>Exclosure.data.RAW!L38</f>
        <v>H1</v>
      </c>
      <c r="M38" s="21">
        <f>Exclosure.data.RAW!M38</f>
        <v>995</v>
      </c>
      <c r="N38" s="75">
        <f>Exclosure.data.RAW!N38</f>
        <v>-3.2993320000000002</v>
      </c>
      <c r="O38" s="75">
        <f>Exclosure.data.RAW!O38</f>
        <v>34.848457965999998</v>
      </c>
      <c r="P38" s="16">
        <f>Exclosure.data.RAW!P38</f>
        <v>42785</v>
      </c>
      <c r="Q38" s="16">
        <f>Exclosure.data.RAW!Q38</f>
        <v>42818</v>
      </c>
      <c r="R38" s="21">
        <f>Exclosure.data.RAW!R38</f>
        <v>33</v>
      </c>
      <c r="S38" s="54">
        <f>Exclosure.data.RAW!S38</f>
        <v>165.312109018</v>
      </c>
      <c r="T38">
        <f>Exclosure.data.RAW!T38</f>
        <v>165.312109018</v>
      </c>
      <c r="U38" s="52">
        <v>754.84</v>
      </c>
      <c r="V38" s="52">
        <f>Exclosure.data.RAW!V38</f>
        <v>12</v>
      </c>
      <c r="W38" s="244">
        <f>Exclosure.data.RAW!W38</f>
        <v>0.29399999999999998</v>
      </c>
      <c r="X38" s="52">
        <f>Exclosure.data.RAW!X38</f>
        <v>2.34</v>
      </c>
      <c r="Y38" s="68" t="str">
        <f>Exclosure.data.RAW!Y38</f>
        <v>Cyn.dac</v>
      </c>
      <c r="Z38" s="59"/>
      <c r="AA38" s="59">
        <f>Exclosure.data.RAW!AA38</f>
        <v>1.8</v>
      </c>
      <c r="AB38" s="21">
        <f>Exclosure.data.RAW!AB38</f>
        <v>10</v>
      </c>
      <c r="AC38" s="21">
        <f>Exclosure.data.RAW!AC38</f>
        <v>20</v>
      </c>
      <c r="AD38" s="158">
        <f>Exclosure.data.RAW!AF38</f>
        <v>3.5</v>
      </c>
      <c r="AE38" s="110">
        <f>Exclosure.data.RAW!AG38</f>
        <v>6.8</v>
      </c>
      <c r="AF38" s="110">
        <f>Exclosure.data.RAW!AH38</f>
        <v>12</v>
      </c>
      <c r="AG38" s="110">
        <f>Exclosure.data.RAW!AI38</f>
        <v>55</v>
      </c>
      <c r="AK38" s="122">
        <f>Exclosure.data.RAW!AO38</f>
        <v>14.67</v>
      </c>
      <c r="AL38" s="87">
        <f>Exclosure.data.RAW!AR38</f>
        <v>41.78</v>
      </c>
      <c r="AM38" s="5">
        <f>Exclosure.data.RAW!BW38</f>
        <v>56.45</v>
      </c>
      <c r="AN38">
        <f>Exclosure.data.RAW!BX38</f>
        <v>0.20454545454545453</v>
      </c>
      <c r="AO38">
        <f>Exclosure.data.RAW!BY38</f>
        <v>0.60690235690235694</v>
      </c>
      <c r="AP38" s="84">
        <f>Exclosure.data.RAW!BZ38</f>
        <v>3.3501683501683508</v>
      </c>
      <c r="AQ38" s="84">
        <f>Exclosure.data.RAW!CA38</f>
        <v>1.7685185185185186</v>
      </c>
      <c r="AR38">
        <f>Exclosure.data.RAW!CB38</f>
        <v>3.5547138047138054</v>
      </c>
      <c r="AS38">
        <f>Exclosure.data.RAW!CC38</f>
        <v>2.3754208754208759</v>
      </c>
    </row>
    <row r="39" spans="1:45" x14ac:dyDescent="0.25">
      <c r="A39" s="12" t="str">
        <f>Exclosure.data.RAW!A39</f>
        <v>DRY_W_1_EX2_H1</v>
      </c>
      <c r="B39" s="4" t="str">
        <f>Exclosure.data.RAW!B39</f>
        <v>DRY_W_1_H1</v>
      </c>
      <c r="C39" s="4" t="str">
        <f>Exclosure.data.RAW!C39</f>
        <v>DRY_W</v>
      </c>
      <c r="D39" s="4" t="str">
        <f>Exclosure.data.RAW!D39</f>
        <v>DRY_W_1</v>
      </c>
      <c r="E39" s="4" t="str">
        <f>Exclosure.data.RAW!E39</f>
        <v>DRY_W_3</v>
      </c>
      <c r="F39" s="4" t="str">
        <f>Exclosure.data.RAW!F39</f>
        <v>Maswa</v>
      </c>
      <c r="G39" s="12" t="str">
        <f>Exclosure.data.RAW!G39</f>
        <v>DRY</v>
      </c>
      <c r="H39" s="12" t="str">
        <f>Exclosure.data.RAW!H39</f>
        <v>W</v>
      </c>
      <c r="I39" s="22">
        <f>Exclosure.data.RAW!I39</f>
        <v>1</v>
      </c>
      <c r="J39" s="22">
        <v>3</v>
      </c>
      <c r="K39" s="12" t="str">
        <f>Exclosure.data.RAW!K39</f>
        <v>EX2</v>
      </c>
      <c r="L39" s="12" t="str">
        <f>Exclosure.data.RAW!L39</f>
        <v>H1</v>
      </c>
      <c r="M39" s="21">
        <f>Exclosure.data.RAW!M39</f>
        <v>995</v>
      </c>
      <c r="N39" s="75">
        <f>Exclosure.data.RAW!N39</f>
        <v>-3.2993320000000002</v>
      </c>
      <c r="O39" s="75">
        <f>Exclosure.data.RAW!O39</f>
        <v>34.848457965999998</v>
      </c>
      <c r="P39" s="16">
        <f>Exclosure.data.RAW!P39</f>
        <v>42785</v>
      </c>
      <c r="Q39" s="16">
        <f>Exclosure.data.RAW!Q39</f>
        <v>42819</v>
      </c>
      <c r="R39" s="21">
        <f>Exclosure.data.RAW!R39</f>
        <v>34</v>
      </c>
      <c r="S39" s="54">
        <f>Exclosure.data.RAW!S39</f>
        <v>167.018623257</v>
      </c>
      <c r="T39">
        <f>Exclosure.data.RAW!T39</f>
        <v>497.642841293</v>
      </c>
      <c r="U39" s="52">
        <v>754.84</v>
      </c>
      <c r="V39" s="52">
        <f>Exclosure.data.RAW!V39</f>
        <v>12</v>
      </c>
      <c r="W39" s="244">
        <f>Exclosure.data.RAW!W39</f>
        <v>0.29399999999999998</v>
      </c>
      <c r="X39" s="52">
        <f>Exclosure.data.RAW!X39</f>
        <v>2.34</v>
      </c>
      <c r="Y39" s="68" t="str">
        <f>Exclosure.data.RAW!Y39</f>
        <v>Cyn.dac</v>
      </c>
      <c r="Z39" s="59"/>
      <c r="AA39" s="59">
        <f>Exclosure.data.RAW!AA39</f>
        <v>1.2</v>
      </c>
      <c r="AB39" s="21">
        <f>Exclosure.data.RAW!AB39</f>
        <v>10</v>
      </c>
      <c r="AC39" s="21">
        <f>Exclosure.data.RAW!AC39</f>
        <v>30</v>
      </c>
      <c r="AD39" s="158">
        <f>Exclosure.data.RAW!AF39</f>
        <v>2.8</v>
      </c>
      <c r="AE39" s="110">
        <f>Exclosure.data.RAW!AG39</f>
        <v>13.4</v>
      </c>
      <c r="AF39" s="110">
        <f>Exclosure.data.RAW!AH39</f>
        <v>28</v>
      </c>
      <c r="AG39" s="110">
        <f>Exclosure.data.RAW!AI39</f>
        <v>78</v>
      </c>
      <c r="AK39" s="122">
        <f>Exclosure.data.RAW!AO39</f>
        <v>24.35</v>
      </c>
      <c r="AL39" s="87">
        <f>Exclosure.data.RAW!AR39</f>
        <v>56.73</v>
      </c>
      <c r="AM39" s="5">
        <f>Exclosure.data.RAW!BW39</f>
        <v>81.08</v>
      </c>
      <c r="AN39">
        <f>Exclosure.data.RAW!BX39</f>
        <v>0.98937908496732041</v>
      </c>
      <c r="AO39">
        <f>Exclosure.data.RAW!BY39</f>
        <v>1.3799019607843139</v>
      </c>
      <c r="AP39" s="84">
        <f>Exclosure.data.RAW!BZ39</f>
        <v>4.473039215686275</v>
      </c>
      <c r="AQ39" s="84">
        <f>Exclosure.data.RAW!CA39</f>
        <v>2.9379084967320255</v>
      </c>
      <c r="AR39">
        <f>Exclosure.data.RAW!CB39</f>
        <v>5.4624183006535949</v>
      </c>
      <c r="AS39">
        <f>Exclosure.data.RAW!CC39</f>
        <v>4.3178104575163392</v>
      </c>
    </row>
    <row r="40" spans="1:45" x14ac:dyDescent="0.25">
      <c r="A40" s="12" t="str">
        <f>Exclosure.data.RAW!A40</f>
        <v>DRY_W_1_OP_H1</v>
      </c>
      <c r="B40" s="4" t="str">
        <f>Exclosure.data.RAW!B40</f>
        <v>DRY_W_1_H1</v>
      </c>
      <c r="C40" s="4" t="str">
        <f>Exclosure.data.RAW!C40</f>
        <v>DRY_W</v>
      </c>
      <c r="D40" s="4" t="str">
        <f>Exclosure.data.RAW!D40</f>
        <v>DRY_W_1</v>
      </c>
      <c r="E40" s="4" t="str">
        <f>Exclosure.data.RAW!E40</f>
        <v>DRY_W_3</v>
      </c>
      <c r="F40" s="4" t="str">
        <f>Exclosure.data.RAW!F40</f>
        <v>Maswa</v>
      </c>
      <c r="G40" s="12" t="str">
        <f>Exclosure.data.RAW!G40</f>
        <v>DRY</v>
      </c>
      <c r="H40" s="12" t="str">
        <f>Exclosure.data.RAW!H40</f>
        <v>W</v>
      </c>
      <c r="I40" s="22">
        <f>Exclosure.data.RAW!I40</f>
        <v>1</v>
      </c>
      <c r="J40" s="22">
        <v>3</v>
      </c>
      <c r="K40" s="12" t="str">
        <f>Exclosure.data.RAW!K40</f>
        <v>OP</v>
      </c>
      <c r="L40" s="12" t="str">
        <f>Exclosure.data.RAW!L40</f>
        <v>H1</v>
      </c>
      <c r="M40" s="21">
        <f>Exclosure.data.RAW!M40</f>
        <v>995</v>
      </c>
      <c r="N40" s="75">
        <f>Exclosure.data.RAW!N40</f>
        <v>-3.2993320000000002</v>
      </c>
      <c r="O40" s="75">
        <f>Exclosure.data.RAW!O40</f>
        <v>34.848457965999998</v>
      </c>
      <c r="P40" s="16">
        <f>Exclosure.data.RAW!P40</f>
        <v>42785</v>
      </c>
      <c r="Q40" s="16">
        <f>Exclosure.data.RAW!Q40</f>
        <v>42818</v>
      </c>
      <c r="R40" s="21">
        <f>Exclosure.data.RAW!R40</f>
        <v>33</v>
      </c>
      <c r="S40" s="54">
        <f>Exclosure.data.RAW!S40</f>
        <v>165.312109018</v>
      </c>
      <c r="T40">
        <f>Exclosure.data.RAW!T40</f>
        <v>330.624218036</v>
      </c>
      <c r="U40" s="52">
        <v>754.84</v>
      </c>
      <c r="V40" s="52">
        <f>Exclosure.data.RAW!V40</f>
        <v>12</v>
      </c>
      <c r="W40" s="244">
        <f>Exclosure.data.RAW!W40</f>
        <v>0.29399999999999998</v>
      </c>
      <c r="X40" s="52">
        <f>Exclosure.data.RAW!X40</f>
        <v>2.34</v>
      </c>
      <c r="Y40" s="68" t="str">
        <f>Exclosure.data.RAW!Y40</f>
        <v>Cyn.dac</v>
      </c>
      <c r="Z40" s="59"/>
      <c r="AA40" s="59">
        <f>Exclosure.data.RAW!AA40</f>
        <v>0.4</v>
      </c>
      <c r="AB40" s="21">
        <f>Exclosure.data.RAW!AB40</f>
        <v>18</v>
      </c>
      <c r="AC40" s="21">
        <f>Exclosure.data.RAW!AC40</f>
        <v>35</v>
      </c>
      <c r="AD40" s="158">
        <f>Exclosure.data.RAW!AF40</f>
        <v>2</v>
      </c>
      <c r="AE40" s="110">
        <f>Exclosure.data.RAW!AG40</f>
        <v>1.7</v>
      </c>
      <c r="AF40" s="110">
        <f>Exclosure.data.RAW!AH40</f>
        <v>8</v>
      </c>
      <c r="AG40" s="110">
        <f>Exclosure.data.RAW!AI40</f>
        <v>28</v>
      </c>
      <c r="AH40">
        <f>Exclosure.data.RAW!AL40</f>
        <v>12.24</v>
      </c>
      <c r="AI40" s="52">
        <f>Exclosure.data.RAW!AM40</f>
        <v>1.98</v>
      </c>
      <c r="AJ40">
        <f>Exclosure.data.RAW!AN40</f>
        <v>14.22</v>
      </c>
      <c r="AK40" s="122">
        <f>Exclosure.data.RAW!AO40</f>
        <v>7.46</v>
      </c>
      <c r="AL40" s="87">
        <f>Exclosure.data.RAW!AR40</f>
        <v>20.77</v>
      </c>
      <c r="AM40" s="5">
        <f>Exclosure.data.RAW!BW40</f>
        <v>28.23</v>
      </c>
      <c r="AN40">
        <f>Exclosure.data.RAW!BX40</f>
        <v>-0.40235690235690236</v>
      </c>
      <c r="AP40" s="84">
        <f>Exclosure.data.RAW!BZ40</f>
        <v>1.5816498316498315</v>
      </c>
      <c r="AQ40" s="84"/>
      <c r="AR40">
        <f>Exclosure.data.RAW!CB40</f>
        <v>1.1792929292929293</v>
      </c>
    </row>
    <row r="41" spans="1:45" x14ac:dyDescent="0.25">
      <c r="A41" s="12" t="str">
        <f>Exclosure.data.RAW!A41</f>
        <v>DRY_W_2_EX_H1</v>
      </c>
      <c r="B41" s="4" t="str">
        <f>Exclosure.data.RAW!B41</f>
        <v>DRY_W_2_H1</v>
      </c>
      <c r="C41" s="4" t="str">
        <f>Exclosure.data.RAW!C41</f>
        <v>DRY_W</v>
      </c>
      <c r="D41" s="4" t="str">
        <f>Exclosure.data.RAW!D41</f>
        <v>DRY_W_2</v>
      </c>
      <c r="E41" s="4" t="str">
        <f>Exclosure.data.RAW!E41</f>
        <v>DRY_W_4</v>
      </c>
      <c r="F41" s="4" t="str">
        <f>Exclosure.data.RAW!F41</f>
        <v>Maswa</v>
      </c>
      <c r="G41" s="12" t="str">
        <f>Exclosure.data.RAW!G41</f>
        <v>DRY</v>
      </c>
      <c r="H41" s="12" t="str">
        <f>Exclosure.data.RAW!H41</f>
        <v>W</v>
      </c>
      <c r="I41" s="22">
        <f>Exclosure.data.RAW!I41</f>
        <v>2</v>
      </c>
      <c r="J41" s="22">
        <v>4</v>
      </c>
      <c r="K41" s="12" t="str">
        <f>Exclosure.data.RAW!K41</f>
        <v>EX</v>
      </c>
      <c r="L41" s="12" t="str">
        <f>Exclosure.data.RAW!L41</f>
        <v>H1</v>
      </c>
      <c r="M41" s="21">
        <f>Exclosure.data.RAW!M41</f>
        <v>980</v>
      </c>
      <c r="N41" s="75">
        <f>Exclosure.data.RAW!N41</f>
        <v>-3.3032679740000002</v>
      </c>
      <c r="O41" s="75">
        <f>Exclosure.data.RAW!O41</f>
        <v>34.847795963000003</v>
      </c>
      <c r="P41" s="16">
        <f>Exclosure.data.RAW!P41</f>
        <v>42785</v>
      </c>
      <c r="Q41" s="16">
        <f>Exclosure.data.RAW!Q41</f>
        <v>42818</v>
      </c>
      <c r="R41" s="21">
        <f>Exclosure.data.RAW!R41</f>
        <v>33</v>
      </c>
      <c r="S41" s="54">
        <f>Exclosure.data.RAW!S41</f>
        <v>165.312109018</v>
      </c>
      <c r="T41">
        <f>Exclosure.data.RAW!T41</f>
        <v>165.312109018</v>
      </c>
      <c r="U41" s="52">
        <v>754.84</v>
      </c>
      <c r="V41" s="52">
        <f>Exclosure.data.RAW!V41</f>
        <v>17.39</v>
      </c>
      <c r="W41" s="244">
        <f>Exclosure.data.RAW!W41</f>
        <v>0.26400000000000001</v>
      </c>
      <c r="X41" s="52"/>
      <c r="Y41" s="68" t="str">
        <f>Exclosure.data.RAW!Y41</f>
        <v>Cyn.dac</v>
      </c>
      <c r="Z41" s="59"/>
      <c r="AA41" s="59">
        <f>Exclosure.data.RAW!AA41</f>
        <v>0.4</v>
      </c>
      <c r="AB41" s="21">
        <f>Exclosure.data.RAW!AB41</f>
        <v>15</v>
      </c>
      <c r="AC41" s="21">
        <f>Exclosure.data.RAW!AC41</f>
        <v>45</v>
      </c>
      <c r="AD41" s="158">
        <f>Exclosure.data.RAW!AF41</f>
        <v>0.5</v>
      </c>
      <c r="AE41" s="110">
        <f>Exclosure.data.RAW!AG41</f>
        <v>1.7</v>
      </c>
      <c r="AF41" s="110">
        <f>Exclosure.data.RAW!AH41</f>
        <v>4</v>
      </c>
      <c r="AG41" s="110">
        <f>Exclosure.data.RAW!AI41</f>
        <v>40</v>
      </c>
      <c r="AK41" s="122">
        <f>Exclosure.data.RAW!AO41</f>
        <v>3.03</v>
      </c>
      <c r="AL41" s="87">
        <f>Exclosure.data.RAW!AR41</f>
        <v>34.020000000000003</v>
      </c>
      <c r="AM41" s="5">
        <f>Exclosure.data.RAW!BW41</f>
        <v>37.050000000000004</v>
      </c>
      <c r="AN41">
        <f>Exclosure.data.RAW!BX41</f>
        <v>-8.0808080808080801E-2</v>
      </c>
      <c r="AO41">
        <f>Exclosure.data.RAW!BY41</f>
        <v>7.9124579124579125E-2</v>
      </c>
      <c r="AP41" s="84">
        <f>Exclosure.data.RAW!BZ41</f>
        <v>2.252525252525253</v>
      </c>
      <c r="AQ41" s="84">
        <f>Exclosure.data.RAW!CA41</f>
        <v>-0.36195286195286175</v>
      </c>
      <c r="AR41">
        <f>Exclosure.data.RAW!CB41</f>
        <v>2.1717171717171722</v>
      </c>
      <c r="AS41">
        <f>Exclosure.data.RAW!CC41</f>
        <v>-0.28282828282828221</v>
      </c>
    </row>
    <row r="42" spans="1:45" x14ac:dyDescent="0.25">
      <c r="A42" s="12" t="str">
        <f>Exclosure.data.RAW!A42</f>
        <v>DRY_W_2_EX2_H1</v>
      </c>
      <c r="B42" s="4" t="str">
        <f>Exclosure.data.RAW!B42</f>
        <v>DRY_W_2_H1</v>
      </c>
      <c r="C42" s="4" t="str">
        <f>Exclosure.data.RAW!C42</f>
        <v>DRY_W</v>
      </c>
      <c r="D42" s="4" t="str">
        <f>Exclosure.data.RAW!D42</f>
        <v>DRY_W_2</v>
      </c>
      <c r="E42" s="4" t="str">
        <f>Exclosure.data.RAW!E42</f>
        <v>DRY_W_4</v>
      </c>
      <c r="F42" s="4" t="str">
        <f>Exclosure.data.RAW!F42</f>
        <v>Maswa</v>
      </c>
      <c r="G42" s="12" t="str">
        <f>Exclosure.data.RAW!G42</f>
        <v>DRY</v>
      </c>
      <c r="H42" s="12" t="str">
        <f>Exclosure.data.RAW!H42</f>
        <v>W</v>
      </c>
      <c r="I42" s="22">
        <f>Exclosure.data.RAW!I42</f>
        <v>2</v>
      </c>
      <c r="J42" s="22">
        <v>4</v>
      </c>
      <c r="K42" s="12" t="str">
        <f>Exclosure.data.RAW!K42</f>
        <v>EX2</v>
      </c>
      <c r="L42" s="12" t="str">
        <f>Exclosure.data.RAW!L42</f>
        <v>H1</v>
      </c>
      <c r="M42" s="21">
        <f>Exclosure.data.RAW!M42</f>
        <v>980</v>
      </c>
      <c r="N42" s="75">
        <f>Exclosure.data.RAW!N42</f>
        <v>-3.3032679740000002</v>
      </c>
      <c r="O42" s="75">
        <f>Exclosure.data.RAW!O42</f>
        <v>34.847795963000003</v>
      </c>
      <c r="P42" s="16">
        <f>Exclosure.data.RAW!P42</f>
        <v>42785</v>
      </c>
      <c r="Q42" s="16">
        <f>Exclosure.data.RAW!Q42</f>
        <v>42819</v>
      </c>
      <c r="R42" s="21">
        <f>Exclosure.data.RAW!R42</f>
        <v>34</v>
      </c>
      <c r="S42" s="54">
        <f>Exclosure.data.RAW!S42</f>
        <v>167.018623257</v>
      </c>
      <c r="T42">
        <f>Exclosure.data.RAW!T42</f>
        <v>497.642841293</v>
      </c>
      <c r="U42" s="52">
        <v>754.84</v>
      </c>
      <c r="V42" s="52">
        <f>Exclosure.data.RAW!V42</f>
        <v>17.39</v>
      </c>
      <c r="W42" s="244">
        <f>Exclosure.data.RAW!W42</f>
        <v>0.26400000000000001</v>
      </c>
      <c r="X42" s="52"/>
      <c r="Y42" s="68" t="str">
        <f>Exclosure.data.RAW!Y42</f>
        <v>Cyn.dac</v>
      </c>
      <c r="Z42" s="59"/>
      <c r="AA42" s="59">
        <f>Exclosure.data.RAW!AA42</f>
        <v>0.7</v>
      </c>
      <c r="AB42" s="21">
        <f>Exclosure.data.RAW!AB42</f>
        <v>15</v>
      </c>
      <c r="AC42" s="21">
        <f>Exclosure.data.RAW!AC42</f>
        <v>50</v>
      </c>
      <c r="AD42" s="158">
        <f>Exclosure.data.RAW!AF42</f>
        <v>3</v>
      </c>
      <c r="AE42" s="110">
        <f>Exclosure.data.RAW!AG42</f>
        <v>24.6</v>
      </c>
      <c r="AF42" s="110">
        <f>Exclosure.data.RAW!AH42</f>
        <v>10</v>
      </c>
      <c r="AG42" s="110">
        <f>Exclosure.data.RAW!AI42</f>
        <v>80</v>
      </c>
      <c r="AK42" s="122">
        <f>Exclosure.data.RAW!AO42</f>
        <v>9.42</v>
      </c>
      <c r="AL42" s="87">
        <f>Exclosure.data.RAW!AR42</f>
        <v>80.87</v>
      </c>
      <c r="AM42" s="5">
        <f>Exclosure.data.RAW!BW42</f>
        <v>90.29</v>
      </c>
      <c r="AN42">
        <f>Exclosure.data.RAW!BX42</f>
        <v>0.44362745098039219</v>
      </c>
      <c r="AO42">
        <f>Exclosure.data.RAW!BY42</f>
        <v>0.59885620915032678</v>
      </c>
      <c r="AP42" s="84">
        <f>Exclosure.data.RAW!BZ42</f>
        <v>6.0138888888888893</v>
      </c>
      <c r="AQ42" s="84">
        <f>Exclosure.data.RAW!CA42</f>
        <v>3.4763071895424842</v>
      </c>
      <c r="AR42">
        <f>Exclosure.data.RAW!CB42</f>
        <v>6.4575163398692812</v>
      </c>
      <c r="AS42">
        <f>Exclosure.data.RAW!CC42</f>
        <v>4.075163398692812</v>
      </c>
    </row>
    <row r="43" spans="1:45" x14ac:dyDescent="0.25">
      <c r="A43" s="12" t="str">
        <f>Exclosure.data.RAW!A43</f>
        <v>DRY_W_2_OP_H1</v>
      </c>
      <c r="B43" s="12" t="str">
        <f>Exclosure.data.RAW!B43</f>
        <v>DRY_W_2_H1</v>
      </c>
      <c r="C43" s="12" t="str">
        <f>Exclosure.data.RAW!C43</f>
        <v>DRY_W</v>
      </c>
      <c r="D43" s="12" t="str">
        <f>Exclosure.data.RAW!D43</f>
        <v>DRY_W_2</v>
      </c>
      <c r="E43" s="12" t="str">
        <f>Exclosure.data.RAW!E43</f>
        <v>DRY_W_4</v>
      </c>
      <c r="F43" s="12" t="str">
        <f>Exclosure.data.RAW!F43</f>
        <v>Maswa</v>
      </c>
      <c r="G43" s="12" t="str">
        <f>Exclosure.data.RAW!G43</f>
        <v>DRY</v>
      </c>
      <c r="H43" s="12" t="str">
        <f>Exclosure.data.RAW!H43</f>
        <v>W</v>
      </c>
      <c r="I43" s="22">
        <f>Exclosure.data.RAW!I43</f>
        <v>2</v>
      </c>
      <c r="J43" s="22">
        <v>4</v>
      </c>
      <c r="K43" s="12" t="str">
        <f>Exclosure.data.RAW!K43</f>
        <v>OP</v>
      </c>
      <c r="L43" s="12" t="str">
        <f>Exclosure.data.RAW!L43</f>
        <v>H1</v>
      </c>
      <c r="M43" s="22">
        <f>Exclosure.data.RAW!M43</f>
        <v>980</v>
      </c>
      <c r="N43" s="75">
        <f>Exclosure.data.RAW!N43</f>
        <v>-3.3032679740000002</v>
      </c>
      <c r="O43" s="75">
        <f>Exclosure.data.RAW!O43</f>
        <v>34.847795963000003</v>
      </c>
      <c r="P43" s="17">
        <f>Exclosure.data.RAW!P43</f>
        <v>42785</v>
      </c>
      <c r="Q43" s="17">
        <f>Exclosure.data.RAW!Q43</f>
        <v>42818</v>
      </c>
      <c r="R43" s="21">
        <f>Exclosure.data.RAW!R43</f>
        <v>33</v>
      </c>
      <c r="S43" s="54">
        <f>Exclosure.data.RAW!S43</f>
        <v>165.312109018</v>
      </c>
      <c r="T43">
        <f>Exclosure.data.RAW!T43</f>
        <v>330.624218036</v>
      </c>
      <c r="U43" s="52">
        <v>754.84</v>
      </c>
      <c r="V43" s="52">
        <f>Exclosure.data.RAW!V43</f>
        <v>17.39</v>
      </c>
      <c r="W43" s="244">
        <f>Exclosure.data.RAW!W43</f>
        <v>0.26400000000000001</v>
      </c>
      <c r="X43" s="52"/>
      <c r="Y43" s="68" t="str">
        <f>Exclosure.data.RAW!Y43</f>
        <v>Cyn.dac</v>
      </c>
      <c r="Z43" s="57"/>
      <c r="AA43" s="57">
        <f>Exclosure.data.RAW!AA43</f>
        <v>1.1000000000000001</v>
      </c>
      <c r="AB43" s="22">
        <f>Exclosure.data.RAW!AB43</f>
        <v>7</v>
      </c>
      <c r="AC43" s="22">
        <f>Exclosure.data.RAW!AC43</f>
        <v>60</v>
      </c>
      <c r="AD43" s="155">
        <f>Exclosure.data.RAW!AF43</f>
        <v>1.5</v>
      </c>
      <c r="AE43" s="52">
        <f>Exclosure.data.RAW!AG43</f>
        <v>2.8</v>
      </c>
      <c r="AF43" s="52">
        <f>Exclosure.data.RAW!AH43</f>
        <v>6</v>
      </c>
      <c r="AG43" s="52">
        <f>Exclosure.data.RAW!AI43</f>
        <v>45</v>
      </c>
      <c r="AH43">
        <f>Exclosure.data.RAW!AL43</f>
        <v>3.9899999999999998</v>
      </c>
      <c r="AI43" s="52">
        <f>Exclosure.data.RAW!AM43</f>
        <v>7.26</v>
      </c>
      <c r="AJ43">
        <f>Exclosure.data.RAW!AN43</f>
        <v>11.25</v>
      </c>
      <c r="AK43" s="122">
        <f>Exclosure.data.RAW!AO43</f>
        <v>2.09</v>
      </c>
      <c r="AL43" s="87">
        <f>Exclosure.data.RAW!AR43</f>
        <v>38.32</v>
      </c>
      <c r="AM43" s="5">
        <f>Exclosure.data.RAW!BW43</f>
        <v>40.409999999999997</v>
      </c>
      <c r="AN43">
        <f>Exclosure.data.RAW!BX43</f>
        <v>-0.15993265993265993</v>
      </c>
      <c r="AP43" s="84">
        <f>Exclosure.data.RAW!BZ43</f>
        <v>2.6144781144781146</v>
      </c>
      <c r="AQ43" s="84"/>
      <c r="AR43">
        <f>Exclosure.data.RAW!CB43</f>
        <v>2.4545454545454546</v>
      </c>
    </row>
    <row r="44" spans="1:45" x14ac:dyDescent="0.25">
      <c r="A44" s="12" t="str">
        <f>Exclosure.data.RAW!A44</f>
        <v>DRY_W_3_EX_H1</v>
      </c>
      <c r="B44" s="4" t="str">
        <f>Exclosure.data.RAW!B44</f>
        <v>DRY_W_3_H1</v>
      </c>
      <c r="C44" s="4" t="str">
        <f>Exclosure.data.RAW!C44</f>
        <v>DRY_W</v>
      </c>
      <c r="D44" s="4" t="str">
        <f>Exclosure.data.RAW!D44</f>
        <v>DRY_W_3</v>
      </c>
      <c r="E44" s="4" t="str">
        <f>Exclosure.data.RAW!E44</f>
        <v>DRY_W_1</v>
      </c>
      <c r="F44" s="4" t="str">
        <f>Exclosure.data.RAW!F44</f>
        <v>Maswa</v>
      </c>
      <c r="G44" s="12" t="str">
        <f>Exclosure.data.RAW!G44</f>
        <v>DRY</v>
      </c>
      <c r="H44" s="12" t="str">
        <f>Exclosure.data.RAW!H44</f>
        <v>W</v>
      </c>
      <c r="I44" s="22">
        <f>Exclosure.data.RAW!I44</f>
        <v>3</v>
      </c>
      <c r="J44" s="22">
        <v>1</v>
      </c>
      <c r="K44" s="12" t="str">
        <f>Exclosure.data.RAW!K44</f>
        <v>EX</v>
      </c>
      <c r="L44" s="12" t="str">
        <f>Exclosure.data.RAW!L44</f>
        <v>H1</v>
      </c>
      <c r="M44" s="21">
        <f>Exclosure.data.RAW!M44</f>
        <v>998</v>
      </c>
      <c r="N44" s="75">
        <f>Exclosure.data.RAW!N44</f>
        <v>-3.295644969</v>
      </c>
      <c r="O44" s="75">
        <f>Exclosure.data.RAW!O44</f>
        <v>34.852435010999997</v>
      </c>
      <c r="P44" s="16">
        <f>Exclosure.data.RAW!P44</f>
        <v>42786</v>
      </c>
      <c r="Q44" s="16">
        <f>Exclosure.data.RAW!Q44</f>
        <v>42818</v>
      </c>
      <c r="R44" s="21">
        <f>Exclosure.data.RAW!R44</f>
        <v>32</v>
      </c>
      <c r="S44" s="54">
        <f>Exclosure.data.RAW!S44</f>
        <v>164.632957245</v>
      </c>
      <c r="T44">
        <f>Exclosure.data.RAW!T44</f>
        <v>164.632957245</v>
      </c>
      <c r="U44" s="52">
        <v>717.36</v>
      </c>
      <c r="V44" s="52">
        <f>Exclosure.data.RAW!V44</f>
        <v>16.5</v>
      </c>
      <c r="W44" s="244">
        <f>Exclosure.data.RAW!W44</f>
        <v>0.22600000000000001</v>
      </c>
      <c r="X44" s="52">
        <f>Exclosure.data.RAW!X44</f>
        <v>1.97</v>
      </c>
      <c r="Y44" s="68" t="str">
        <f>Exclosure.data.RAW!Y44</f>
        <v>Cyn.dac</v>
      </c>
      <c r="Z44" s="59"/>
      <c r="AA44" s="59">
        <f>Exclosure.data.RAW!AA44</f>
        <v>0.6</v>
      </c>
      <c r="AB44" s="21">
        <f>Exclosure.data.RAW!AB44</f>
        <v>10</v>
      </c>
      <c r="AC44" s="21">
        <f>Exclosure.data.RAW!AC44</f>
        <v>25</v>
      </c>
      <c r="AD44" s="158">
        <f>Exclosure.data.RAW!AF44</f>
        <v>1.5</v>
      </c>
      <c r="AE44" s="110">
        <f>Exclosure.data.RAW!AG44</f>
        <v>4.8</v>
      </c>
      <c r="AF44" s="110">
        <f>Exclosure.data.RAW!AH44</f>
        <v>20</v>
      </c>
      <c r="AG44" s="110">
        <f>Exclosure.data.RAW!AI44</f>
        <v>53</v>
      </c>
      <c r="AK44" s="122">
        <f>Exclosure.data.RAW!AO44</f>
        <v>8.26</v>
      </c>
      <c r="AL44" s="87">
        <f>Exclosure.data.RAW!AR44</f>
        <v>30.12</v>
      </c>
      <c r="AM44" s="5">
        <f>Exclosure.data.RAW!BW44</f>
        <v>38.380000000000003</v>
      </c>
      <c r="AN44">
        <f>Exclosure.data.RAW!BX44</f>
        <v>0.50694444444444442</v>
      </c>
      <c r="AO44">
        <f>Exclosure.data.RAW!BY44</f>
        <v>8.6805555555555552E-2</v>
      </c>
      <c r="AP44" s="84">
        <f>Exclosure.data.RAW!BZ44</f>
        <v>1.6553819444444444</v>
      </c>
      <c r="AQ44" s="84">
        <f>Exclosure.data.RAW!CA44</f>
        <v>1.0598958333333335</v>
      </c>
      <c r="AR44">
        <f>Exclosure.data.RAW!CB44</f>
        <v>2.1623263888888893</v>
      </c>
      <c r="AS44">
        <f>Exclosure.data.RAW!CC44</f>
        <v>1.1467013888888891</v>
      </c>
    </row>
    <row r="45" spans="1:45" x14ac:dyDescent="0.25">
      <c r="A45" s="12" t="str">
        <f>Exclosure.data.RAW!A45</f>
        <v>DRY_W_3_EX2_H1</v>
      </c>
      <c r="B45" s="4" t="str">
        <f>Exclosure.data.RAW!B45</f>
        <v>DRY_W_3_H1</v>
      </c>
      <c r="C45" s="4" t="str">
        <f>Exclosure.data.RAW!C45</f>
        <v>DRY_W</v>
      </c>
      <c r="D45" s="4" t="str">
        <f>Exclosure.data.RAW!D45</f>
        <v>DRY_W_3</v>
      </c>
      <c r="E45" s="4" t="str">
        <f>Exclosure.data.RAW!E45</f>
        <v>DRY_W_1</v>
      </c>
      <c r="F45" s="4" t="str">
        <f>Exclosure.data.RAW!F45</f>
        <v>Maswa</v>
      </c>
      <c r="G45" s="12" t="str">
        <f>Exclosure.data.RAW!G45</f>
        <v>DRY</v>
      </c>
      <c r="H45" s="12" t="str">
        <f>Exclosure.data.RAW!H45</f>
        <v>W</v>
      </c>
      <c r="I45" s="22">
        <f>Exclosure.data.RAW!I45</f>
        <v>3</v>
      </c>
      <c r="J45" s="22">
        <v>1</v>
      </c>
      <c r="K45" s="12" t="str">
        <f>Exclosure.data.RAW!K45</f>
        <v>EX2</v>
      </c>
      <c r="L45" s="12" t="str">
        <f>Exclosure.data.RAW!L45</f>
        <v>H1</v>
      </c>
      <c r="M45" s="21">
        <f>Exclosure.data.RAW!M45</f>
        <v>998</v>
      </c>
      <c r="N45" s="75">
        <f>Exclosure.data.RAW!N45</f>
        <v>-3.295644969</v>
      </c>
      <c r="O45" s="75">
        <f>Exclosure.data.RAW!O45</f>
        <v>34.852435010999997</v>
      </c>
      <c r="P45" s="16">
        <f>Exclosure.data.RAW!P45</f>
        <v>42786</v>
      </c>
      <c r="Q45" s="16">
        <f>Exclosure.data.RAW!Q45</f>
        <v>42819</v>
      </c>
      <c r="R45" s="21">
        <f>Exclosure.data.RAW!R45</f>
        <v>33</v>
      </c>
      <c r="S45" s="54">
        <f>Exclosure.data.RAW!S45</f>
        <v>166.339471484</v>
      </c>
      <c r="T45">
        <f>Exclosure.data.RAW!T45</f>
        <v>495.605385974</v>
      </c>
      <c r="U45" s="52">
        <v>717.36</v>
      </c>
      <c r="V45" s="52">
        <f>Exclosure.data.RAW!V45</f>
        <v>16.5</v>
      </c>
      <c r="W45" s="244">
        <f>Exclosure.data.RAW!W45</f>
        <v>0.22600000000000001</v>
      </c>
      <c r="X45" s="52">
        <f>Exclosure.data.RAW!X45</f>
        <v>1.97</v>
      </c>
      <c r="Y45" s="68" t="str">
        <f>Exclosure.data.RAW!Y45</f>
        <v>Cyn.dac</v>
      </c>
      <c r="Z45" s="59"/>
      <c r="AA45" s="59">
        <f>Exclosure.data.RAW!AA45</f>
        <v>0.2</v>
      </c>
      <c r="AB45" s="21">
        <f>Exclosure.data.RAW!AB45</f>
        <v>10</v>
      </c>
      <c r="AC45" s="21">
        <f>Exclosure.data.RAW!AC45</f>
        <v>40</v>
      </c>
      <c r="AD45" s="158">
        <f>Exclosure.data.RAW!AF45</f>
        <v>2</v>
      </c>
      <c r="AE45" s="110">
        <f>Exclosure.data.RAW!AG45</f>
        <v>12</v>
      </c>
      <c r="AF45" s="110">
        <f>Exclosure.data.RAW!AH45</f>
        <v>25</v>
      </c>
      <c r="AG45" s="110">
        <f>Exclosure.data.RAW!AI45</f>
        <v>70</v>
      </c>
      <c r="AK45" s="122">
        <f>Exclosure.data.RAW!AO45</f>
        <v>17.64</v>
      </c>
      <c r="AL45" s="87">
        <f>Exclosure.data.RAW!AR45</f>
        <v>56.39</v>
      </c>
      <c r="AM45" s="5">
        <f>Exclosure.data.RAW!BW45</f>
        <v>74.03</v>
      </c>
      <c r="AN45">
        <f>Exclosure.data.RAW!BX45</f>
        <v>1.2811447811447811</v>
      </c>
      <c r="AO45">
        <f>Exclosure.data.RAW!BY45</f>
        <v>0.87373737373737381</v>
      </c>
      <c r="AP45" s="84">
        <f>Exclosure.data.RAW!BZ45</f>
        <v>3.8164983164983171</v>
      </c>
      <c r="AQ45" s="84">
        <f>Exclosure.data.RAW!CA45</f>
        <v>3.2390572390572392</v>
      </c>
      <c r="AR45">
        <f>Exclosure.data.RAW!CB45</f>
        <v>5.0976430976430978</v>
      </c>
      <c r="AS45">
        <f>Exclosure.data.RAW!CC45</f>
        <v>4.1127946127946133</v>
      </c>
    </row>
    <row r="46" spans="1:45" x14ac:dyDescent="0.25">
      <c r="A46" s="12" t="str">
        <f>Exclosure.data.RAW!A46</f>
        <v>DRY_W_3_OP_H1</v>
      </c>
      <c r="B46" s="4" t="str">
        <f>Exclosure.data.RAW!B46</f>
        <v>DRY_W_3_H1</v>
      </c>
      <c r="C46" s="4" t="str">
        <f>Exclosure.data.RAW!C46</f>
        <v>DRY_W</v>
      </c>
      <c r="D46" s="4" t="str">
        <f>Exclosure.data.RAW!D46</f>
        <v>DRY_W_3</v>
      </c>
      <c r="E46" s="4" t="str">
        <f>Exclosure.data.RAW!E46</f>
        <v>DRY_W_1</v>
      </c>
      <c r="F46" s="4" t="str">
        <f>Exclosure.data.RAW!F46</f>
        <v>Maswa</v>
      </c>
      <c r="G46" s="12" t="str">
        <f>Exclosure.data.RAW!G46</f>
        <v>DRY</v>
      </c>
      <c r="H46" s="12" t="str">
        <f>Exclosure.data.RAW!H46</f>
        <v>W</v>
      </c>
      <c r="I46" s="22">
        <f>Exclosure.data.RAW!I46</f>
        <v>3</v>
      </c>
      <c r="J46" s="22">
        <v>1</v>
      </c>
      <c r="K46" s="12" t="str">
        <f>Exclosure.data.RAW!K46</f>
        <v>OP</v>
      </c>
      <c r="L46" s="12" t="str">
        <f>Exclosure.data.RAW!L46</f>
        <v>H1</v>
      </c>
      <c r="M46" s="21">
        <f>Exclosure.data.RAW!M46</f>
        <v>998</v>
      </c>
      <c r="N46" s="75">
        <f>Exclosure.data.RAW!N46</f>
        <v>-3.295644969</v>
      </c>
      <c r="O46" s="75">
        <f>Exclosure.data.RAW!O46</f>
        <v>34.852435010999997</v>
      </c>
      <c r="P46" s="16">
        <f>Exclosure.data.RAW!P46</f>
        <v>42786</v>
      </c>
      <c r="Q46" s="16">
        <f>Exclosure.data.RAW!Q46</f>
        <v>42818</v>
      </c>
      <c r="R46" s="21">
        <f>Exclosure.data.RAW!R46</f>
        <v>32</v>
      </c>
      <c r="S46" s="54">
        <f>Exclosure.data.RAW!S46</f>
        <v>164.632957245</v>
      </c>
      <c r="T46">
        <f>Exclosure.data.RAW!T46</f>
        <v>329.26591449</v>
      </c>
      <c r="U46" s="52">
        <v>717.36</v>
      </c>
      <c r="V46" s="52">
        <f>Exclosure.data.RAW!V46</f>
        <v>16.5</v>
      </c>
      <c r="W46" s="244">
        <f>Exclosure.data.RAW!W46</f>
        <v>0.22600000000000001</v>
      </c>
      <c r="X46" s="52">
        <f>Exclosure.data.RAW!X46</f>
        <v>1.97</v>
      </c>
      <c r="Y46" s="68" t="str">
        <f>Exclosure.data.RAW!Y46</f>
        <v>Cyn.dac</v>
      </c>
      <c r="Z46" s="59"/>
      <c r="AA46" s="59">
        <f>Exclosure.data.RAW!AA46</f>
        <v>0.3</v>
      </c>
      <c r="AB46" s="21">
        <f>Exclosure.data.RAW!AB46</f>
        <v>20</v>
      </c>
      <c r="AC46" s="21">
        <f>Exclosure.data.RAW!AC46</f>
        <v>45</v>
      </c>
      <c r="AD46" s="158">
        <f>Exclosure.data.RAW!AF46</f>
        <v>1.3</v>
      </c>
      <c r="AE46" s="110">
        <f>Exclosure.data.RAW!AG46</f>
        <v>3.3</v>
      </c>
      <c r="AF46" s="110">
        <f>Exclosure.data.RAW!AH46</f>
        <v>20</v>
      </c>
      <c r="AG46" s="110">
        <f>Exclosure.data.RAW!AI46</f>
        <v>60</v>
      </c>
      <c r="AH46">
        <f>Exclosure.data.RAW!AL46</f>
        <v>2.42</v>
      </c>
      <c r="AI46" s="52">
        <f>Exclosure.data.RAW!AM46</f>
        <v>11.05</v>
      </c>
      <c r="AJ46">
        <f>Exclosure.data.RAW!AN46</f>
        <v>13.47</v>
      </c>
      <c r="AK46" s="122">
        <f>Exclosure.data.RAW!AO46</f>
        <v>7.26</v>
      </c>
      <c r="AL46" s="87">
        <f>Exclosure.data.RAW!AR46</f>
        <v>17.91</v>
      </c>
      <c r="AM46" s="5">
        <f>Exclosure.data.RAW!BW46</f>
        <v>25.17</v>
      </c>
      <c r="AN46">
        <f>Exclosure.data.RAW!BX46</f>
        <v>0.4201388888888889</v>
      </c>
      <c r="AP46" s="84">
        <f>Exclosure.data.RAW!BZ46</f>
        <v>0.59548611111111105</v>
      </c>
      <c r="AQ46" s="84"/>
      <c r="AR46">
        <f>Exclosure.data.RAW!CB46</f>
        <v>1.0156250000000002</v>
      </c>
    </row>
    <row r="47" spans="1:45" x14ac:dyDescent="0.25">
      <c r="A47" s="12" t="str">
        <f>Exclosure.data.RAW!A47</f>
        <v>DRY_W_4_EX_H1</v>
      </c>
      <c r="B47" s="4" t="str">
        <f>Exclosure.data.RAW!B47</f>
        <v>DRY_W_4_H1</v>
      </c>
      <c r="C47" s="4" t="str">
        <f>Exclosure.data.RAW!C47</f>
        <v>DRY_W</v>
      </c>
      <c r="D47" s="4" t="str">
        <f>Exclosure.data.RAW!D47</f>
        <v>DRY_W_4</v>
      </c>
      <c r="E47" s="4" t="str">
        <f>Exclosure.data.RAW!E47</f>
        <v>DRY_W_2</v>
      </c>
      <c r="F47" s="4" t="str">
        <f>Exclosure.data.RAW!F47</f>
        <v>Maswa</v>
      </c>
      <c r="G47" s="12" t="str">
        <f>Exclosure.data.RAW!G47</f>
        <v>DRY</v>
      </c>
      <c r="H47" s="12" t="str">
        <f>Exclosure.data.RAW!H47</f>
        <v>W</v>
      </c>
      <c r="I47" s="22">
        <f>Exclosure.data.RAW!I47</f>
        <v>4</v>
      </c>
      <c r="J47" s="22">
        <v>2</v>
      </c>
      <c r="K47" s="12" t="str">
        <f>Exclosure.data.RAW!K47</f>
        <v>EX</v>
      </c>
      <c r="L47" s="12" t="str">
        <f>Exclosure.data.RAW!L47</f>
        <v>H1</v>
      </c>
      <c r="M47" s="21">
        <f>Exclosure.data.RAW!M47</f>
        <v>1000</v>
      </c>
      <c r="N47" s="75">
        <f>Exclosure.data.RAW!N47</f>
        <v>-3.296013018</v>
      </c>
      <c r="O47" s="75">
        <f>Exclosure.data.RAW!O47</f>
        <v>34.854326974999999</v>
      </c>
      <c r="P47" s="16">
        <f>Exclosure.data.RAW!P47</f>
        <v>42786</v>
      </c>
      <c r="Q47" s="16">
        <f>Exclosure.data.RAW!Q47</f>
        <v>42819</v>
      </c>
      <c r="R47" s="21">
        <f>Exclosure.data.RAW!R47</f>
        <v>33</v>
      </c>
      <c r="S47" s="54">
        <f>Exclosure.data.RAW!S47</f>
        <v>170.33385144799999</v>
      </c>
      <c r="T47">
        <f>Exclosure.data.RAW!T47</f>
        <v>170.33385144799999</v>
      </c>
      <c r="U47" s="52">
        <v>717.36</v>
      </c>
      <c r="V47" s="52">
        <f>Exclosure.data.RAW!V47</f>
        <v>36.4</v>
      </c>
      <c r="W47" s="244">
        <f>Exclosure.data.RAW!W47</f>
        <v>0.218</v>
      </c>
      <c r="X47" s="52"/>
      <c r="Y47" s="68" t="str">
        <f>Exclosure.data.RAW!Y47</f>
        <v>Cyn.dac</v>
      </c>
      <c r="Z47" s="59"/>
      <c r="AA47" s="59">
        <f>Exclosure.data.RAW!AA47</f>
        <v>0.2</v>
      </c>
      <c r="AB47" s="21">
        <f>Exclosure.data.RAW!AB47</f>
        <v>7.5</v>
      </c>
      <c r="AC47" s="21">
        <f>Exclosure.data.RAW!AC47</f>
        <v>30</v>
      </c>
      <c r="AD47" s="158">
        <f>Exclosure.data.RAW!AF47</f>
        <v>1.6</v>
      </c>
      <c r="AE47" s="110">
        <f>Exclosure.data.RAW!AG47</f>
        <v>3.9</v>
      </c>
      <c r="AF47" s="110">
        <f>Exclosure.data.RAW!AH47</f>
        <v>10</v>
      </c>
      <c r="AG47" s="110">
        <f>Exclosure.data.RAW!AI47</f>
        <v>50</v>
      </c>
      <c r="AK47" s="122">
        <f>Exclosure.data.RAW!AO47</f>
        <v>3.59</v>
      </c>
      <c r="AL47" s="87">
        <f>Exclosure.data.RAW!AR47</f>
        <v>49.69</v>
      </c>
      <c r="AM47" s="5">
        <f>Exclosure.data.RAW!BW47</f>
        <v>53.28</v>
      </c>
      <c r="AN47">
        <f>Exclosure.data.RAW!BX47</f>
        <v>0.17845117845117847</v>
      </c>
      <c r="AO47">
        <f>Exclosure.data.RAW!BY47</f>
        <v>-0.40404040404040409</v>
      </c>
      <c r="AP47" s="84">
        <f>Exclosure.data.RAW!BZ47</f>
        <v>3.0580808080808084</v>
      </c>
      <c r="AQ47" s="84">
        <f>Exclosure.data.RAW!CA47</f>
        <v>2.6826599326599325</v>
      </c>
      <c r="AR47">
        <f>Exclosure.data.RAW!CB47</f>
        <v>3.236531986531987</v>
      </c>
      <c r="AS47">
        <f>Exclosure.data.RAW!CC47</f>
        <v>2.2786195286195285</v>
      </c>
    </row>
    <row r="48" spans="1:45" x14ac:dyDescent="0.25">
      <c r="A48" s="12" t="str">
        <f>Exclosure.data.RAW!A48</f>
        <v>DRY_W_4_EX2_H1</v>
      </c>
      <c r="B48" s="4" t="str">
        <f>Exclosure.data.RAW!B48</f>
        <v>DRY_W_4_H1</v>
      </c>
      <c r="C48" s="4" t="str">
        <f>Exclosure.data.RAW!C48</f>
        <v>DRY_W</v>
      </c>
      <c r="D48" s="4" t="str">
        <f>Exclosure.data.RAW!D48</f>
        <v>DRY_W_4</v>
      </c>
      <c r="E48" s="4" t="str">
        <f>Exclosure.data.RAW!E48</f>
        <v>DRY_W_2</v>
      </c>
      <c r="F48" s="4" t="str">
        <f>Exclosure.data.RAW!F48</f>
        <v>Maswa</v>
      </c>
      <c r="G48" s="12" t="str">
        <f>Exclosure.data.RAW!G48</f>
        <v>DRY</v>
      </c>
      <c r="H48" s="12" t="str">
        <f>Exclosure.data.RAW!H48</f>
        <v>W</v>
      </c>
      <c r="I48" s="22">
        <f>Exclosure.data.RAW!I48</f>
        <v>4</v>
      </c>
      <c r="J48" s="22">
        <v>2</v>
      </c>
      <c r="K48" s="12" t="str">
        <f>Exclosure.data.RAW!K48</f>
        <v>EX2</v>
      </c>
      <c r="L48" s="12" t="str">
        <f>Exclosure.data.RAW!L48</f>
        <v>H1</v>
      </c>
      <c r="M48" s="21">
        <f>Exclosure.data.RAW!M48</f>
        <v>1000</v>
      </c>
      <c r="N48" s="75">
        <f>Exclosure.data.RAW!N48</f>
        <v>-3.296013018</v>
      </c>
      <c r="O48" s="75">
        <f>Exclosure.data.RAW!O48</f>
        <v>34.854326974999999</v>
      </c>
      <c r="P48" s="16">
        <f>Exclosure.data.RAW!P48</f>
        <v>42786</v>
      </c>
      <c r="Q48" s="16">
        <f>Exclosure.data.RAW!Q48</f>
        <v>42819</v>
      </c>
      <c r="R48" s="21">
        <f>Exclosure.data.RAW!R48</f>
        <v>33</v>
      </c>
      <c r="S48" s="54">
        <f>Exclosure.data.RAW!S48</f>
        <v>170.33385144799999</v>
      </c>
      <c r="T48">
        <f>Exclosure.data.RAW!T48</f>
        <v>340.66770289599998</v>
      </c>
      <c r="U48" s="52">
        <v>717.36</v>
      </c>
      <c r="V48" s="52">
        <f>Exclosure.data.RAW!V48</f>
        <v>36.4</v>
      </c>
      <c r="W48" s="244">
        <f>Exclosure.data.RAW!W48</f>
        <v>0.218</v>
      </c>
      <c r="X48" s="52"/>
      <c r="Y48" s="68" t="str">
        <f>Exclosure.data.RAW!Y48</f>
        <v>Cyn.dac</v>
      </c>
      <c r="Z48" s="59"/>
      <c r="AA48" s="59">
        <f>Exclosure.data.RAW!AA48</f>
        <v>0.3</v>
      </c>
      <c r="AB48" s="21">
        <f>Exclosure.data.RAW!AB48</f>
        <v>12</v>
      </c>
      <c r="AC48" s="21">
        <f>Exclosure.data.RAW!AC48</f>
        <v>25</v>
      </c>
      <c r="AD48" s="158">
        <f>Exclosure.data.RAW!AF48</f>
        <v>3.5</v>
      </c>
      <c r="AE48" s="110">
        <f>Exclosure.data.RAW!AG48</f>
        <v>3.3</v>
      </c>
      <c r="AF48" s="110">
        <f>Exclosure.data.RAW!AH48</f>
        <v>15</v>
      </c>
      <c r="AG48" s="110">
        <f>Exclosure.data.RAW!AI48</f>
        <v>50</v>
      </c>
      <c r="AK48" s="122">
        <f>Exclosure.data.RAW!AO48</f>
        <v>49.76</v>
      </c>
      <c r="AL48" s="87">
        <f>Exclosure.data.RAW!AR48</f>
        <v>46.73</v>
      </c>
      <c r="AM48" s="5">
        <f>Exclosure.data.RAW!BW48</f>
        <v>96.49</v>
      </c>
      <c r="AN48">
        <f>Exclosure.data.RAW!BX48</f>
        <v>4.0648148148148149</v>
      </c>
      <c r="AO48">
        <f>Exclosure.data.RAW!BY48</f>
        <v>3.4823232323232318</v>
      </c>
      <c r="AP48" s="84">
        <f>Exclosure.data.RAW!BZ48</f>
        <v>2.8089225589225588</v>
      </c>
      <c r="AQ48" s="84">
        <f>Exclosure.data.RAW!CA48</f>
        <v>2.4335016835016829</v>
      </c>
      <c r="AR48">
        <f>Exclosure.data.RAW!CB48</f>
        <v>6.8737373737373737</v>
      </c>
      <c r="AS48">
        <f>Exclosure.data.RAW!CC48</f>
        <v>5.9158249158249161</v>
      </c>
    </row>
    <row r="49" spans="1:45" x14ac:dyDescent="0.25">
      <c r="A49" s="12" t="str">
        <f>Exclosure.data.RAW!A49</f>
        <v>DRY_W_4_OP_H1</v>
      </c>
      <c r="B49" s="4" t="str">
        <f>Exclosure.data.RAW!B49</f>
        <v>DRY_W_4_H1</v>
      </c>
      <c r="C49" s="4" t="str">
        <f>Exclosure.data.RAW!C49</f>
        <v>DRY_W</v>
      </c>
      <c r="D49" s="4" t="str">
        <f>Exclosure.data.RAW!D49</f>
        <v>DRY_W_4</v>
      </c>
      <c r="E49" s="4" t="str">
        <f>Exclosure.data.RAW!E49</f>
        <v>DRY_W_2</v>
      </c>
      <c r="F49" s="4" t="str">
        <f>Exclosure.data.RAW!F49</f>
        <v>Maswa</v>
      </c>
      <c r="G49" s="12" t="str">
        <f>Exclosure.data.RAW!G49</f>
        <v>DRY</v>
      </c>
      <c r="H49" s="12" t="str">
        <f>Exclosure.data.RAW!H49</f>
        <v>W</v>
      </c>
      <c r="I49" s="22">
        <f>Exclosure.data.RAW!I49</f>
        <v>4</v>
      </c>
      <c r="J49" s="22">
        <v>2</v>
      </c>
      <c r="K49" s="12" t="str">
        <f>Exclosure.data.RAW!K49</f>
        <v>OP</v>
      </c>
      <c r="L49" s="12" t="str">
        <f>Exclosure.data.RAW!L49</f>
        <v>H1</v>
      </c>
      <c r="M49" s="21">
        <f>Exclosure.data.RAW!M49</f>
        <v>1000</v>
      </c>
      <c r="N49" s="75">
        <f>Exclosure.data.RAW!N49</f>
        <v>-3.296013018</v>
      </c>
      <c r="O49" s="75">
        <f>Exclosure.data.RAW!O49</f>
        <v>34.854326974999999</v>
      </c>
      <c r="P49" s="16">
        <f>Exclosure.data.RAW!P49</f>
        <v>42786</v>
      </c>
      <c r="Q49" s="16">
        <f>Exclosure.data.RAW!Q49</f>
        <v>42819</v>
      </c>
      <c r="R49" s="21">
        <f>Exclosure.data.RAW!R49</f>
        <v>33</v>
      </c>
      <c r="S49" s="54">
        <f>Exclosure.data.RAW!S49</f>
        <v>170.33385144799999</v>
      </c>
      <c r="T49">
        <f>Exclosure.data.RAW!T49</f>
        <v>511.001554344</v>
      </c>
      <c r="U49" s="52">
        <v>717.36</v>
      </c>
      <c r="V49" s="52">
        <f>Exclosure.data.RAW!V49</f>
        <v>36.4</v>
      </c>
      <c r="W49" s="244">
        <f>Exclosure.data.RAW!W49</f>
        <v>0.218</v>
      </c>
      <c r="X49" s="52"/>
      <c r="Y49" s="68" t="str">
        <f>Exclosure.data.RAW!Y49</f>
        <v>Cyn.dac</v>
      </c>
      <c r="Z49" s="59"/>
      <c r="AA49" s="59">
        <f>Exclosure.data.RAW!AA49</f>
        <v>0.5</v>
      </c>
      <c r="AB49" s="21">
        <f>Exclosure.data.RAW!AB49</f>
        <v>8</v>
      </c>
      <c r="AC49" s="21">
        <f>Exclosure.data.RAW!AC49</f>
        <v>45</v>
      </c>
      <c r="AD49" s="158">
        <f>Exclosure.data.RAW!AF49</f>
        <v>4</v>
      </c>
      <c r="AE49" s="110">
        <f>Exclosure.data.RAW!AG49</f>
        <v>14</v>
      </c>
      <c r="AF49" s="110">
        <f>Exclosure.data.RAW!AH49</f>
        <v>9</v>
      </c>
      <c r="AG49" s="110">
        <f>Exclosure.data.RAW!AI49</f>
        <v>60</v>
      </c>
      <c r="AH49">
        <f>Exclosure.data.RAW!AL49</f>
        <v>1.47</v>
      </c>
      <c r="AI49" s="52">
        <f>Exclosure.data.RAW!AM49</f>
        <v>13.36</v>
      </c>
      <c r="AJ49">
        <f>Exclosure.data.RAW!AN49</f>
        <v>14.83</v>
      </c>
      <c r="AK49" s="122">
        <f>Exclosure.data.RAW!AO49</f>
        <v>8.39</v>
      </c>
      <c r="AL49" s="87">
        <f>Exclosure.data.RAW!AR49</f>
        <v>17.82</v>
      </c>
      <c r="AM49" s="5">
        <f>Exclosure.data.RAW!BW49</f>
        <v>26.21</v>
      </c>
      <c r="AN49">
        <f>Exclosure.data.RAW!BX49</f>
        <v>0.58249158249158262</v>
      </c>
      <c r="AP49" s="84">
        <f>Exclosure.data.RAW!BZ49</f>
        <v>0.37542087542087549</v>
      </c>
      <c r="AQ49" s="84"/>
      <c r="AR49">
        <f>Exclosure.data.RAW!CB49</f>
        <v>0.95791245791245805</v>
      </c>
    </row>
    <row r="50" spans="1:45" x14ac:dyDescent="0.25">
      <c r="A50" s="12" t="str">
        <f>Exclosure.data.RAW!A50</f>
        <v>DRY_P_1_EX_H1</v>
      </c>
      <c r="B50" s="4" t="str">
        <f>Exclosure.data.RAW!B50</f>
        <v>DRY_P_1_H1</v>
      </c>
      <c r="C50" s="4" t="str">
        <f>Exclosure.data.RAW!C50</f>
        <v>DRY_P</v>
      </c>
      <c r="D50" s="4" t="str">
        <f>Exclosure.data.RAW!D50</f>
        <v>DRY_P_1</v>
      </c>
      <c r="E50" s="4" t="str">
        <f>Exclosure.data.RAW!E50</f>
        <v>DRY_P_2</v>
      </c>
      <c r="F50" s="4" t="str">
        <f>Exclosure.data.RAW!F50</f>
        <v>Makao</v>
      </c>
      <c r="G50" s="12" t="str">
        <f>Exclosure.data.RAW!G50</f>
        <v>DRY</v>
      </c>
      <c r="H50" s="12" t="str">
        <f>Exclosure.data.RAW!H50</f>
        <v>P</v>
      </c>
      <c r="I50" s="22">
        <f>Exclosure.data.RAW!I50</f>
        <v>1</v>
      </c>
      <c r="J50" s="22">
        <v>2</v>
      </c>
      <c r="K50" s="12" t="str">
        <f>Exclosure.data.RAW!K50</f>
        <v>EX</v>
      </c>
      <c r="L50" s="12" t="str">
        <f>Exclosure.data.RAW!L50</f>
        <v>H1</v>
      </c>
      <c r="M50" s="21">
        <f>Exclosure.data.RAW!M50</f>
        <v>1009</v>
      </c>
      <c r="N50" s="109">
        <f>Exclosure.data.RAW!N50</f>
        <v>-3.3032119830000002</v>
      </c>
      <c r="O50" s="109">
        <f>Exclosure.data.RAW!O50</f>
        <v>34.847736032999997</v>
      </c>
      <c r="P50" s="16">
        <f>Exclosure.data.RAW!P50</f>
        <v>42787</v>
      </c>
      <c r="Q50" s="16">
        <f>Exclosure.data.RAW!Q50</f>
        <v>42820</v>
      </c>
      <c r="R50" s="21">
        <f>Exclosure.data.RAW!R50</f>
        <v>33</v>
      </c>
      <c r="S50" s="110">
        <f>Exclosure.data.RAW!S50</f>
        <v>156.80644156700001</v>
      </c>
      <c r="T50">
        <f>Exclosure.data.RAW!T50</f>
        <v>156.80644156700001</v>
      </c>
      <c r="U50" s="52">
        <v>672.04</v>
      </c>
      <c r="V50" s="52">
        <f>Exclosure.data.RAW!V50</f>
        <v>61.83</v>
      </c>
      <c r="W50" s="244">
        <f>Exclosure.data.RAW!W50</f>
        <v>0.129</v>
      </c>
      <c r="X50" s="52">
        <f>Exclosure.data.RAW!X50</f>
        <v>1.2649999999999999</v>
      </c>
      <c r="Y50" s="68" t="str">
        <f>Exclosure.data.RAW!Y50</f>
        <v>Chl.pyc</v>
      </c>
      <c r="Z50" s="59">
        <f>Exclosure.data.RAW!Z50</f>
        <v>1.3</v>
      </c>
      <c r="AA50" s="59">
        <f>Exclosure.data.RAW!AA50</f>
        <v>1.4</v>
      </c>
      <c r="AB50" s="21">
        <f>Exclosure.data.RAW!AB50</f>
        <v>5</v>
      </c>
      <c r="AC50" s="21">
        <f>Exclosure.data.RAW!AC50</f>
        <v>55</v>
      </c>
      <c r="AD50" s="158">
        <f>Exclosure.data.RAW!AF50</f>
        <v>7.5</v>
      </c>
      <c r="AE50" s="110">
        <f>Exclosure.data.RAW!AG50</f>
        <v>18.600000000000001</v>
      </c>
      <c r="AF50" s="110">
        <f>Exclosure.data.RAW!AH50</f>
        <v>3</v>
      </c>
      <c r="AG50" s="110">
        <f>Exclosure.data.RAW!AI50</f>
        <v>95</v>
      </c>
      <c r="AH50" s="4"/>
      <c r="AI50" s="4"/>
      <c r="AJ50" s="4"/>
      <c r="AK50" s="184">
        <f>Exclosure.data.RAW!AO50</f>
        <v>3.06</v>
      </c>
      <c r="AL50" s="89">
        <f>Exclosure.data.RAW!AR50</f>
        <v>106.62</v>
      </c>
      <c r="AM50" s="5">
        <f>Exclosure.data.RAW!BW50</f>
        <v>109.68</v>
      </c>
      <c r="AN50">
        <f>Exclosure.data.RAW!BX50</f>
        <v>8.6700336700336722E-2</v>
      </c>
      <c r="AO50">
        <f>Exclosure.data.RAW!BY50</f>
        <v>-0.41919191919191912</v>
      </c>
      <c r="AP50" s="52">
        <f>Exclosure.data.RAW!BZ50</f>
        <v>7.9873737373737388</v>
      </c>
      <c r="AQ50" s="52">
        <f>Exclosure.data.RAW!CA50</f>
        <v>5.0117845117845121</v>
      </c>
      <c r="AR50">
        <f>Exclosure.data.RAW!CB50</f>
        <v>8.0740740740740744</v>
      </c>
      <c r="AS50">
        <f>Exclosure.data.RAW!CC50</f>
        <v>4.5925925925925943</v>
      </c>
    </row>
    <row r="51" spans="1:45" x14ac:dyDescent="0.25">
      <c r="A51" s="12" t="str">
        <f>Exclosure.data.RAW!A51</f>
        <v>DRY_P_1_OP_H1</v>
      </c>
      <c r="B51" s="4" t="str">
        <f>Exclosure.data.RAW!B51</f>
        <v>DRY_P_1_H1</v>
      </c>
      <c r="C51" s="4" t="str">
        <f>Exclosure.data.RAW!C51</f>
        <v>DRY_P</v>
      </c>
      <c r="D51" s="4" t="str">
        <f>Exclosure.data.RAW!D51</f>
        <v>DRY_P_1</v>
      </c>
      <c r="E51" s="4" t="str">
        <f>Exclosure.data.RAW!E51</f>
        <v>DRY_P_2</v>
      </c>
      <c r="F51" s="4" t="str">
        <f>Exclosure.data.RAW!F51</f>
        <v>Makao</v>
      </c>
      <c r="G51" s="12" t="str">
        <f>Exclosure.data.RAW!G51</f>
        <v>DRY</v>
      </c>
      <c r="H51" s="12" t="str">
        <f>Exclosure.data.RAW!H51</f>
        <v>P</v>
      </c>
      <c r="I51" s="22">
        <f>Exclosure.data.RAW!I51</f>
        <v>1</v>
      </c>
      <c r="J51" s="22">
        <v>2</v>
      </c>
      <c r="K51" s="12" t="str">
        <f>Exclosure.data.RAW!K51</f>
        <v>OP</v>
      </c>
      <c r="L51" s="12" t="str">
        <f>Exclosure.data.RAW!L51</f>
        <v>H1</v>
      </c>
      <c r="M51" s="21">
        <f>Exclosure.data.RAW!M51</f>
        <v>1009</v>
      </c>
      <c r="N51" s="75">
        <f>Exclosure.data.RAW!N51</f>
        <v>-3.3032119830000002</v>
      </c>
      <c r="O51" s="75">
        <f>Exclosure.data.RAW!O51</f>
        <v>34.847736032999997</v>
      </c>
      <c r="P51" s="16">
        <f>Exclosure.data.RAW!P51</f>
        <v>42787</v>
      </c>
      <c r="Q51" s="16">
        <f>Exclosure.data.RAW!Q51</f>
        <v>42820</v>
      </c>
      <c r="R51" s="21">
        <f>Exclosure.data.RAW!R51</f>
        <v>33</v>
      </c>
      <c r="S51" s="54">
        <f>Exclosure.data.RAW!S51</f>
        <v>156.80644156700001</v>
      </c>
      <c r="T51">
        <f>Exclosure.data.RAW!T51</f>
        <v>313.61288313400001</v>
      </c>
      <c r="U51" s="52">
        <v>672.04</v>
      </c>
      <c r="V51" s="52">
        <f>Exclosure.data.RAW!V51</f>
        <v>61.83</v>
      </c>
      <c r="W51" s="244">
        <f>Exclosure.data.RAW!W51</f>
        <v>0.129</v>
      </c>
      <c r="X51" s="52">
        <f>Exclosure.data.RAW!X51</f>
        <v>1.2649999999999999</v>
      </c>
      <c r="Y51" s="68" t="str">
        <f>Exclosure.data.RAW!Y51</f>
        <v>Chl.pyc</v>
      </c>
      <c r="Z51" s="59">
        <f>Exclosure.data.RAW!Z51</f>
        <v>1.4</v>
      </c>
      <c r="AA51" s="59">
        <f>Exclosure.data.RAW!AA51</f>
        <v>1.3</v>
      </c>
      <c r="AB51" s="21">
        <f>Exclosure.data.RAW!AB51</f>
        <v>8</v>
      </c>
      <c r="AC51" s="21">
        <f>Exclosure.data.RAW!AC51</f>
        <v>50</v>
      </c>
      <c r="AD51" s="158">
        <f>Exclosure.data.RAW!AF51</f>
        <v>2</v>
      </c>
      <c r="AE51" s="110">
        <f>Exclosure.data.RAW!AG51</f>
        <v>4</v>
      </c>
      <c r="AF51" s="110">
        <f>Exclosure.data.RAW!AH51</f>
        <v>8</v>
      </c>
      <c r="AG51" s="110">
        <f>Exclosure.data.RAW!AI51</f>
        <v>70</v>
      </c>
      <c r="AH51">
        <f>Exclosure.data.RAW!AL51</f>
        <v>2.0299999999999998</v>
      </c>
      <c r="AI51" s="52">
        <f>Exclosure.data.RAW!AM51</f>
        <v>11.73</v>
      </c>
      <c r="AJ51">
        <f>Exclosure.data.RAW!AN51</f>
        <v>13.76</v>
      </c>
      <c r="AK51" s="122">
        <f>Exclosure.data.RAW!AO51</f>
        <v>8.0399999999999991</v>
      </c>
      <c r="AL51" s="87">
        <f>Exclosure.data.RAW!AR51</f>
        <v>47.08</v>
      </c>
      <c r="AM51" s="5">
        <f>Exclosure.data.RAW!BW51</f>
        <v>55.12</v>
      </c>
      <c r="AN51">
        <f>Exclosure.data.RAW!BX51</f>
        <v>0.50589225589225584</v>
      </c>
      <c r="AP51" s="84">
        <f>Exclosure.data.RAW!BZ51</f>
        <v>2.9755892255892249</v>
      </c>
      <c r="AQ51" s="84"/>
      <c r="AR51">
        <f>Exclosure.data.RAW!CB51</f>
        <v>3.4814814814814814</v>
      </c>
    </row>
    <row r="52" spans="1:45" x14ac:dyDescent="0.25">
      <c r="A52" s="12" t="str">
        <f>Exclosure.data.RAW!A52</f>
        <v>DRY_P_2_EX_H1</v>
      </c>
      <c r="B52" s="4" t="str">
        <f>Exclosure.data.RAW!B52</f>
        <v>DRY_P_2_H1</v>
      </c>
      <c r="C52" s="4" t="str">
        <f>Exclosure.data.RAW!C52</f>
        <v>DRY_P</v>
      </c>
      <c r="D52" s="4" t="str">
        <f>Exclosure.data.RAW!D52</f>
        <v>DRY_P_2</v>
      </c>
      <c r="E52" s="4" t="str">
        <f>Exclosure.data.RAW!E52</f>
        <v>DRY_P_3</v>
      </c>
      <c r="F52" s="4" t="str">
        <f>Exclosure.data.RAW!F52</f>
        <v>Makao</v>
      </c>
      <c r="G52" s="12" t="str">
        <f>Exclosure.data.RAW!G52</f>
        <v>DRY</v>
      </c>
      <c r="H52" s="12" t="str">
        <f>Exclosure.data.RAW!H52</f>
        <v>P</v>
      </c>
      <c r="I52" s="22">
        <f>Exclosure.data.RAW!I52</f>
        <v>2</v>
      </c>
      <c r="J52" s="22">
        <v>3</v>
      </c>
      <c r="K52" s="12" t="str">
        <f>Exclosure.data.RAW!K52</f>
        <v>EX</v>
      </c>
      <c r="L52" s="12" t="str">
        <f>Exclosure.data.RAW!L52</f>
        <v>H1</v>
      </c>
      <c r="M52" s="21">
        <f>Exclosure.data.RAW!M52</f>
        <v>1006</v>
      </c>
      <c r="N52" s="75">
        <f>Exclosure.data.RAW!N52</f>
        <v>-3.40842599</v>
      </c>
      <c r="O52" s="75">
        <f>Exclosure.data.RAW!O52</f>
        <v>34.850243982000002</v>
      </c>
      <c r="P52" s="16">
        <f>Exclosure.data.RAW!P52</f>
        <v>42787</v>
      </c>
      <c r="Q52" s="16">
        <f>Exclosure.data.RAW!Q52</f>
        <v>42820</v>
      </c>
      <c r="R52" s="21">
        <f>Exclosure.data.RAW!R52</f>
        <v>33</v>
      </c>
      <c r="S52" s="54">
        <f>Exclosure.data.RAW!S52</f>
        <v>156.80644156700001</v>
      </c>
      <c r="T52">
        <f>Exclosure.data.RAW!T52</f>
        <v>156.80644156700001</v>
      </c>
      <c r="U52" s="52">
        <v>672.04</v>
      </c>
      <c r="V52" s="52">
        <f>Exclosure.data.RAW!V52</f>
        <v>66.849999999999994</v>
      </c>
      <c r="W52" s="244">
        <f>Exclosure.data.RAW!W52</f>
        <v>0.129</v>
      </c>
      <c r="X52" s="52"/>
      <c r="Y52" s="68" t="str">
        <f>Exclosure.data.RAW!Y52</f>
        <v>Chl.pyc</v>
      </c>
      <c r="Z52" s="59">
        <f>Exclosure.data.RAW!Z52</f>
        <v>1</v>
      </c>
      <c r="AA52" s="59">
        <f>Exclosure.data.RAW!AA52</f>
        <v>0.2</v>
      </c>
      <c r="AB52" s="21">
        <f>Exclosure.data.RAW!AB52</f>
        <v>24</v>
      </c>
      <c r="AC52" s="21">
        <f>Exclosure.data.RAW!AC52</f>
        <v>45</v>
      </c>
      <c r="AD52" s="158">
        <f>Exclosure.data.RAW!AF52</f>
        <v>3</v>
      </c>
      <c r="AE52" s="110">
        <f>Exclosure.data.RAW!AG52</f>
        <v>10</v>
      </c>
      <c r="AF52" s="110">
        <f>Exclosure.data.RAW!AH52</f>
        <v>20</v>
      </c>
      <c r="AG52" s="110">
        <f>Exclosure.data.RAW!AI52</f>
        <v>47</v>
      </c>
      <c r="AK52" s="122">
        <f>Exclosure.data.RAW!AO52</f>
        <v>20.78</v>
      </c>
      <c r="AL52" s="87">
        <f>Exclosure.data.RAW!AR52</f>
        <v>33.33</v>
      </c>
      <c r="AM52" s="5">
        <f>Exclosure.data.RAW!BW52</f>
        <v>54.11</v>
      </c>
      <c r="AN52">
        <f>Exclosure.data.RAW!BX52</f>
        <v>1.2525252525252526</v>
      </c>
      <c r="AO52">
        <f>Exclosure.data.RAW!BY52</f>
        <v>1.4856902356902359</v>
      </c>
      <c r="AP52" s="84">
        <f>Exclosure.data.RAW!BZ52</f>
        <v>2.4503367003367003</v>
      </c>
      <c r="AQ52" s="84">
        <f>Exclosure.data.RAW!CA52</f>
        <v>-0.49494949494949525</v>
      </c>
      <c r="AR52">
        <f>Exclosure.data.RAW!CB52</f>
        <v>3.7028619528619524</v>
      </c>
      <c r="AS52">
        <f>Exclosure.data.RAW!CC52</f>
        <v>0.99074074074074048</v>
      </c>
    </row>
    <row r="53" spans="1:45" x14ac:dyDescent="0.25">
      <c r="A53" s="12" t="str">
        <f>Exclosure.data.RAW!A53</f>
        <v>DRY_P_2_OP_H1</v>
      </c>
      <c r="B53" s="12" t="str">
        <f>Exclosure.data.RAW!B53</f>
        <v>DRY_P_2_H1</v>
      </c>
      <c r="C53" s="12" t="str">
        <f>Exclosure.data.RAW!C53</f>
        <v>DRY_P</v>
      </c>
      <c r="D53" s="12" t="str">
        <f>Exclosure.data.RAW!D53</f>
        <v>DRY_P_2</v>
      </c>
      <c r="E53" s="12" t="str">
        <f>Exclosure.data.RAW!E53</f>
        <v>DRY_P_3</v>
      </c>
      <c r="F53" s="12" t="str">
        <f>Exclosure.data.RAW!F53</f>
        <v>Makao</v>
      </c>
      <c r="G53" s="12" t="str">
        <f>Exclosure.data.RAW!G53</f>
        <v>DRY</v>
      </c>
      <c r="H53" s="12" t="str">
        <f>Exclosure.data.RAW!H53</f>
        <v>P</v>
      </c>
      <c r="I53" s="22">
        <f>Exclosure.data.RAW!I53</f>
        <v>2</v>
      </c>
      <c r="J53" s="22">
        <v>3</v>
      </c>
      <c r="K53" s="12" t="str">
        <f>Exclosure.data.RAW!K53</f>
        <v>OP</v>
      </c>
      <c r="L53" s="12" t="str">
        <f>Exclosure.data.RAW!L53</f>
        <v>H1</v>
      </c>
      <c r="M53" s="22">
        <f>Exclosure.data.RAW!M53</f>
        <v>1006</v>
      </c>
      <c r="N53" s="75">
        <f>Exclosure.data.RAW!N53</f>
        <v>-3.40842599</v>
      </c>
      <c r="O53" s="75">
        <f>Exclosure.data.RAW!O53</f>
        <v>34.850243982000002</v>
      </c>
      <c r="P53" s="17">
        <f>Exclosure.data.RAW!P53</f>
        <v>42787</v>
      </c>
      <c r="Q53" s="17">
        <f>Exclosure.data.RAW!Q53</f>
        <v>42820</v>
      </c>
      <c r="R53" s="21">
        <f>Exclosure.data.RAW!R53</f>
        <v>33</v>
      </c>
      <c r="S53" s="54">
        <f>Exclosure.data.RAW!S53</f>
        <v>156.80644156700001</v>
      </c>
      <c r="T53">
        <f>Exclosure.data.RAW!T53</f>
        <v>313.61288313400001</v>
      </c>
      <c r="U53" s="52">
        <v>672.04</v>
      </c>
      <c r="V53" s="52">
        <f>Exclosure.data.RAW!V53</f>
        <v>66.849999999999994</v>
      </c>
      <c r="W53" s="244">
        <f>Exclosure.data.RAW!W53</f>
        <v>0.129</v>
      </c>
      <c r="X53" s="52"/>
      <c r="Y53" s="66" t="str">
        <f>Exclosure.data.RAW!Y53</f>
        <v>Chl.pyc</v>
      </c>
      <c r="Z53" s="57">
        <f>Exclosure.data.RAW!Z53</f>
        <v>0.8</v>
      </c>
      <c r="AA53" s="57">
        <f>Exclosure.data.RAW!AA53</f>
        <v>1.1000000000000001</v>
      </c>
      <c r="AB53" s="22">
        <f>Exclosure.data.RAW!AB53</f>
        <v>3</v>
      </c>
      <c r="AC53" s="22">
        <f>Exclosure.data.RAW!AC53</f>
        <v>30</v>
      </c>
      <c r="AD53" s="155">
        <f>Exclosure.data.RAW!AF53</f>
        <v>1</v>
      </c>
      <c r="AE53" s="52">
        <f>Exclosure.data.RAW!AG53</f>
        <v>0.9</v>
      </c>
      <c r="AF53" s="52">
        <f>Exclosure.data.RAW!AH53</f>
        <v>9</v>
      </c>
      <c r="AG53" s="52">
        <f>Exclosure.data.RAW!AI53</f>
        <v>55</v>
      </c>
      <c r="AH53">
        <f>Exclosure.data.RAW!AL53</f>
        <v>5.9</v>
      </c>
      <c r="AI53" s="52">
        <f>Exclosure.data.RAW!AM53</f>
        <v>4.22</v>
      </c>
      <c r="AJ53">
        <f>Exclosure.data.RAW!AN53</f>
        <v>10.120000000000001</v>
      </c>
      <c r="AK53" s="122">
        <f>Exclosure.data.RAW!AO53</f>
        <v>3.13</v>
      </c>
      <c r="AL53" s="87">
        <f>Exclosure.data.RAW!AR53</f>
        <v>39.21</v>
      </c>
      <c r="AM53" s="5">
        <f>Exclosure.data.RAW!BW53</f>
        <v>42.34</v>
      </c>
      <c r="AN53">
        <f>Exclosure.data.RAW!BX53</f>
        <v>-0.23316498316498321</v>
      </c>
      <c r="AP53" s="84">
        <f>Exclosure.data.RAW!BZ53</f>
        <v>2.9452861952861955</v>
      </c>
      <c r="AQ53" s="84"/>
      <c r="AR53">
        <f>Exclosure.data.RAW!CB53</f>
        <v>2.7121212121212119</v>
      </c>
    </row>
    <row r="54" spans="1:45" x14ac:dyDescent="0.25">
      <c r="A54" s="12" t="str">
        <f>Exclosure.data.RAW!A54</f>
        <v>DRY_P_3_EX_H1</v>
      </c>
      <c r="B54" s="12" t="str">
        <f>Exclosure.data.RAW!B54</f>
        <v>DRY_P_3_H1</v>
      </c>
      <c r="C54" s="12" t="str">
        <f>Exclosure.data.RAW!C54</f>
        <v>DRY_P</v>
      </c>
      <c r="D54" s="12" t="str">
        <f>Exclosure.data.RAW!D54</f>
        <v>DRY_P_3</v>
      </c>
      <c r="E54" s="12" t="str">
        <f>Exclosure.data.RAW!E54</f>
        <v>DRY_P_1</v>
      </c>
      <c r="F54" s="12" t="str">
        <f>Exclosure.data.RAW!F54</f>
        <v>Makao</v>
      </c>
      <c r="G54" s="12" t="str">
        <f>Exclosure.data.RAW!G54</f>
        <v>DRY</v>
      </c>
      <c r="H54" s="12" t="str">
        <f>Exclosure.data.RAW!H54</f>
        <v>P</v>
      </c>
      <c r="I54" s="22">
        <f>Exclosure.data.RAW!I54</f>
        <v>3</v>
      </c>
      <c r="J54" s="22">
        <v>1</v>
      </c>
      <c r="K54" s="12" t="str">
        <f>Exclosure.data.RAW!K54</f>
        <v>EX</v>
      </c>
      <c r="L54" s="12" t="str">
        <f>Exclosure.data.RAW!L54</f>
        <v>H1</v>
      </c>
      <c r="M54" s="22">
        <f>Exclosure.data.RAW!M54</f>
        <v>1001</v>
      </c>
      <c r="N54" s="75">
        <f>Exclosure.data.RAW!N54</f>
        <v>-3.4063160140000002</v>
      </c>
      <c r="O54" s="75">
        <f>Exclosure.data.RAW!O54</f>
        <v>34.850407009999998</v>
      </c>
      <c r="P54" s="17">
        <f>Exclosure.data.RAW!P54</f>
        <v>42786</v>
      </c>
      <c r="Q54" s="16">
        <f>Exclosure.data.RAW!Q54</f>
        <v>42820</v>
      </c>
      <c r="R54" s="21">
        <f>Exclosure.data.RAW!R54</f>
        <v>34</v>
      </c>
      <c r="S54" s="54">
        <f>Exclosure.data.RAW!S54</f>
        <v>176.81583716700001</v>
      </c>
      <c r="T54">
        <f>Exclosure.data.RAW!T54</f>
        <v>176.81583716700001</v>
      </c>
      <c r="U54" s="52">
        <v>672.04</v>
      </c>
      <c r="V54" s="52">
        <f>Exclosure.data.RAW!V54</f>
        <v>58.83</v>
      </c>
      <c r="W54" s="244">
        <f>Exclosure.data.RAW!W54</f>
        <v>0.14599999999999999</v>
      </c>
      <c r="X54" s="52">
        <f>Exclosure.data.RAW!X54</f>
        <v>1.5449999999999999</v>
      </c>
      <c r="Y54" s="66" t="str">
        <f>Exclosure.data.RAW!Y54</f>
        <v>Chl.pyc</v>
      </c>
      <c r="Z54" s="57">
        <f>Exclosure.data.RAW!Z54</f>
        <v>1.7</v>
      </c>
      <c r="AA54" s="57">
        <f>Exclosure.data.RAW!AA54</f>
        <v>1.5</v>
      </c>
      <c r="AB54" s="22">
        <f>Exclosure.data.RAW!AB54</f>
        <v>4</v>
      </c>
      <c r="AC54" s="22">
        <f>Exclosure.data.RAW!AC54</f>
        <v>55</v>
      </c>
      <c r="AD54" s="155"/>
      <c r="AE54" s="52"/>
      <c r="AF54" s="52"/>
      <c r="AG54" s="52"/>
      <c r="AJ54" s="7"/>
      <c r="AK54" s="184"/>
      <c r="AL54" s="52"/>
      <c r="AM54" s="5" t="str">
        <f>Exclosure.data.RAW!BW54</f>
        <v/>
      </c>
      <c r="AN54" t="str">
        <f>Exclosure.data.RAW!BX54</f>
        <v/>
      </c>
      <c r="AO54" t="str">
        <f>Exclosure.data.RAW!BY54</f>
        <v/>
      </c>
      <c r="AP54" s="84" t="str">
        <f>Exclosure.data.RAW!BZ54</f>
        <v/>
      </c>
      <c r="AQ54" s="84" t="str">
        <f>Exclosure.data.RAW!CA54</f>
        <v/>
      </c>
      <c r="AR54" t="str">
        <f>Exclosure.data.RAW!CB54</f>
        <v/>
      </c>
      <c r="AS54" t="str">
        <f>Exclosure.data.RAW!CC54</f>
        <v/>
      </c>
    </row>
    <row r="55" spans="1:45" x14ac:dyDescent="0.25">
      <c r="A55" s="12" t="str">
        <f>Exclosure.data.RAW!A55</f>
        <v>DRY_P_3_OP_H1</v>
      </c>
      <c r="B55" s="12" t="str">
        <f>Exclosure.data.RAW!B55</f>
        <v>DRY_P_3_H1</v>
      </c>
      <c r="C55" s="12" t="str">
        <f>Exclosure.data.RAW!C55</f>
        <v>DRY_P</v>
      </c>
      <c r="D55" s="12" t="str">
        <f>Exclosure.data.RAW!D55</f>
        <v>DRY_P_3</v>
      </c>
      <c r="E55" s="12" t="str">
        <f>Exclosure.data.RAW!E55</f>
        <v>DRY_P_1</v>
      </c>
      <c r="F55" s="12" t="str">
        <f>Exclosure.data.RAW!F55</f>
        <v>Makao</v>
      </c>
      <c r="G55" s="12" t="str">
        <f>Exclosure.data.RAW!G55</f>
        <v>DRY</v>
      </c>
      <c r="H55" s="12" t="str">
        <f>Exclosure.data.RAW!H55</f>
        <v>P</v>
      </c>
      <c r="I55" s="22">
        <f>Exclosure.data.RAW!I55</f>
        <v>3</v>
      </c>
      <c r="J55" s="22">
        <v>1</v>
      </c>
      <c r="K55" s="12" t="str">
        <f>Exclosure.data.RAW!K55</f>
        <v>OP</v>
      </c>
      <c r="L55" s="12" t="str">
        <f>Exclosure.data.RAW!L55</f>
        <v>H1</v>
      </c>
      <c r="M55" s="22">
        <f>Exclosure.data.RAW!M55</f>
        <v>1001</v>
      </c>
      <c r="N55" s="75">
        <f>Exclosure.data.RAW!N55</f>
        <v>-3.4063160140000002</v>
      </c>
      <c r="O55" s="75">
        <f>Exclosure.data.RAW!O55</f>
        <v>34.850407009999998</v>
      </c>
      <c r="P55" s="17">
        <f>Exclosure.data.RAW!P55</f>
        <v>42786</v>
      </c>
      <c r="Q55" s="16">
        <f>Exclosure.data.RAW!Q55</f>
        <v>42820</v>
      </c>
      <c r="R55" s="21">
        <f>Exclosure.data.RAW!R55</f>
        <v>34</v>
      </c>
      <c r="S55" s="54">
        <f>Exclosure.data.RAW!S55</f>
        <v>176.81583716700001</v>
      </c>
      <c r="T55">
        <f>Exclosure.data.RAW!T55</f>
        <v>353.63167433400002</v>
      </c>
      <c r="U55" s="52">
        <v>672.04</v>
      </c>
      <c r="V55" s="52">
        <f>Exclosure.data.RAW!V55</f>
        <v>58.83</v>
      </c>
      <c r="W55" s="244">
        <f>Exclosure.data.RAW!W55</f>
        <v>0.14599999999999999</v>
      </c>
      <c r="X55" s="52">
        <f>Exclosure.data.RAW!X55</f>
        <v>1.5449999999999999</v>
      </c>
      <c r="Y55" s="66" t="str">
        <f>Exclosure.data.RAW!Y55</f>
        <v>Chl.pyc</v>
      </c>
      <c r="Z55" s="57">
        <f>Exclosure.data.RAW!Z55</f>
        <v>1.2</v>
      </c>
      <c r="AA55" s="57">
        <f>Exclosure.data.RAW!AA55</f>
        <v>1.2</v>
      </c>
      <c r="AB55" s="22">
        <f>Exclosure.data.RAW!AB55</f>
        <v>2</v>
      </c>
      <c r="AC55" s="22">
        <f>Exclosure.data.RAW!AC55</f>
        <v>50</v>
      </c>
      <c r="AD55" s="155">
        <f>Exclosure.data.RAW!AF55</f>
        <v>2</v>
      </c>
      <c r="AE55" s="52">
        <f>Exclosure.data.RAW!AG55</f>
        <v>2.4</v>
      </c>
      <c r="AF55" s="52">
        <f>Exclosure.data.RAW!AH55</f>
        <v>7</v>
      </c>
      <c r="AG55" s="52">
        <f>Exclosure.data.RAW!AI55</f>
        <v>60</v>
      </c>
      <c r="AH55">
        <f>Exclosure.data.RAW!AL55</f>
        <v>0.79</v>
      </c>
      <c r="AI55" s="52">
        <f>Exclosure.data.RAW!AM55</f>
        <v>11</v>
      </c>
      <c r="AJ55">
        <f>Exclosure.data.RAW!AN55</f>
        <v>11.79</v>
      </c>
      <c r="AK55" s="122">
        <f>Exclosure.data.RAW!AO55</f>
        <v>1.61</v>
      </c>
      <c r="AL55" s="87">
        <f>Exclosure.data.RAW!AR55</f>
        <v>51.76</v>
      </c>
      <c r="AM55" s="5">
        <f>Exclosure.data.RAW!BW55</f>
        <v>53.37</v>
      </c>
      <c r="AN55">
        <f>Exclosure.data.RAW!BX55</f>
        <v>6.6993464052287593E-2</v>
      </c>
      <c r="AP55" s="84">
        <f>Exclosure.data.RAW!BZ55</f>
        <v>3.3300653594771239</v>
      </c>
      <c r="AQ55" s="84"/>
      <c r="AR55">
        <f>Exclosure.data.RAW!CB55</f>
        <v>3.3970588235294117</v>
      </c>
    </row>
    <row r="56" spans="1:45" x14ac:dyDescent="0.25">
      <c r="A56" s="12" t="str">
        <f>Exclosure.data.RAW!A56</f>
        <v>DRY_P_4_EX_H1</v>
      </c>
      <c r="B56" s="4" t="str">
        <f>Exclosure.data.RAW!B56</f>
        <v>DRY_P_4_H1</v>
      </c>
      <c r="C56" s="4" t="str">
        <f>Exclosure.data.RAW!C56</f>
        <v>DRY_P</v>
      </c>
      <c r="D56" s="4" t="str">
        <f>Exclosure.data.RAW!D56</f>
        <v>DRY_P_4</v>
      </c>
      <c r="E56" s="4"/>
      <c r="F56" s="4" t="str">
        <f>Exclosure.data.RAW!F56</f>
        <v>Makao</v>
      </c>
      <c r="G56" s="12" t="str">
        <f>Exclosure.data.RAW!G56</f>
        <v>DRY</v>
      </c>
      <c r="H56" s="12" t="str">
        <f>Exclosure.data.RAW!H56</f>
        <v>P</v>
      </c>
      <c r="I56" s="22">
        <f>Exclosure.data.RAW!I56</f>
        <v>4</v>
      </c>
      <c r="J56" s="22"/>
      <c r="K56" s="12" t="str">
        <f>Exclosure.data.RAW!K56</f>
        <v>EX</v>
      </c>
      <c r="L56" s="12" t="str">
        <f>Exclosure.data.RAW!L56</f>
        <v>H1</v>
      </c>
      <c r="M56" s="21">
        <f>Exclosure.data.RAW!M56</f>
        <v>1003</v>
      </c>
      <c r="N56" s="75">
        <f>Exclosure.data.RAW!N56</f>
        <v>-3.4068529590000001</v>
      </c>
      <c r="O56" s="75">
        <f>Exclosure.data.RAW!O56</f>
        <v>34.851600005999998</v>
      </c>
      <c r="P56" s="16">
        <f>Exclosure.data.RAW!P56</f>
        <v>42786</v>
      </c>
      <c r="Q56" s="16">
        <f>Exclosure.data.RAW!Q56</f>
        <v>42820</v>
      </c>
      <c r="R56" s="21">
        <f>Exclosure.data.RAW!R56</f>
        <v>34</v>
      </c>
      <c r="S56" s="54">
        <f>Exclosure.data.RAW!S56</f>
        <v>176.81583716700001</v>
      </c>
      <c r="T56">
        <f>Exclosure.data.RAW!T56</f>
        <v>176.81583716700001</v>
      </c>
      <c r="U56" s="52">
        <v>672.04</v>
      </c>
      <c r="V56" s="52">
        <f>Exclosure.data.RAW!V56</f>
        <v>57.61</v>
      </c>
      <c r="W56" s="244">
        <f>Exclosure.data.RAW!W56</f>
        <v>0.14499999999999999</v>
      </c>
      <c r="X56" s="52"/>
      <c r="Y56" s="68" t="str">
        <f>Exclosure.data.RAW!Y56</f>
        <v>Chl.pyc</v>
      </c>
      <c r="Z56" s="59">
        <f>Exclosure.data.RAW!Z56</f>
        <v>1.5</v>
      </c>
      <c r="AA56" s="59">
        <f>Exclosure.data.RAW!AA56</f>
        <v>1.9</v>
      </c>
      <c r="AB56" s="21">
        <f>Exclosure.data.RAW!AB56</f>
        <v>10</v>
      </c>
      <c r="AC56" s="21">
        <f>Exclosure.data.RAW!AC56</f>
        <v>45</v>
      </c>
      <c r="AD56" s="158">
        <f>Exclosure.data.RAW!AF56</f>
        <v>4</v>
      </c>
      <c r="AE56" s="110">
        <f>Exclosure.data.RAW!AG56</f>
        <v>8.1999999999999993</v>
      </c>
      <c r="AF56" s="110">
        <f>Exclosure.data.RAW!AH56</f>
        <v>10</v>
      </c>
      <c r="AG56" s="110">
        <f>Exclosure.data.RAW!AI56</f>
        <v>55</v>
      </c>
      <c r="AK56" s="122">
        <f>Exclosure.data.RAW!AO56</f>
        <v>9.01</v>
      </c>
      <c r="AL56" s="87">
        <f>Exclosure.data.RAW!AR56</f>
        <v>47.2</v>
      </c>
      <c r="AM56" s="5">
        <f>Exclosure.data.RAW!BW56</f>
        <v>56.21</v>
      </c>
      <c r="AN56">
        <f>Exclosure.data.RAW!BX56</f>
        <v>0.6413398692810458</v>
      </c>
      <c r="AO56">
        <f>Exclosure.data.RAW!BY56</f>
        <v>0.56944444444444442</v>
      </c>
      <c r="AP56" s="84">
        <f>Exclosure.data.RAW!BZ56</f>
        <v>2.9035947712418309</v>
      </c>
      <c r="AQ56" s="84">
        <f>Exclosure.data.RAW!CA56</f>
        <v>1.0032679738562091</v>
      </c>
      <c r="AR56">
        <f>Exclosure.data.RAW!CB56</f>
        <v>3.5449346405228761</v>
      </c>
      <c r="AS56">
        <f>Exclosure.data.RAW!CC56</f>
        <v>1.5727124183006536</v>
      </c>
    </row>
    <row r="57" spans="1:45" x14ac:dyDescent="0.25">
      <c r="A57" s="12" t="str">
        <f>Exclosure.data.RAW!A57</f>
        <v>DRY_P_4_OP_H1</v>
      </c>
      <c r="B57" s="4" t="str">
        <f>Exclosure.data.RAW!B57</f>
        <v>DRY_P_4_H1</v>
      </c>
      <c r="C57" s="4" t="str">
        <f>Exclosure.data.RAW!C57</f>
        <v>DRY_P</v>
      </c>
      <c r="D57" s="4" t="str">
        <f>Exclosure.data.RAW!D57</f>
        <v>DRY_P_4</v>
      </c>
      <c r="E57" s="4"/>
      <c r="F57" s="4" t="str">
        <f>Exclosure.data.RAW!F57</f>
        <v>Makao</v>
      </c>
      <c r="G57" s="12" t="str">
        <f>Exclosure.data.RAW!G57</f>
        <v>DRY</v>
      </c>
      <c r="H57" s="12" t="str">
        <f>Exclosure.data.RAW!H57</f>
        <v>P</v>
      </c>
      <c r="I57" s="22">
        <f>Exclosure.data.RAW!I57</f>
        <v>4</v>
      </c>
      <c r="J57" s="22"/>
      <c r="K57" s="12" t="str">
        <f>Exclosure.data.RAW!K57</f>
        <v>OP</v>
      </c>
      <c r="L57" s="12" t="str">
        <f>Exclosure.data.RAW!L57</f>
        <v>H1</v>
      </c>
      <c r="M57" s="21">
        <f>Exclosure.data.RAW!M57</f>
        <v>1003</v>
      </c>
      <c r="N57" s="75">
        <f>Exclosure.data.RAW!N57</f>
        <v>-3.4068529590000001</v>
      </c>
      <c r="O57" s="75">
        <f>Exclosure.data.RAW!O57</f>
        <v>34.851600005999998</v>
      </c>
      <c r="P57" s="16">
        <f>Exclosure.data.RAW!P57</f>
        <v>42786</v>
      </c>
      <c r="Q57" s="16">
        <f>Exclosure.data.RAW!Q57</f>
        <v>42820</v>
      </c>
      <c r="R57" s="21">
        <f>Exclosure.data.RAW!R57</f>
        <v>34</v>
      </c>
      <c r="S57" s="54">
        <f>Exclosure.data.RAW!S57</f>
        <v>176.81583716700001</v>
      </c>
      <c r="T57">
        <f>Exclosure.data.RAW!T57</f>
        <v>353.63167433400002</v>
      </c>
      <c r="U57" s="52">
        <v>672.04</v>
      </c>
      <c r="V57" s="52">
        <f>Exclosure.data.RAW!V57</f>
        <v>57.61</v>
      </c>
      <c r="W57" s="244">
        <f>Exclosure.data.RAW!W57</f>
        <v>0.14499999999999999</v>
      </c>
      <c r="X57" s="52"/>
      <c r="Y57" s="68" t="str">
        <f>Exclosure.data.RAW!Y57</f>
        <v>Chl.pyc</v>
      </c>
      <c r="Z57" s="59">
        <f>Exclosure.data.RAW!Z57</f>
        <v>1.5</v>
      </c>
      <c r="AA57" s="59">
        <f>Exclosure.data.RAW!AA57</f>
        <v>3.5</v>
      </c>
      <c r="AB57" s="21">
        <f>Exclosure.data.RAW!AB57</f>
        <v>5</v>
      </c>
      <c r="AC57" s="21">
        <f>Exclosure.data.RAW!AC57</f>
        <v>45</v>
      </c>
      <c r="AD57" s="158">
        <f>Exclosure.data.RAW!AF57</f>
        <v>2.2999999999999998</v>
      </c>
      <c r="AE57" s="110">
        <f>Exclosure.data.RAW!AG57</f>
        <v>5.6</v>
      </c>
      <c r="AF57" s="110">
        <f>Exclosure.data.RAW!AH57</f>
        <v>4</v>
      </c>
      <c r="AG57" s="110">
        <f>Exclosure.data.RAW!AI57</f>
        <v>50</v>
      </c>
      <c r="AH57">
        <f>Exclosure.data.RAW!AL57</f>
        <v>1.1599999999999999</v>
      </c>
      <c r="AI57" s="52">
        <f>Exclosure.data.RAW!AM57</f>
        <v>11.66</v>
      </c>
      <c r="AJ57">
        <f>Exclosure.data.RAW!AN57</f>
        <v>12.82</v>
      </c>
      <c r="AK57" s="122">
        <f>Exclosure.data.RAW!AO57</f>
        <v>2.04</v>
      </c>
      <c r="AL57" s="87">
        <f>Exclosure.data.RAW!AR57</f>
        <v>34.92</v>
      </c>
      <c r="AM57" s="5">
        <f>Exclosure.data.RAW!BW57</f>
        <v>36.96</v>
      </c>
      <c r="AN57">
        <f>Exclosure.data.RAW!BX57</f>
        <v>7.1895424836601315E-2</v>
      </c>
      <c r="AP57" s="84">
        <f>Exclosure.data.RAW!BZ57</f>
        <v>1.900326797385621</v>
      </c>
      <c r="AQ57" s="84"/>
      <c r="AR57">
        <f>Exclosure.data.RAW!CB57</f>
        <v>1.9722222222222223</v>
      </c>
    </row>
    <row r="58" spans="1:45" x14ac:dyDescent="0.25">
      <c r="A58" s="12" t="str">
        <f>Exclosure.data.RAW!A58</f>
        <v>SE_1_EX_H1</v>
      </c>
      <c r="B58" s="4" t="str">
        <f>Exclosure.data.RAW!B58</f>
        <v>SE_1_H1</v>
      </c>
      <c r="C58" s="4" t="str">
        <f>Exclosure.data.RAW!C58</f>
        <v>SE</v>
      </c>
      <c r="D58" s="4" t="str">
        <f>Exclosure.data.RAW!D58</f>
        <v>SE_1</v>
      </c>
      <c r="E58" s="4"/>
      <c r="F58" s="4" t="str">
        <f>Exclosure.data.RAW!F58</f>
        <v>Seronera</v>
      </c>
      <c r="G58" s="12" t="str">
        <f>Exclosure.data.RAW!G58</f>
        <v>SE</v>
      </c>
      <c r="H58" s="7" t="str">
        <f>Exclosure.data.RAW!H58</f>
        <v>W</v>
      </c>
      <c r="I58" s="22">
        <f>Exclosure.data.RAW!I58</f>
        <v>1</v>
      </c>
      <c r="J58" s="22"/>
      <c r="K58" s="12" t="str">
        <f>Exclosure.data.RAW!K58</f>
        <v>EX</v>
      </c>
      <c r="L58" s="12" t="str">
        <f>Exclosure.data.RAW!L58</f>
        <v>H1</v>
      </c>
      <c r="M58" s="22">
        <f>Exclosure.data.RAW!M58</f>
        <v>1023</v>
      </c>
      <c r="N58" s="75">
        <f>Exclosure.data.RAW!N58</f>
        <v>-2.4377470369999998</v>
      </c>
      <c r="O58" s="75">
        <f>Exclosure.data.RAW!O58</f>
        <v>34.855161979999998</v>
      </c>
      <c r="P58" s="16">
        <f>Exclosure.data.RAW!P58</f>
        <v>42792</v>
      </c>
      <c r="Q58" s="16">
        <f>Exclosure.data.RAW!Q58</f>
        <v>42812</v>
      </c>
      <c r="R58" s="21">
        <f>Exclosure.data.RAW!R58</f>
        <v>20</v>
      </c>
      <c r="S58" s="54">
        <f>Exclosure.data.RAW!S58</f>
        <v>84.864578339000005</v>
      </c>
      <c r="T58">
        <f>Exclosure.data.RAW!T58</f>
        <v>84.864578339000005</v>
      </c>
      <c r="U58" s="52">
        <v>855.62</v>
      </c>
      <c r="V58" s="52">
        <f>Exclosure.data.RAW!V58</f>
        <v>53.59</v>
      </c>
      <c r="W58" s="244">
        <f>Exclosure.data.RAW!W58</f>
        <v>0.113</v>
      </c>
      <c r="X58" s="52"/>
      <c r="Y58" s="68" t="str">
        <f>Exclosure.data.RAW!Y58</f>
        <v>Dig.mac</v>
      </c>
      <c r="Z58" s="59"/>
      <c r="AA58" s="59">
        <f>Exclosure.data.RAW!AA58</f>
        <v>0.9</v>
      </c>
      <c r="AB58" s="21">
        <f>Exclosure.data.RAW!AB58</f>
        <v>4</v>
      </c>
      <c r="AC58" s="21">
        <f>Exclosure.data.RAW!AC58</f>
        <v>45</v>
      </c>
      <c r="AD58" s="158">
        <f>Exclosure.data.RAW!AF58</f>
        <v>4</v>
      </c>
      <c r="AE58" s="110">
        <f>Exclosure.data.RAW!AG58</f>
        <v>7.3</v>
      </c>
      <c r="AF58" s="110">
        <f>Exclosure.data.RAW!AH58</f>
        <v>6</v>
      </c>
      <c r="AG58" s="110">
        <f>Exclosure.data.RAW!AI58</f>
        <v>65</v>
      </c>
      <c r="AK58" s="184">
        <f>Exclosure.data.RAW!AO58</f>
        <v>5.0199999999999996</v>
      </c>
      <c r="AL58" s="87">
        <f>Exclosure.data.RAW!AR58</f>
        <v>36.340000000000003</v>
      </c>
      <c r="AM58" s="5">
        <f>Exclosure.data.RAW!BW58</f>
        <v>41.36</v>
      </c>
      <c r="AN58" t="str">
        <f>Exclosure.data.RAW!BX58</f>
        <v/>
      </c>
      <c r="AO58">
        <f>Exclosure.data.RAW!BY58</f>
        <v>-0.6527777777777779</v>
      </c>
      <c r="AP58" s="84">
        <f>Exclosure.data.RAW!BZ58</f>
        <v>3.3319444444444448</v>
      </c>
      <c r="AQ58" s="84">
        <f>Exclosure.data.RAW!CA58</f>
        <v>0.29583333333333373</v>
      </c>
      <c r="AR58">
        <f>Exclosure.data.RAW!CB58</f>
        <v>4.0291666666666668</v>
      </c>
      <c r="AS58">
        <f>Exclosure.data.RAW!CC58</f>
        <v>-0.35694444444444451</v>
      </c>
    </row>
    <row r="59" spans="1:45" x14ac:dyDescent="0.25">
      <c r="A59" s="12" t="str">
        <f>Exclosure.data.RAW!A59</f>
        <v>SE_1_EX2_H1</v>
      </c>
      <c r="B59" s="4" t="str">
        <f>Exclosure.data.RAW!B59</f>
        <v>SE_1_H1</v>
      </c>
      <c r="C59" s="4" t="str">
        <f>Exclosure.data.RAW!C59</f>
        <v>SE</v>
      </c>
      <c r="D59" s="4" t="str">
        <f>Exclosure.data.RAW!D59</f>
        <v>SE_1</v>
      </c>
      <c r="E59" s="4"/>
      <c r="F59" s="4" t="str">
        <f>Exclosure.data.RAW!F59</f>
        <v>Seronera</v>
      </c>
      <c r="G59" s="12" t="str">
        <f>Exclosure.data.RAW!G59</f>
        <v>SE</v>
      </c>
      <c r="H59" s="7" t="str">
        <f>Exclosure.data.RAW!H59</f>
        <v>W</v>
      </c>
      <c r="I59" s="22">
        <f>Exclosure.data.RAW!I59</f>
        <v>1</v>
      </c>
      <c r="J59" s="22"/>
      <c r="K59" s="12" t="str">
        <f>Exclosure.data.RAW!K59</f>
        <v>EX2</v>
      </c>
      <c r="L59" s="12" t="str">
        <f>Exclosure.data.RAW!L59</f>
        <v>H1</v>
      </c>
      <c r="M59" s="22">
        <f>Exclosure.data.RAW!M59</f>
        <v>1023</v>
      </c>
      <c r="N59" s="75">
        <f>Exclosure.data.RAW!N59</f>
        <v>-2.4377470369999998</v>
      </c>
      <c r="O59" s="75">
        <f>Exclosure.data.RAW!O59</f>
        <v>34.855161979999998</v>
      </c>
      <c r="P59" s="16">
        <f>Exclosure.data.RAW!P59</f>
        <v>42791</v>
      </c>
      <c r="Q59" s="16">
        <f>Exclosure.data.RAW!Q59</f>
        <v>42812</v>
      </c>
      <c r="R59" s="21">
        <f>Exclosure.data.RAW!R59</f>
        <v>21</v>
      </c>
      <c r="S59" s="54">
        <f>Exclosure.data.RAW!S59</f>
        <v>86.139725776999995</v>
      </c>
      <c r="T59">
        <f>Exclosure.data.RAW!T59</f>
        <v>171.00430411599999</v>
      </c>
      <c r="U59" s="52">
        <v>855.62</v>
      </c>
      <c r="V59" s="52">
        <f>Exclosure.data.RAW!V59</f>
        <v>53.59</v>
      </c>
      <c r="W59" s="244">
        <f>Exclosure.data.RAW!W59</f>
        <v>0.113</v>
      </c>
      <c r="X59" s="52"/>
      <c r="Y59" s="68" t="str">
        <f>Exclosure.data.RAW!Y59</f>
        <v>Dig.mac</v>
      </c>
      <c r="Z59" s="59"/>
      <c r="AA59" s="59">
        <f>Exclosure.data.RAW!AA59</f>
        <v>1</v>
      </c>
      <c r="AB59" s="21">
        <f>Exclosure.data.RAW!AB59</f>
        <v>2</v>
      </c>
      <c r="AC59" s="21">
        <f>Exclosure.data.RAW!AC59</f>
        <v>45</v>
      </c>
      <c r="AD59" s="158">
        <f>Exclosure.data.RAW!AF59</f>
        <v>3.9</v>
      </c>
      <c r="AE59" s="110">
        <f>Exclosure.data.RAW!AG59</f>
        <v>8.3000000000000007</v>
      </c>
      <c r="AF59" s="110">
        <f>Exclosure.data.RAW!AH59</f>
        <v>3</v>
      </c>
      <c r="AG59" s="110">
        <f>Exclosure.data.RAW!AI59</f>
        <v>60</v>
      </c>
      <c r="AK59" s="184">
        <f>Exclosure.data.RAW!AO59</f>
        <v>3.18</v>
      </c>
      <c r="AL59" s="87">
        <f>Exclosure.data.RAW!AR59</f>
        <v>47.03</v>
      </c>
      <c r="AM59" s="5">
        <f>Exclosure.data.RAW!BW59</f>
        <v>50.21</v>
      </c>
      <c r="AN59" t="str">
        <f>Exclosure.data.RAW!BX59</f>
        <v/>
      </c>
      <c r="AO59">
        <f>Exclosure.data.RAW!BY59</f>
        <v>-0.86507936507936534</v>
      </c>
      <c r="AP59" s="84">
        <f>Exclosure.data.RAW!BZ59</f>
        <v>4.5873015873015879</v>
      </c>
      <c r="AQ59" s="84">
        <f>Exclosure.data.RAW!CA59</f>
        <v>1.6957671957671958</v>
      </c>
      <c r="AR59">
        <f>Exclosure.data.RAW!CB59</f>
        <v>5.0079365079365079</v>
      </c>
      <c r="AS59">
        <f>Exclosure.data.RAW!CC59</f>
        <v>0.83068783068783092</v>
      </c>
    </row>
    <row r="60" spans="1:45" x14ac:dyDescent="0.25">
      <c r="A60" s="12" t="str">
        <f>Exclosure.data.RAW!A60</f>
        <v>SE_1_OP_H1</v>
      </c>
      <c r="B60" s="4" t="str">
        <f>Exclosure.data.RAW!B60</f>
        <v>SE_1_H1</v>
      </c>
      <c r="C60" s="4" t="str">
        <f>Exclosure.data.RAW!C60</f>
        <v>SE</v>
      </c>
      <c r="D60" s="4" t="str">
        <f>Exclosure.data.RAW!D60</f>
        <v>SE_1</v>
      </c>
      <c r="E60" s="4"/>
      <c r="F60" s="4" t="str">
        <f>Exclosure.data.RAW!F60</f>
        <v>Seronera</v>
      </c>
      <c r="G60" s="12" t="str">
        <f>Exclosure.data.RAW!G60</f>
        <v>SE</v>
      </c>
      <c r="H60" s="7" t="str">
        <f>Exclosure.data.RAW!H60</f>
        <v>W</v>
      </c>
      <c r="I60" s="22">
        <f>Exclosure.data.RAW!I60</f>
        <v>1</v>
      </c>
      <c r="J60" s="22"/>
      <c r="K60" s="12" t="str">
        <f>Exclosure.data.RAW!K60</f>
        <v>OP</v>
      </c>
      <c r="L60" s="12" t="str">
        <f>Exclosure.data.RAW!L60</f>
        <v>H1</v>
      </c>
      <c r="M60" s="22">
        <f>Exclosure.data.RAW!M60</f>
        <v>1023</v>
      </c>
      <c r="N60" s="75">
        <f>Exclosure.data.RAW!N60</f>
        <v>-2.4377470369999998</v>
      </c>
      <c r="O60" s="75">
        <f>Exclosure.data.RAW!O60</f>
        <v>34.855161979999998</v>
      </c>
      <c r="P60" s="16">
        <f>Exclosure.data.RAW!P60</f>
        <v>42791</v>
      </c>
      <c r="Q60" s="16">
        <f>Exclosure.data.RAW!Q60</f>
        <v>42812</v>
      </c>
      <c r="R60" s="21">
        <f>Exclosure.data.RAW!R60</f>
        <v>21</v>
      </c>
      <c r="S60" s="54">
        <f>Exclosure.data.RAW!S60</f>
        <v>86.139725776999995</v>
      </c>
      <c r="T60">
        <f>Exclosure.data.RAW!T60</f>
        <v>257.14402989299998</v>
      </c>
      <c r="U60" s="52">
        <v>855.62</v>
      </c>
      <c r="V60" s="52">
        <f>Exclosure.data.RAW!V60</f>
        <v>53.59</v>
      </c>
      <c r="W60" s="244">
        <f>Exclosure.data.RAW!W60</f>
        <v>0.113</v>
      </c>
      <c r="X60" s="52"/>
      <c r="Y60" s="68" t="str">
        <f>Exclosure.data.RAW!Y60</f>
        <v>Dig.mac</v>
      </c>
      <c r="Z60" s="59"/>
      <c r="AA60" s="59">
        <f>Exclosure.data.RAW!AA60</f>
        <v>2.6</v>
      </c>
      <c r="AB60" s="21">
        <f>Exclosure.data.RAW!AB60</f>
        <v>2</v>
      </c>
      <c r="AC60" s="21">
        <f>Exclosure.data.RAW!AC60</f>
        <v>45</v>
      </c>
      <c r="AD60" s="158">
        <f>Exclosure.data.RAW!AF60</f>
        <v>4.3</v>
      </c>
      <c r="AE60" s="110">
        <f>Exclosure.data.RAW!AG60</f>
        <v>10.3</v>
      </c>
      <c r="AF60" s="110">
        <f>Exclosure.data.RAW!AH60</f>
        <v>10</v>
      </c>
      <c r="AG60" s="110">
        <f>Exclosure.data.RAW!AI60</f>
        <v>55</v>
      </c>
      <c r="AI60" s="52">
        <f>Exclosure.data.RAW!AM60</f>
        <v>12.35</v>
      </c>
      <c r="AJ60">
        <f>Exclosure.data.RAW!AN60</f>
        <v>12.35</v>
      </c>
      <c r="AK60" s="184">
        <f>Exclosure.data.RAW!AO60</f>
        <v>9.7200000000000006</v>
      </c>
      <c r="AL60" s="87">
        <f>Exclosure.data.RAW!AR60</f>
        <v>34.21</v>
      </c>
      <c r="AM60" s="5">
        <f>Exclosure.data.RAW!BW60</f>
        <v>43.93</v>
      </c>
      <c r="AN60" t="str">
        <f>Exclosure.data.RAW!BX60</f>
        <v/>
      </c>
      <c r="AP60" s="84"/>
      <c r="AQ60" s="84"/>
      <c r="AR60">
        <f>Exclosure.data.RAW!CB60</f>
        <v>4.1772486772486772</v>
      </c>
    </row>
    <row r="61" spans="1:45" x14ac:dyDescent="0.25">
      <c r="A61" s="12" t="str">
        <f>Exclosure.data.RAW!A61</f>
        <v>SE_2_EX_H1</v>
      </c>
      <c r="B61" s="4" t="str">
        <f>Exclosure.data.RAW!B61</f>
        <v>SE_2_H1</v>
      </c>
      <c r="C61" s="4" t="str">
        <f>Exclosure.data.RAW!C61</f>
        <v>SE</v>
      </c>
      <c r="D61" s="4" t="str">
        <f>Exclosure.data.RAW!D61</f>
        <v>SE_2</v>
      </c>
      <c r="E61" s="4"/>
      <c r="F61" s="4" t="str">
        <f>Exclosure.data.RAW!F61</f>
        <v>Seronera</v>
      </c>
      <c r="G61" s="12" t="str">
        <f>Exclosure.data.RAW!G61</f>
        <v>SE</v>
      </c>
      <c r="H61" s="7" t="str">
        <f>Exclosure.data.RAW!H61</f>
        <v>W</v>
      </c>
      <c r="I61" s="22">
        <f>Exclosure.data.RAW!I61</f>
        <v>2</v>
      </c>
      <c r="J61" s="22"/>
      <c r="K61" s="12" t="str">
        <f>Exclosure.data.RAW!K61</f>
        <v>EX</v>
      </c>
      <c r="L61" s="12" t="str">
        <f>Exclosure.data.RAW!L61</f>
        <v>H1</v>
      </c>
      <c r="M61" s="22">
        <f>Exclosure.data.RAW!M61</f>
        <v>1025</v>
      </c>
      <c r="N61" s="75">
        <f>Exclosure.data.RAW!N61</f>
        <v>-2.43776598</v>
      </c>
      <c r="O61" s="75">
        <f>Exclosure.data.RAW!O61</f>
        <v>34.855393991</v>
      </c>
      <c r="P61" s="16">
        <f>Exclosure.data.RAW!P61</f>
        <v>42792</v>
      </c>
      <c r="Q61" s="16">
        <f>Exclosure.data.RAW!Q61</f>
        <v>42812</v>
      </c>
      <c r="R61" s="21">
        <f>Exclosure.data.RAW!R61</f>
        <v>20</v>
      </c>
      <c r="S61" s="54">
        <f>Exclosure.data.RAW!S61</f>
        <v>84.864578339000005</v>
      </c>
      <c r="T61">
        <f>Exclosure.data.RAW!T61</f>
        <v>84.864578339000005</v>
      </c>
      <c r="U61" s="163">
        <v>855.62</v>
      </c>
      <c r="V61" s="52">
        <f>Exclosure.data.RAW!V61</f>
        <v>63.33</v>
      </c>
      <c r="W61" s="244">
        <f>Exclosure.data.RAW!W61</f>
        <v>0.13</v>
      </c>
      <c r="X61" s="52">
        <f>Exclosure.data.RAW!X61</f>
        <v>1.3049999999999999</v>
      </c>
      <c r="Y61" s="68" t="str">
        <f>Exclosure.data.RAW!Y61</f>
        <v>Dig.mac</v>
      </c>
      <c r="Z61" s="59"/>
      <c r="AA61" s="59">
        <f>Exclosure.data.RAW!AA61</f>
        <v>1.8</v>
      </c>
      <c r="AB61" s="21">
        <f>Exclosure.data.RAW!AB61</f>
        <v>3</v>
      </c>
      <c r="AC61" s="21">
        <f>Exclosure.data.RAW!AC61</f>
        <v>35</v>
      </c>
      <c r="AD61" s="158">
        <f>Exclosure.data.RAW!AF61</f>
        <v>3.9</v>
      </c>
      <c r="AE61" s="110">
        <f>Exclosure.data.RAW!AG61</f>
        <v>7.4</v>
      </c>
      <c r="AF61" s="110">
        <f>Exclosure.data.RAW!AH61</f>
        <v>5</v>
      </c>
      <c r="AG61" s="110">
        <f>Exclosure.data.RAW!AI61</f>
        <v>70</v>
      </c>
      <c r="AK61" s="184">
        <f>Exclosure.data.RAW!AO61</f>
        <v>4.68</v>
      </c>
      <c r="AL61" s="87">
        <f>Exclosure.data.RAW!AR61</f>
        <v>36.83</v>
      </c>
      <c r="AM61" s="5">
        <f>Exclosure.data.RAW!BW61</f>
        <v>41.51</v>
      </c>
      <c r="AN61" t="str">
        <f>Exclosure.data.RAW!BX61</f>
        <v/>
      </c>
      <c r="AO61">
        <f>Exclosure.data.RAW!BY61</f>
        <v>-0.39166666666666672</v>
      </c>
      <c r="AP61" s="84">
        <f>Exclosure.data.RAW!BZ61</f>
        <v>3.9375</v>
      </c>
      <c r="AQ61" s="84">
        <f>Exclosure.data.RAW!CA61</f>
        <v>1.5013888888888887</v>
      </c>
      <c r="AR61">
        <f>Exclosure.data.RAW!CB61</f>
        <v>4.5875000000000004</v>
      </c>
      <c r="AS61">
        <f>Exclosure.data.RAW!CC61</f>
        <v>1.1097222222222225</v>
      </c>
    </row>
    <row r="62" spans="1:45" x14ac:dyDescent="0.25">
      <c r="A62" s="12" t="str">
        <f>Exclosure.data.RAW!A62</f>
        <v>SE_2_EX2_H1</v>
      </c>
      <c r="B62" s="4" t="str">
        <f>Exclosure.data.RAW!B62</f>
        <v>SE_2_H1</v>
      </c>
      <c r="C62" s="4" t="str">
        <f>Exclosure.data.RAW!C62</f>
        <v>SE</v>
      </c>
      <c r="D62" s="4" t="str">
        <f>Exclosure.data.RAW!D62</f>
        <v>SE_2</v>
      </c>
      <c r="E62" s="4"/>
      <c r="F62" s="4" t="str">
        <f>Exclosure.data.RAW!F62</f>
        <v>Seronera</v>
      </c>
      <c r="G62" s="12" t="str">
        <f>Exclosure.data.RAW!G62</f>
        <v>SE</v>
      </c>
      <c r="H62" s="7" t="str">
        <f>Exclosure.data.RAW!H62</f>
        <v>W</v>
      </c>
      <c r="I62" s="22">
        <f>Exclosure.data.RAW!I62</f>
        <v>2</v>
      </c>
      <c r="J62" s="22"/>
      <c r="K62" s="12" t="str">
        <f>Exclosure.data.RAW!K62</f>
        <v>EX2</v>
      </c>
      <c r="L62" s="12" t="str">
        <f>Exclosure.data.RAW!L62</f>
        <v>H1</v>
      </c>
      <c r="M62" s="22">
        <f>Exclosure.data.RAW!M62</f>
        <v>1025</v>
      </c>
      <c r="N62" s="75">
        <f>Exclosure.data.RAW!N62</f>
        <v>-2.43776598</v>
      </c>
      <c r="O62" s="75">
        <f>Exclosure.data.RAW!O62</f>
        <v>34.855393991</v>
      </c>
      <c r="P62" s="16">
        <f>Exclosure.data.RAW!P62</f>
        <v>42791</v>
      </c>
      <c r="Q62" s="16">
        <f>Exclosure.data.RAW!Q62</f>
        <v>42812</v>
      </c>
      <c r="R62" s="21">
        <f>Exclosure.data.RAW!R62</f>
        <v>21</v>
      </c>
      <c r="S62" s="54">
        <f>Exclosure.data.RAW!S62</f>
        <v>86.139725776999995</v>
      </c>
      <c r="T62">
        <f>Exclosure.data.RAW!T62</f>
        <v>171.00430411599999</v>
      </c>
      <c r="U62" s="52">
        <v>855.62</v>
      </c>
      <c r="V62" s="52">
        <f>Exclosure.data.RAW!V62</f>
        <v>63.33</v>
      </c>
      <c r="W62" s="244">
        <f>Exclosure.data.RAW!W62</f>
        <v>0.13</v>
      </c>
      <c r="X62" s="52">
        <f>Exclosure.data.RAW!X62</f>
        <v>1.3049999999999999</v>
      </c>
      <c r="Y62" s="68" t="str">
        <f>Exclosure.data.RAW!Y62</f>
        <v>Dig.mac</v>
      </c>
      <c r="Z62" s="59"/>
      <c r="AA62" s="59">
        <f>Exclosure.data.RAW!AA62</f>
        <v>2.1</v>
      </c>
      <c r="AB62" s="21">
        <f>Exclosure.data.RAW!AB62</f>
        <v>12</v>
      </c>
      <c r="AC62" s="21">
        <f>Exclosure.data.RAW!AC62</f>
        <v>30</v>
      </c>
      <c r="AD62" s="158">
        <f>Exclosure.data.RAW!AF62</f>
        <v>3.4</v>
      </c>
      <c r="AE62" s="110">
        <f>Exclosure.data.RAW!AG62</f>
        <v>5.4</v>
      </c>
      <c r="AF62" s="110">
        <f>Exclosure.data.RAW!AH62</f>
        <v>18</v>
      </c>
      <c r="AG62" s="110">
        <f>Exclosure.data.RAW!AI62</f>
        <v>45</v>
      </c>
      <c r="AK62" s="184">
        <f>Exclosure.data.RAW!AO62</f>
        <v>7.25</v>
      </c>
      <c r="AL62" s="87">
        <f>Exclosure.data.RAW!AR62</f>
        <v>16.190000000000001</v>
      </c>
      <c r="AM62" s="5">
        <f>Exclosure.data.RAW!BW62</f>
        <v>23.44</v>
      </c>
      <c r="AN62" t="str">
        <f>Exclosure.data.RAW!BX62</f>
        <v/>
      </c>
      <c r="AO62">
        <f>Exclosure.data.RAW!BY62</f>
        <v>-3.3068783068783067E-2</v>
      </c>
      <c r="AP62" s="84">
        <f>Exclosure.data.RAW!BZ62</f>
        <v>1.01984126984127</v>
      </c>
      <c r="AQ62" s="84">
        <f>Exclosure.data.RAW!CA62</f>
        <v>-1.3002645502645502</v>
      </c>
      <c r="AR62">
        <f>Exclosure.data.RAW!CB62</f>
        <v>1.9788359788359788</v>
      </c>
      <c r="AS62">
        <f>Exclosure.data.RAW!CC62</f>
        <v>-1.3333333333333326</v>
      </c>
    </row>
    <row r="63" spans="1:45" x14ac:dyDescent="0.25">
      <c r="A63" s="12" t="str">
        <f>Exclosure.data.RAW!A63</f>
        <v>SE_2_OP_H1</v>
      </c>
      <c r="B63" s="4" t="str">
        <f>Exclosure.data.RAW!B63</f>
        <v>SE_2_H1</v>
      </c>
      <c r="C63" s="4" t="str">
        <f>Exclosure.data.RAW!C63</f>
        <v>SE</v>
      </c>
      <c r="D63" s="4" t="str">
        <f>Exclosure.data.RAW!D63</f>
        <v>SE_2</v>
      </c>
      <c r="E63" s="4"/>
      <c r="F63" s="4" t="str">
        <f>Exclosure.data.RAW!F63</f>
        <v>Seronera</v>
      </c>
      <c r="G63" s="12" t="str">
        <f>Exclosure.data.RAW!G63</f>
        <v>SE</v>
      </c>
      <c r="H63" s="7" t="str">
        <f>Exclosure.data.RAW!H63</f>
        <v>W</v>
      </c>
      <c r="I63" s="22">
        <f>Exclosure.data.RAW!I63</f>
        <v>2</v>
      </c>
      <c r="J63" s="22"/>
      <c r="K63" s="12" t="str">
        <f>Exclosure.data.RAW!K63</f>
        <v>OP</v>
      </c>
      <c r="L63" s="12" t="str">
        <f>Exclosure.data.RAW!L63</f>
        <v>H1</v>
      </c>
      <c r="M63" s="22">
        <f>Exclosure.data.RAW!M63</f>
        <v>1025</v>
      </c>
      <c r="N63" s="75">
        <f>Exclosure.data.RAW!N63</f>
        <v>-2.43776598</v>
      </c>
      <c r="O63" s="75">
        <f>Exclosure.data.RAW!O63</f>
        <v>34.855393991</v>
      </c>
      <c r="P63" s="16">
        <f>Exclosure.data.RAW!P63</f>
        <v>42791</v>
      </c>
      <c r="Q63" s="16">
        <f>Exclosure.data.RAW!Q63</f>
        <v>42812</v>
      </c>
      <c r="R63" s="21">
        <f>Exclosure.data.RAW!R63</f>
        <v>21</v>
      </c>
      <c r="S63" s="54">
        <f>Exclosure.data.RAW!S63</f>
        <v>86.139725776999995</v>
      </c>
      <c r="T63">
        <f>Exclosure.data.RAW!T63</f>
        <v>257.14402989299998</v>
      </c>
      <c r="U63" s="163">
        <v>855.62</v>
      </c>
      <c r="V63" s="52">
        <f>Exclosure.data.RAW!V63</f>
        <v>63.33</v>
      </c>
      <c r="W63" s="244">
        <f>Exclosure.data.RAW!W63</f>
        <v>0.13</v>
      </c>
      <c r="X63" s="52">
        <f>Exclosure.data.RAW!X63</f>
        <v>1.3049999999999999</v>
      </c>
      <c r="Y63" s="68" t="str">
        <f>Exclosure.data.RAW!Y63</f>
        <v>Dig.mac</v>
      </c>
      <c r="Z63" s="59"/>
      <c r="AA63" s="59">
        <f>Exclosure.data.RAW!AA63</f>
        <v>3.3</v>
      </c>
      <c r="AB63" s="21">
        <f>Exclosure.data.RAW!AB63</f>
        <v>8</v>
      </c>
      <c r="AC63" s="21">
        <f>Exclosure.data.RAW!AC63</f>
        <v>35</v>
      </c>
      <c r="AD63" s="158">
        <f>Exclosure.data.RAW!AF63</f>
        <v>3.4</v>
      </c>
      <c r="AE63" s="110">
        <f>Exclosure.data.RAW!AG63</f>
        <v>4.4000000000000004</v>
      </c>
      <c r="AF63" s="110">
        <f>Exclosure.data.RAW!AH63</f>
        <v>10</v>
      </c>
      <c r="AG63" s="110">
        <f>Exclosure.data.RAW!AI63</f>
        <v>40</v>
      </c>
      <c r="AI63" s="52">
        <f>Exclosure.data.RAW!AM63</f>
        <v>8.48</v>
      </c>
      <c r="AJ63">
        <f>Exclosure.data.RAW!AN63</f>
        <v>8.48</v>
      </c>
      <c r="AK63" s="184">
        <f>Exclosure.data.RAW!AO63</f>
        <v>7.5</v>
      </c>
      <c r="AL63" s="87">
        <f>Exclosure.data.RAW!AR63</f>
        <v>26.02</v>
      </c>
      <c r="AM63" s="5">
        <f>Exclosure.data.RAW!BW63</f>
        <v>33.519999999999996</v>
      </c>
      <c r="AN63" t="str">
        <f>Exclosure.data.RAW!BX63</f>
        <v/>
      </c>
      <c r="AP63" s="84"/>
      <c r="AQ63" s="84"/>
      <c r="AR63">
        <f>Exclosure.data.RAW!CB63</f>
        <v>3.3121693121693117</v>
      </c>
    </row>
    <row r="64" spans="1:45" x14ac:dyDescent="0.25">
      <c r="A64" s="12" t="str">
        <f>Exclosure.data.RAW!A64</f>
        <v>SE_3_EX_H1</v>
      </c>
      <c r="B64" s="4" t="str">
        <f>Exclosure.data.RAW!B64</f>
        <v>SE_3_H1</v>
      </c>
      <c r="C64" s="4" t="str">
        <f>Exclosure.data.RAW!C64</f>
        <v>SE</v>
      </c>
      <c r="D64" s="4" t="str">
        <f>Exclosure.data.RAW!D64</f>
        <v>SE_3</v>
      </c>
      <c r="E64" s="4"/>
      <c r="F64" s="4" t="str">
        <f>Exclosure.data.RAW!F64</f>
        <v>Seronera</v>
      </c>
      <c r="G64" s="12" t="str">
        <f>Exclosure.data.RAW!G64</f>
        <v>SE</v>
      </c>
      <c r="H64" s="7" t="str">
        <f>Exclosure.data.RAW!H64</f>
        <v>W</v>
      </c>
      <c r="I64" s="22">
        <f>Exclosure.data.RAW!I64</f>
        <v>3</v>
      </c>
      <c r="J64" s="22"/>
      <c r="K64" s="12" t="str">
        <f>Exclosure.data.RAW!K64</f>
        <v>EX</v>
      </c>
      <c r="L64" s="12" t="str">
        <f>Exclosure.data.RAW!L64</f>
        <v>H1</v>
      </c>
      <c r="M64" s="22">
        <f>Exclosure.data.RAW!M64</f>
        <v>1027</v>
      </c>
      <c r="N64" s="75">
        <f>Exclosure.data.RAW!N64</f>
        <v>-2.4379910339999999</v>
      </c>
      <c r="O64" s="75">
        <f>Exclosure.data.RAW!O64</f>
        <v>34.855417963000001</v>
      </c>
      <c r="P64" s="16">
        <f>Exclosure.data.RAW!P64</f>
        <v>42792</v>
      </c>
      <c r="Q64" s="16">
        <f>Exclosure.data.RAW!Q64</f>
        <v>42812</v>
      </c>
      <c r="R64" s="21">
        <f>Exclosure.data.RAW!R64</f>
        <v>20</v>
      </c>
      <c r="S64" s="54">
        <f>Exclosure.data.RAW!S64</f>
        <v>84.864578339000005</v>
      </c>
      <c r="T64">
        <f>Exclosure.data.RAW!T64</f>
        <v>84.864578339000005</v>
      </c>
      <c r="U64" s="52">
        <v>855.62</v>
      </c>
      <c r="V64" s="52">
        <f>Exclosure.data.RAW!V64</f>
        <v>64.45</v>
      </c>
      <c r="W64" s="244">
        <f>Exclosure.data.RAW!W64</f>
        <v>0.129</v>
      </c>
      <c r="X64" s="52"/>
      <c r="Y64" s="68" t="str">
        <f>Exclosure.data.RAW!Y64</f>
        <v>Dig.mac</v>
      </c>
      <c r="Z64" s="59"/>
      <c r="AA64" s="59">
        <f>Exclosure.data.RAW!AA64</f>
        <v>2.4</v>
      </c>
      <c r="AB64" s="21">
        <f>Exclosure.data.RAW!AB64</f>
        <v>5</v>
      </c>
      <c r="AC64" s="21">
        <f>Exclosure.data.RAW!AC64</f>
        <v>50</v>
      </c>
      <c r="AD64" s="158">
        <f>Exclosure.data.RAW!AF64</f>
        <v>5</v>
      </c>
      <c r="AE64" s="110">
        <f>Exclosure.data.RAW!AG64</f>
        <v>8.3000000000000007</v>
      </c>
      <c r="AF64" s="110">
        <f>Exclosure.data.RAW!AH64</f>
        <v>7</v>
      </c>
      <c r="AG64" s="110">
        <f>Exclosure.data.RAW!AI64</f>
        <v>70</v>
      </c>
      <c r="AK64" s="184">
        <f>Exclosure.data.RAW!AO64</f>
        <v>16.940000000000001</v>
      </c>
      <c r="AL64" s="87">
        <f>Exclosure.data.RAW!AR64</f>
        <v>46.21</v>
      </c>
      <c r="AM64" s="5">
        <f>Exclosure.data.RAW!BW64</f>
        <v>63.150000000000006</v>
      </c>
      <c r="AN64" t="str">
        <f>Exclosure.data.RAW!BX64</f>
        <v/>
      </c>
      <c r="AO64">
        <f>Exclosure.data.RAW!BY64</f>
        <v>1.4763888888888892</v>
      </c>
      <c r="AP64" s="84">
        <f>Exclosure.data.RAW!BZ64</f>
        <v>5.0555555555555554</v>
      </c>
      <c r="AQ64" s="84">
        <f>Exclosure.data.RAW!CA64</f>
        <v>1.8388888888888892</v>
      </c>
      <c r="AR64">
        <f>Exclosure.data.RAW!CB64</f>
        <v>7.4083333333333341</v>
      </c>
      <c r="AS64">
        <f>Exclosure.data.RAW!CC64</f>
        <v>3.3152777777777787</v>
      </c>
    </row>
    <row r="65" spans="1:45" x14ac:dyDescent="0.25">
      <c r="A65" s="12" t="str">
        <f>Exclosure.data.RAW!A65</f>
        <v>SE_3_EX2_H1</v>
      </c>
      <c r="B65" s="4" t="str">
        <f>Exclosure.data.RAW!B65</f>
        <v>SE_3_H1</v>
      </c>
      <c r="C65" s="4" t="str">
        <f>Exclosure.data.RAW!C65</f>
        <v>SE</v>
      </c>
      <c r="D65" s="4" t="str">
        <f>Exclosure.data.RAW!D65</f>
        <v>SE_3</v>
      </c>
      <c r="E65" s="4"/>
      <c r="F65" s="4" t="str">
        <f>Exclosure.data.RAW!F65</f>
        <v>Seronera</v>
      </c>
      <c r="G65" s="12" t="str">
        <f>Exclosure.data.RAW!G65</f>
        <v>SE</v>
      </c>
      <c r="H65" s="7" t="str">
        <f>Exclosure.data.RAW!H65</f>
        <v>W</v>
      </c>
      <c r="I65" s="22">
        <f>Exclosure.data.RAW!I65</f>
        <v>3</v>
      </c>
      <c r="J65" s="22"/>
      <c r="K65" s="12" t="str">
        <f>Exclosure.data.RAW!K65</f>
        <v>EX2</v>
      </c>
      <c r="L65" s="12" t="str">
        <f>Exclosure.data.RAW!L65</f>
        <v>H1</v>
      </c>
      <c r="M65" s="22">
        <f>Exclosure.data.RAW!M65</f>
        <v>1027</v>
      </c>
      <c r="N65" s="75">
        <f>Exclosure.data.RAW!N65</f>
        <v>-2.4379910339999999</v>
      </c>
      <c r="O65" s="75">
        <f>Exclosure.data.RAW!O65</f>
        <v>34.855417963000001</v>
      </c>
      <c r="P65" s="16">
        <f>Exclosure.data.RAW!P65</f>
        <v>42791</v>
      </c>
      <c r="Q65" s="16">
        <f>Exclosure.data.RAW!Q65</f>
        <v>42812</v>
      </c>
      <c r="R65" s="21">
        <f>Exclosure.data.RAW!R65</f>
        <v>21</v>
      </c>
      <c r="S65" s="54">
        <f>Exclosure.data.RAW!S65</f>
        <v>86.139725776999995</v>
      </c>
      <c r="T65">
        <f>Exclosure.data.RAW!T65</f>
        <v>171.00430411599999</v>
      </c>
      <c r="U65" s="163">
        <v>855.62</v>
      </c>
      <c r="V65" s="52">
        <f>Exclosure.data.RAW!V65</f>
        <v>64.45</v>
      </c>
      <c r="W65" s="244">
        <f>Exclosure.data.RAW!W65</f>
        <v>0.129</v>
      </c>
      <c r="X65" s="52"/>
      <c r="Y65" s="68" t="str">
        <f>Exclosure.data.RAW!Y65</f>
        <v>Dig.mac</v>
      </c>
      <c r="Z65" s="59"/>
      <c r="AA65" s="59">
        <f>Exclosure.data.RAW!AA65</f>
        <v>1.4</v>
      </c>
      <c r="AB65" s="21">
        <f>Exclosure.data.RAW!AB65</f>
        <v>5</v>
      </c>
      <c r="AC65" s="21">
        <f>Exclosure.data.RAW!AC65</f>
        <v>45</v>
      </c>
      <c r="AD65" s="158">
        <f>Exclosure.data.RAW!AF65</f>
        <v>5</v>
      </c>
      <c r="AE65" s="110">
        <f>Exclosure.data.RAW!AG65</f>
        <v>3.3</v>
      </c>
      <c r="AF65" s="110">
        <f>Exclosure.data.RAW!AH65</f>
        <v>15</v>
      </c>
      <c r="AG65" s="110">
        <f>Exclosure.data.RAW!AI65</f>
        <v>65</v>
      </c>
      <c r="AK65" s="184">
        <f>Exclosure.data.RAW!AO65</f>
        <v>9.1199999999999992</v>
      </c>
      <c r="AL65" s="87">
        <f>Exclosure.data.RAW!AR65</f>
        <v>30.96</v>
      </c>
      <c r="AM65" s="5">
        <f>Exclosure.data.RAW!BW65</f>
        <v>40.08</v>
      </c>
      <c r="AN65" t="str">
        <f>Exclosure.data.RAW!BX65</f>
        <v/>
      </c>
      <c r="AO65">
        <f>Exclosure.data.RAW!BY65</f>
        <v>0.37169312169312163</v>
      </c>
      <c r="AP65" s="84">
        <f>Exclosure.data.RAW!BZ65</f>
        <v>2.7976190476190474</v>
      </c>
      <c r="AQ65" s="84">
        <f>Exclosure.data.RAW!CA65</f>
        <v>-0.26587301587301559</v>
      </c>
      <c r="AR65">
        <f>Exclosure.data.RAW!CB65</f>
        <v>4.003968253968254</v>
      </c>
      <c r="AS65">
        <f>Exclosure.data.RAW!CC65</f>
        <v>0.10582010582010544</v>
      </c>
    </row>
    <row r="66" spans="1:45" x14ac:dyDescent="0.25">
      <c r="A66" s="12" t="str">
        <f>Exclosure.data.RAW!A66</f>
        <v>SE_3_OP_H1</v>
      </c>
      <c r="B66" s="4" t="str">
        <f>Exclosure.data.RAW!B66</f>
        <v>SE_3_H1</v>
      </c>
      <c r="C66" s="4" t="str">
        <f>Exclosure.data.RAW!C66</f>
        <v>SE</v>
      </c>
      <c r="D66" s="4" t="str">
        <f>Exclosure.data.RAW!D66</f>
        <v>SE_3</v>
      </c>
      <c r="E66" s="4"/>
      <c r="F66" s="4" t="str">
        <f>Exclosure.data.RAW!F66</f>
        <v>Seronera</v>
      </c>
      <c r="G66" s="12" t="str">
        <f>Exclosure.data.RAW!G66</f>
        <v>SE</v>
      </c>
      <c r="H66" s="7" t="str">
        <f>Exclosure.data.RAW!H66</f>
        <v>W</v>
      </c>
      <c r="I66" s="22">
        <f>Exclosure.data.RAW!I66</f>
        <v>3</v>
      </c>
      <c r="J66" s="22"/>
      <c r="K66" s="12" t="str">
        <f>Exclosure.data.RAW!K66</f>
        <v>OP</v>
      </c>
      <c r="L66" s="12" t="str">
        <f>Exclosure.data.RAW!L66</f>
        <v>H1</v>
      </c>
      <c r="M66" s="22">
        <f>Exclosure.data.RAW!M66</f>
        <v>1027</v>
      </c>
      <c r="N66" s="75">
        <f>Exclosure.data.RAW!N66</f>
        <v>-2.4379910339999999</v>
      </c>
      <c r="O66" s="75">
        <f>Exclosure.data.RAW!O66</f>
        <v>34.855417963000001</v>
      </c>
      <c r="P66" s="16">
        <f>Exclosure.data.RAW!P66</f>
        <v>42791</v>
      </c>
      <c r="Q66" s="16">
        <f>Exclosure.data.RAW!Q66</f>
        <v>42812</v>
      </c>
      <c r="R66" s="21">
        <f>Exclosure.data.RAW!R66</f>
        <v>21</v>
      </c>
      <c r="S66" s="54">
        <f>Exclosure.data.RAW!S66</f>
        <v>86.139725776999995</v>
      </c>
      <c r="T66">
        <f>Exclosure.data.RAW!T66</f>
        <v>257.14402989299998</v>
      </c>
      <c r="U66" s="52">
        <v>855.62</v>
      </c>
      <c r="V66" s="52">
        <f>Exclosure.data.RAW!V66</f>
        <v>64.45</v>
      </c>
      <c r="W66" s="244">
        <f>Exclosure.data.RAW!W66</f>
        <v>0.129</v>
      </c>
      <c r="X66" s="52"/>
      <c r="Y66" s="68" t="str">
        <f>Exclosure.data.RAW!Y66</f>
        <v>Dig.mac</v>
      </c>
      <c r="Z66" s="59"/>
      <c r="AA66" s="59">
        <f>Exclosure.data.RAW!AA66</f>
        <v>1.3</v>
      </c>
      <c r="AB66" s="21">
        <f>Exclosure.data.RAW!AB66</f>
        <v>10</v>
      </c>
      <c r="AC66" s="21">
        <f>Exclosure.data.RAW!AC66</f>
        <v>40</v>
      </c>
      <c r="AD66" s="158">
        <f>Exclosure.data.RAW!AF66</f>
        <v>4.0999999999999996</v>
      </c>
      <c r="AE66" s="110">
        <f>Exclosure.data.RAW!AG66</f>
        <v>6</v>
      </c>
      <c r="AF66" s="110">
        <f>Exclosure.data.RAW!AH66</f>
        <v>6</v>
      </c>
      <c r="AG66" s="110">
        <f>Exclosure.data.RAW!AI66</f>
        <v>50</v>
      </c>
      <c r="AI66" s="87">
        <f>Exclosure.data.RAW!AM66</f>
        <v>9.81</v>
      </c>
      <c r="AJ66">
        <f>Exclosure.data.RAW!AN66</f>
        <v>9.81</v>
      </c>
      <c r="AK66" s="184">
        <f>Exclosure.data.RAW!AO66</f>
        <v>6.31</v>
      </c>
      <c r="AL66" s="87">
        <f>Exclosure.data.RAW!AR66</f>
        <v>32.97</v>
      </c>
      <c r="AM66" s="5">
        <f>Exclosure.data.RAW!BW66</f>
        <v>39.28</v>
      </c>
      <c r="AN66" t="str">
        <f>Exclosure.data.RAW!BX66</f>
        <v/>
      </c>
      <c r="AP66" s="84"/>
      <c r="AQ66" s="84"/>
      <c r="AR66">
        <f>Exclosure.data.RAW!CB66</f>
        <v>3.8981481481481484</v>
      </c>
    </row>
    <row r="67" spans="1:45" x14ac:dyDescent="0.25">
      <c r="A67" s="12" t="str">
        <f>Exclosure.data.RAW!A67</f>
        <v>SE_4_EX_H1</v>
      </c>
      <c r="B67" s="4" t="str">
        <f>Exclosure.data.RAW!B67</f>
        <v>SE_4_H1</v>
      </c>
      <c r="C67" s="4" t="str">
        <f>Exclosure.data.RAW!C67</f>
        <v>SE</v>
      </c>
      <c r="D67" s="4" t="str">
        <f>Exclosure.data.RAW!D67</f>
        <v>SE_4</v>
      </c>
      <c r="E67" s="4"/>
      <c r="F67" s="4" t="str">
        <f>Exclosure.data.RAW!F67</f>
        <v>Seronera</v>
      </c>
      <c r="G67" s="12" t="str">
        <f>Exclosure.data.RAW!G67</f>
        <v>SE</v>
      </c>
      <c r="H67" s="7" t="str">
        <f>Exclosure.data.RAW!H67</f>
        <v>W</v>
      </c>
      <c r="I67" s="22">
        <f>Exclosure.data.RAW!I67</f>
        <v>4</v>
      </c>
      <c r="J67" s="22"/>
      <c r="K67" s="12" t="str">
        <f>Exclosure.data.RAW!K67</f>
        <v>EX</v>
      </c>
      <c r="L67" s="12" t="str">
        <f>Exclosure.data.RAW!L67</f>
        <v>H1</v>
      </c>
      <c r="M67" s="79">
        <f>Exclosure.data.RAW!M67</f>
        <v>1026</v>
      </c>
      <c r="N67" s="77">
        <f>Exclosure.data.RAW!N67</f>
        <v>-2.4380789599999999</v>
      </c>
      <c r="O67" s="77">
        <f>Exclosure.data.RAW!O67</f>
        <v>34.854988976999998</v>
      </c>
      <c r="P67" s="16">
        <f>Exclosure.data.RAW!P67</f>
        <v>42792</v>
      </c>
      <c r="Q67" s="16">
        <f>Exclosure.data.RAW!Q67</f>
        <v>42812</v>
      </c>
      <c r="R67" s="21">
        <f>Exclosure.data.RAW!R67</f>
        <v>20</v>
      </c>
      <c r="S67" s="54">
        <f>Exclosure.data.RAW!S67</f>
        <v>84.864578339000005</v>
      </c>
      <c r="T67">
        <f>Exclosure.data.RAW!T67</f>
        <v>84.864578339000005</v>
      </c>
      <c r="U67" s="163">
        <v>855.62</v>
      </c>
      <c r="V67" s="163">
        <f>Exclosure.data.RAW!V67</f>
        <v>65.67</v>
      </c>
      <c r="W67" s="246">
        <f>Exclosure.data.RAW!W67</f>
        <v>0.14299999999999999</v>
      </c>
      <c r="X67" s="163">
        <f>Exclosure.data.RAW!X67</f>
        <v>1.5</v>
      </c>
      <c r="Y67" s="68" t="str">
        <f>Exclosure.data.RAW!Y67</f>
        <v>Dig.mac</v>
      </c>
      <c r="Z67" s="59"/>
      <c r="AA67" s="59">
        <f>Exclosure.data.RAW!AA67</f>
        <v>3.9</v>
      </c>
      <c r="AB67" s="21">
        <f>Exclosure.data.RAW!AB67</f>
        <v>6</v>
      </c>
      <c r="AC67" s="21">
        <f>Exclosure.data.RAW!AC67</f>
        <v>35</v>
      </c>
      <c r="AD67" s="158">
        <f>Exclosure.data.RAW!AF67</f>
        <v>5.6</v>
      </c>
      <c r="AE67" s="110">
        <f>Exclosure.data.RAW!AG67</f>
        <v>8.8000000000000007</v>
      </c>
      <c r="AF67" s="110">
        <f>Exclosure.data.RAW!AH67</f>
        <v>8</v>
      </c>
      <c r="AG67" s="110">
        <f>Exclosure.data.RAW!AI67</f>
        <v>65</v>
      </c>
      <c r="AK67" s="184">
        <f>Exclosure.data.RAW!AO67</f>
        <v>9.73</v>
      </c>
      <c r="AL67" s="87">
        <f>Exclosure.data.RAW!AR67</f>
        <v>42.17</v>
      </c>
      <c r="AM67" s="5">
        <f>Exclosure.data.RAW!BW67</f>
        <v>51.900000000000006</v>
      </c>
      <c r="AN67" t="str">
        <f>Exclosure.data.RAW!BX67</f>
        <v/>
      </c>
      <c r="AO67">
        <f>Exclosure.data.RAW!BY67</f>
        <v>9.0277777777777832E-2</v>
      </c>
      <c r="AP67" s="84">
        <f>Exclosure.data.RAW!BZ67</f>
        <v>4.4541666666666675</v>
      </c>
      <c r="AQ67" s="84">
        <f>Exclosure.data.RAW!CA67</f>
        <v>2.0500000000000003</v>
      </c>
      <c r="AR67">
        <f>Exclosure.data.RAW!CB67</f>
        <v>5.8055555555555562</v>
      </c>
      <c r="AS67">
        <f>Exclosure.data.RAW!CC67</f>
        <v>2.1402777777777784</v>
      </c>
    </row>
    <row r="68" spans="1:45" x14ac:dyDescent="0.25">
      <c r="A68" s="12" t="str">
        <f>Exclosure.data.RAW!A68</f>
        <v>SE_4_EX2_H1</v>
      </c>
      <c r="B68" s="4" t="str">
        <f>Exclosure.data.RAW!B68</f>
        <v>SE_4_H1</v>
      </c>
      <c r="C68" s="4" t="str">
        <f>Exclosure.data.RAW!C68</f>
        <v>SE</v>
      </c>
      <c r="D68" s="4" t="str">
        <f>Exclosure.data.RAW!D68</f>
        <v>SE_4</v>
      </c>
      <c r="E68" s="4"/>
      <c r="F68" s="4" t="str">
        <f>Exclosure.data.RAW!F68</f>
        <v>Seronera</v>
      </c>
      <c r="G68" s="12" t="str">
        <f>Exclosure.data.RAW!G68</f>
        <v>SE</v>
      </c>
      <c r="H68" s="7" t="str">
        <f>Exclosure.data.RAW!H68</f>
        <v>W</v>
      </c>
      <c r="I68" s="22">
        <f>Exclosure.data.RAW!I68</f>
        <v>4</v>
      </c>
      <c r="J68" s="22"/>
      <c r="K68" s="12" t="str">
        <f>Exclosure.data.RAW!K68</f>
        <v>EX2</v>
      </c>
      <c r="L68" s="12" t="str">
        <f>Exclosure.data.RAW!L68</f>
        <v>H1</v>
      </c>
      <c r="M68" s="79">
        <f>Exclosure.data.RAW!M68</f>
        <v>1026</v>
      </c>
      <c r="N68" s="77">
        <f>Exclosure.data.RAW!N68</f>
        <v>-2.4380789599999999</v>
      </c>
      <c r="O68" s="77">
        <f>Exclosure.data.RAW!O68</f>
        <v>34.854988976999998</v>
      </c>
      <c r="P68" s="16">
        <f>Exclosure.data.RAW!P68</f>
        <v>42791</v>
      </c>
      <c r="Q68" s="16">
        <f>Exclosure.data.RAW!Q68</f>
        <v>42812</v>
      </c>
      <c r="R68" s="21">
        <f>Exclosure.data.RAW!R68</f>
        <v>21</v>
      </c>
      <c r="S68" s="54">
        <f>Exclosure.data.RAW!S68</f>
        <v>86.139725776999995</v>
      </c>
      <c r="T68">
        <f>Exclosure.data.RAW!T68</f>
        <v>171.00430411599999</v>
      </c>
      <c r="U68" s="52">
        <v>855.62</v>
      </c>
      <c r="V68" s="163">
        <f>Exclosure.data.RAW!V68</f>
        <v>65.67</v>
      </c>
      <c r="W68" s="246">
        <f>Exclosure.data.RAW!W68</f>
        <v>0.14299999999999999</v>
      </c>
      <c r="X68" s="163">
        <f>Exclosure.data.RAW!X68</f>
        <v>1.5</v>
      </c>
      <c r="Y68" s="68" t="str">
        <f>Exclosure.data.RAW!Y68</f>
        <v>Dig.mac</v>
      </c>
      <c r="Z68" s="59"/>
      <c r="AA68" s="59">
        <f>Exclosure.data.RAW!AA68</f>
        <v>2.74</v>
      </c>
      <c r="AB68" s="21">
        <f>Exclosure.data.RAW!AB68</f>
        <v>15</v>
      </c>
      <c r="AC68" s="21">
        <f>Exclosure.data.RAW!AC68</f>
        <v>35</v>
      </c>
      <c r="AD68" s="158">
        <f>Exclosure.data.RAW!AF68</f>
        <v>5.4</v>
      </c>
      <c r="AE68" s="110">
        <f>Exclosure.data.RAW!AG68</f>
        <v>12.5</v>
      </c>
      <c r="AF68" s="110">
        <f>Exclosure.data.RAW!AH68</f>
        <v>25</v>
      </c>
      <c r="AG68" s="110">
        <f>Exclosure.data.RAW!AI68</f>
        <v>55</v>
      </c>
      <c r="AK68" s="184">
        <f>Exclosure.data.RAW!AO68</f>
        <v>26.28</v>
      </c>
      <c r="AL68" s="87">
        <f>Exclosure.data.RAW!AR68</f>
        <v>34.409999999999997</v>
      </c>
      <c r="AM68" s="5">
        <f>Exclosure.data.RAW!BW68</f>
        <v>60.69</v>
      </c>
      <c r="AN68" t="str">
        <f>Exclosure.data.RAW!BX68</f>
        <v/>
      </c>
      <c r="AO68">
        <f>Exclosure.data.RAW!BY68</f>
        <v>2.2751322751322753</v>
      </c>
      <c r="AP68" s="84">
        <f>Exclosure.data.RAW!BZ68</f>
        <v>3.2156084656084651</v>
      </c>
      <c r="AQ68" s="84">
        <f>Exclosure.data.RAW!CA68</f>
        <v>0.92592592592592549</v>
      </c>
      <c r="AR68">
        <f>Exclosure.data.RAW!CB68</f>
        <v>6.6917989417989414</v>
      </c>
      <c r="AS68">
        <f>Exclosure.data.RAW!CC68</f>
        <v>3.2010582010582005</v>
      </c>
    </row>
    <row r="69" spans="1:45" x14ac:dyDescent="0.25">
      <c r="A69" s="33" t="str">
        <f>Exclosure.data.RAW!A69</f>
        <v>SE_4_OP_H1</v>
      </c>
      <c r="B69" s="35" t="str">
        <f>Exclosure.data.RAW!B69</f>
        <v>SE_4_H1</v>
      </c>
      <c r="C69" s="35" t="str">
        <f>Exclosure.data.RAW!C69</f>
        <v>SE</v>
      </c>
      <c r="D69" s="35" t="str">
        <f>Exclosure.data.RAW!D69</f>
        <v>SE_4</v>
      </c>
      <c r="E69" s="35"/>
      <c r="F69" s="35" t="str">
        <f>Exclosure.data.RAW!F69</f>
        <v>Seronera</v>
      </c>
      <c r="G69" s="33" t="str">
        <f>Exclosure.data.RAW!G69</f>
        <v>SE</v>
      </c>
      <c r="H69" s="44" t="str">
        <f>Exclosure.data.RAW!H69</f>
        <v>W</v>
      </c>
      <c r="I69" s="47">
        <f>Exclosure.data.RAW!I69</f>
        <v>4</v>
      </c>
      <c r="J69" s="47"/>
      <c r="K69" s="33" t="str">
        <f>Exclosure.data.RAW!K69</f>
        <v>OP</v>
      </c>
      <c r="L69" s="33" t="str">
        <f>Exclosure.data.RAW!L69</f>
        <v>H1</v>
      </c>
      <c r="M69" s="47">
        <f>Exclosure.data.RAW!M69</f>
        <v>1026</v>
      </c>
      <c r="N69" s="76">
        <f>Exclosure.data.RAW!N69</f>
        <v>-2.4380789599999999</v>
      </c>
      <c r="O69" s="76">
        <f>Exclosure.data.RAW!O69</f>
        <v>34.854988976999998</v>
      </c>
      <c r="P69" s="40">
        <f>Exclosure.data.RAW!P69</f>
        <v>42791</v>
      </c>
      <c r="Q69" s="40">
        <f>Exclosure.data.RAW!Q69</f>
        <v>42812</v>
      </c>
      <c r="R69" s="41">
        <f>Exclosure.data.RAW!R69</f>
        <v>21</v>
      </c>
      <c r="S69" s="55">
        <f>Exclosure.data.RAW!S69</f>
        <v>86.139725776999995</v>
      </c>
      <c r="T69">
        <f>Exclosure.data.RAW!T69</f>
        <v>257.14402989299998</v>
      </c>
      <c r="U69" s="53">
        <v>855.62</v>
      </c>
      <c r="V69" s="53">
        <f>Exclosure.data.RAW!V69</f>
        <v>65.67</v>
      </c>
      <c r="W69" s="245">
        <f>Exclosure.data.RAW!W69</f>
        <v>0.14299999999999999</v>
      </c>
      <c r="X69" s="53">
        <f>Exclosure.data.RAW!X69</f>
        <v>1.5</v>
      </c>
      <c r="Y69" s="69" t="str">
        <f>Exclosure.data.RAW!Y69</f>
        <v>Dig.mac</v>
      </c>
      <c r="Z69" s="61"/>
      <c r="AA69" s="61">
        <f>Exclosure.data.RAW!AA69</f>
        <v>4.0999999999999996</v>
      </c>
      <c r="AB69" s="41">
        <f>Exclosure.data.RAW!AB69</f>
        <v>6</v>
      </c>
      <c r="AC69" s="41">
        <f>Exclosure.data.RAW!AC69</f>
        <v>40</v>
      </c>
      <c r="AD69" s="159">
        <f>Exclosure.data.RAW!AF69</f>
        <v>4.7</v>
      </c>
      <c r="AE69" s="160">
        <f>Exclosure.data.RAW!AG69</f>
        <v>7.1</v>
      </c>
      <c r="AF69" s="160">
        <f>Exclosure.data.RAW!AH69</f>
        <v>10</v>
      </c>
      <c r="AG69" s="160">
        <f>Exclosure.data.RAW!AI69</f>
        <v>45</v>
      </c>
      <c r="AH69" s="34"/>
      <c r="AI69" s="88">
        <f>Exclosure.data.RAW!AM69</f>
        <v>10.1</v>
      </c>
      <c r="AJ69" s="34">
        <f>Exclosure.data.RAW!AN69</f>
        <v>10.1</v>
      </c>
      <c r="AK69" s="200">
        <f>Exclosure.data.RAW!AO69</f>
        <v>9.08</v>
      </c>
      <c r="AL69" s="88">
        <f>Exclosure.data.RAW!AR69</f>
        <v>27.41</v>
      </c>
      <c r="AM69" s="187">
        <f>Exclosure.data.RAW!BW69</f>
        <v>36.49</v>
      </c>
      <c r="AN69" s="34" t="str">
        <f>Exclosure.data.RAW!BX69</f>
        <v/>
      </c>
      <c r="AO69" s="34"/>
      <c r="AP69" s="86"/>
      <c r="AQ69" s="86"/>
      <c r="AR69" s="34">
        <f>Exclosure.data.RAW!CB69</f>
        <v>3.4907407407407409</v>
      </c>
      <c r="AS69" s="34"/>
    </row>
    <row r="70" spans="1:45" x14ac:dyDescent="0.25">
      <c r="A70" s="12" t="str">
        <f>Exclosure.data.RAW!A70</f>
        <v>WET_W_1_EX_H2</v>
      </c>
      <c r="B70" s="4" t="str">
        <f>Exclosure.data.RAW!B70</f>
        <v>WET_W_1_H2</v>
      </c>
      <c r="C70" s="4" t="str">
        <f>Exclosure.data.RAW!C70</f>
        <v>WET_W</v>
      </c>
      <c r="D70" s="4" t="str">
        <f>Exclosure.data.RAW!D70</f>
        <v>WET_W_1</v>
      </c>
      <c r="E70" s="4" t="str">
        <f>Exclosure.data.RAW!E70</f>
        <v>WET_W_3</v>
      </c>
      <c r="F70" s="4" t="str">
        <f>Exclosure.data.RAW!F70</f>
        <v>Handajega</v>
      </c>
      <c r="G70" s="12" t="str">
        <f>Exclosure.data.RAW!G70</f>
        <v>WET</v>
      </c>
      <c r="H70" s="12" t="str">
        <f>Exclosure.data.RAW!H70</f>
        <v>W</v>
      </c>
      <c r="I70" s="22">
        <f>Exclosure.data.RAW!I70</f>
        <v>1</v>
      </c>
      <c r="J70" s="22">
        <v>3</v>
      </c>
      <c r="K70" s="12" t="str">
        <f>Exclosure.data.RAW!K70</f>
        <v>EX</v>
      </c>
      <c r="L70" s="12" t="str">
        <f>Exclosure.data.RAW!L70</f>
        <v>H2</v>
      </c>
      <c r="M70" s="21">
        <f>Exclosure.data.RAW!M70</f>
        <v>954</v>
      </c>
      <c r="N70" s="75">
        <f>Exclosure.data.RAW!N70</f>
        <v>-2.2724839860000001</v>
      </c>
      <c r="O70" s="75">
        <f>Exclosure.data.RAW!O70</f>
        <v>34.023325982999999</v>
      </c>
      <c r="P70" s="16">
        <f>Exclosure.data.RAW!P70</f>
        <v>42814</v>
      </c>
      <c r="Q70" s="16">
        <f>Exclosure.data.RAW!Q70</f>
        <v>42868</v>
      </c>
      <c r="R70" s="21">
        <f>Exclosure.data.RAW!R70</f>
        <v>54</v>
      </c>
      <c r="S70" s="54">
        <f>Exclosure.data.RAW!S70</f>
        <v>217.804459587</v>
      </c>
      <c r="T70">
        <f>Exclosure.data.RAW!T70</f>
        <v>509.14807466299999</v>
      </c>
      <c r="U70">
        <v>1279.26</v>
      </c>
      <c r="V70" s="54">
        <f>Exclosure.data.RAW!V70</f>
        <v>64.67</v>
      </c>
      <c r="W70" s="243">
        <f>Exclosure.data.RAW!W70</f>
        <v>0.10199999999999999</v>
      </c>
      <c r="X70" s="54">
        <f>Exclosure.data.RAW!X70</f>
        <v>1.385</v>
      </c>
      <c r="Y70" s="68" t="str">
        <f>Exclosure.data.RAW!Y70</f>
        <v>The.tri</v>
      </c>
      <c r="Z70" s="60">
        <f>Exclosure.data.RAW!Z70</f>
        <v>1.5</v>
      </c>
      <c r="AA70" s="59">
        <f>Exclosure.data.RAW!AA70</f>
        <v>2.7</v>
      </c>
      <c r="AB70" s="81">
        <f>Exclosure.data.RAW!AB70</f>
        <v>7</v>
      </c>
      <c r="AC70" s="81">
        <f>Exclosure.data.RAW!AC70</f>
        <v>45</v>
      </c>
      <c r="AD70" s="155">
        <f>Exclosure.data.RAW!AF70</f>
        <v>3.5</v>
      </c>
      <c r="AE70" s="52">
        <f>Exclosure.data.RAW!AG70</f>
        <v>17</v>
      </c>
      <c r="AF70" s="52">
        <f>Exclosure.data.RAW!AH70</f>
        <v>5</v>
      </c>
      <c r="AG70" s="52">
        <f>Exclosure.data.RAW!AI70</f>
        <v>40</v>
      </c>
      <c r="AH70" s="84">
        <f>Exclosure.data.RAW!AL70</f>
        <v>1.28</v>
      </c>
      <c r="AI70" s="89">
        <f>Exclosure.data.RAW!AM70</f>
        <v>16.100000000000001</v>
      </c>
      <c r="AJ70">
        <f>Exclosure.data.RAW!AN70</f>
        <v>17.380000000000003</v>
      </c>
      <c r="AK70" s="184">
        <f>Exclosure.data.RAW!AO70</f>
        <v>2.2200000000000002</v>
      </c>
      <c r="AL70" s="89">
        <f>Exclosure.data.RAW!AR70</f>
        <v>23.49</v>
      </c>
      <c r="AM70" s="5">
        <f>Exclosure.data.RAW!BW70</f>
        <v>25.709999999999997</v>
      </c>
      <c r="AN70">
        <f>Exclosure.data.RAW!BX70</f>
        <v>2.4691358024691371E-2</v>
      </c>
      <c r="AO70">
        <f>Exclosure.data.RAW!BY70</f>
        <v>4.0637860082304536E-2</v>
      </c>
      <c r="AP70" s="84">
        <f>Exclosure.data.RAW!BZ70</f>
        <v>0.59156378600823034</v>
      </c>
      <c r="AQ70" s="84">
        <f>Exclosure.data.RAW!CA70</f>
        <v>-0.60596707818930062</v>
      </c>
      <c r="AR70">
        <f>Exclosure.data.RAW!CB70</f>
        <v>0.6162551440329217</v>
      </c>
      <c r="AS70">
        <f>Exclosure.data.RAW!CC70</f>
        <v>-0.56532921810699621</v>
      </c>
    </row>
    <row r="71" spans="1:45" x14ac:dyDescent="0.25">
      <c r="A71" s="12" t="str">
        <f>Exclosure.data.RAW!A71</f>
        <v>WET_W_1_OP_H2</v>
      </c>
      <c r="B71" s="4" t="str">
        <f>Exclosure.data.RAW!B71</f>
        <v>WET_W_1_H2</v>
      </c>
      <c r="C71" s="4" t="str">
        <f>Exclosure.data.RAW!C71</f>
        <v>WET_W</v>
      </c>
      <c r="D71" s="4" t="str">
        <f>Exclosure.data.RAW!D71</f>
        <v>WET_W_1</v>
      </c>
      <c r="E71" s="4" t="str">
        <f>Exclosure.data.RAW!E71</f>
        <v>WET_W_3</v>
      </c>
      <c r="F71" s="4" t="str">
        <f>Exclosure.data.RAW!F71</f>
        <v>Handajega</v>
      </c>
      <c r="G71" s="12" t="str">
        <f>Exclosure.data.RAW!G71</f>
        <v>WET</v>
      </c>
      <c r="H71" s="12" t="str">
        <f>Exclosure.data.RAW!H71</f>
        <v>W</v>
      </c>
      <c r="I71" s="22">
        <f>Exclosure.data.RAW!I71</f>
        <v>1</v>
      </c>
      <c r="J71" s="22">
        <v>3</v>
      </c>
      <c r="K71" s="12" t="str">
        <f>Exclosure.data.RAW!K71</f>
        <v>OP</v>
      </c>
      <c r="L71" s="12" t="str">
        <f>Exclosure.data.RAW!L71</f>
        <v>H2</v>
      </c>
      <c r="M71" s="21">
        <f>Exclosure.data.RAW!M71</f>
        <v>954</v>
      </c>
      <c r="N71" s="75">
        <f>Exclosure.data.RAW!N71</f>
        <v>-2.2724839860000001</v>
      </c>
      <c r="O71" s="75">
        <f>Exclosure.data.RAW!O71</f>
        <v>34.023325982999999</v>
      </c>
      <c r="P71" s="16">
        <f>Exclosure.data.RAW!P71</f>
        <v>42814</v>
      </c>
      <c r="Q71" s="16">
        <f>Exclosure.data.RAW!Q71</f>
        <v>42868</v>
      </c>
      <c r="R71" s="21">
        <f>Exclosure.data.RAW!R71</f>
        <v>54</v>
      </c>
      <c r="S71" s="54">
        <f>Exclosure.data.RAW!S71</f>
        <v>217.804459587</v>
      </c>
      <c r="T71">
        <f>Exclosure.data.RAW!T71</f>
        <v>726.95253424999999</v>
      </c>
      <c r="U71">
        <v>1279.26</v>
      </c>
      <c r="V71" s="54">
        <f>Exclosure.data.RAW!V71</f>
        <v>64.67</v>
      </c>
      <c r="W71" s="243">
        <f>Exclosure.data.RAW!W71</f>
        <v>0.10199999999999999</v>
      </c>
      <c r="X71" s="54">
        <f>Exclosure.data.RAW!X71</f>
        <v>1.385</v>
      </c>
      <c r="Y71" s="68" t="str">
        <f>Exclosure.data.RAW!Y71</f>
        <v>The.tri</v>
      </c>
      <c r="Z71" s="60">
        <f>Exclosure.data.RAW!Z71</f>
        <v>1.5</v>
      </c>
      <c r="AA71" s="59">
        <f>Exclosure.data.RAW!AA71</f>
        <v>5.5</v>
      </c>
      <c r="AB71" s="81">
        <f>Exclosure.data.RAW!AB71</f>
        <v>5</v>
      </c>
      <c r="AC71" s="81">
        <f>Exclosure.data.RAW!AC71</f>
        <v>45</v>
      </c>
      <c r="AD71" s="155">
        <f>Exclosure.data.RAW!AF71</f>
        <v>5.2</v>
      </c>
      <c r="AE71" s="52">
        <f>Exclosure.data.RAW!AG71</f>
        <v>10.199999999999999</v>
      </c>
      <c r="AF71" s="52">
        <f>Exclosure.data.RAW!AH71</f>
        <v>5</v>
      </c>
      <c r="AG71" s="52">
        <f>Exclosure.data.RAW!AI71</f>
        <v>30</v>
      </c>
      <c r="AH71" s="84">
        <f>Exclosure.data.RAW!AL71</f>
        <v>1.74</v>
      </c>
      <c r="AI71" s="89">
        <f>Exclosure.data.RAW!AM71</f>
        <v>11.99</v>
      </c>
      <c r="AJ71">
        <f>Exclosure.data.RAW!AN71</f>
        <v>13.73</v>
      </c>
      <c r="AK71" s="122">
        <f>Exclosure.data.RAW!AO71</f>
        <v>1.43</v>
      </c>
      <c r="AL71" s="87">
        <f>Exclosure.data.RAW!AR71</f>
        <v>35.270000000000003</v>
      </c>
      <c r="AM71" s="5">
        <f>Exclosure.data.RAW!BW71</f>
        <v>36.700000000000003</v>
      </c>
      <c r="AN71">
        <f>Exclosure.data.RAW!BX71</f>
        <v>-1.5946502057613172E-2</v>
      </c>
      <c r="AP71" s="84">
        <f>Exclosure.data.RAW!BZ71</f>
        <v>1.1975308641975309</v>
      </c>
      <c r="AQ71" s="84"/>
      <c r="AR71">
        <f>Exclosure.data.RAW!CB71</f>
        <v>1.1815843621399178</v>
      </c>
    </row>
    <row r="72" spans="1:45" x14ac:dyDescent="0.25">
      <c r="A72" s="12" t="str">
        <f>Exclosure.data.RAW!A72</f>
        <v>WET_W_2_EX_H2</v>
      </c>
      <c r="B72" s="4" t="str">
        <f>Exclosure.data.RAW!B72</f>
        <v>WET_W_2_H2</v>
      </c>
      <c r="C72" s="4" t="str">
        <f>Exclosure.data.RAW!C72</f>
        <v>WET_W</v>
      </c>
      <c r="D72" s="4" t="str">
        <f>Exclosure.data.RAW!D72</f>
        <v>WET_W_2</v>
      </c>
      <c r="E72" s="4" t="str">
        <f>Exclosure.data.RAW!E72</f>
        <v>WET_W_4</v>
      </c>
      <c r="F72" s="4" t="str">
        <f>Exclosure.data.RAW!F72</f>
        <v>Handajega</v>
      </c>
      <c r="G72" s="12" t="str">
        <f>Exclosure.data.RAW!G72</f>
        <v>WET</v>
      </c>
      <c r="H72" s="12" t="str">
        <f>Exclosure.data.RAW!H72</f>
        <v>W</v>
      </c>
      <c r="I72" s="22">
        <f>Exclosure.data.RAW!I72</f>
        <v>2</v>
      </c>
      <c r="J72" s="22">
        <v>4</v>
      </c>
      <c r="K72" s="12" t="str">
        <f>Exclosure.data.RAW!K72</f>
        <v>EX</v>
      </c>
      <c r="L72" s="12" t="str">
        <f>Exclosure.data.RAW!L72</f>
        <v>H2</v>
      </c>
      <c r="M72" s="21">
        <f>Exclosure.data.RAW!M72</f>
        <v>953</v>
      </c>
      <c r="N72" s="75">
        <f>Exclosure.data.RAW!N72</f>
        <v>-2.2783000210000002</v>
      </c>
      <c r="O72" s="75">
        <f>Exclosure.data.RAW!O72</f>
        <v>34.024458965000001</v>
      </c>
      <c r="P72" s="16">
        <f>Exclosure.data.RAW!P72</f>
        <v>42814</v>
      </c>
      <c r="Q72" s="16">
        <f>Exclosure.data.RAW!Q72</f>
        <v>42868</v>
      </c>
      <c r="R72" s="21">
        <f>Exclosure.data.RAW!R72</f>
        <v>54</v>
      </c>
      <c r="S72" s="54">
        <f>Exclosure.data.RAW!S72</f>
        <v>217.804459587</v>
      </c>
      <c r="T72">
        <f>Exclosure.data.RAW!T72</f>
        <v>509.14807466299999</v>
      </c>
      <c r="U72">
        <v>1279.26</v>
      </c>
      <c r="V72" s="54">
        <f>Exclosure.data.RAW!V72</f>
        <v>62.05</v>
      </c>
      <c r="W72" s="243">
        <f>Exclosure.data.RAW!W72</f>
        <v>0.113</v>
      </c>
      <c r="X72" s="54"/>
      <c r="Y72" s="68" t="str">
        <f>Exclosure.data.RAW!Y72</f>
        <v>The.tri</v>
      </c>
      <c r="Z72" s="60">
        <f>Exclosure.data.RAW!Z72</f>
        <v>1.5</v>
      </c>
      <c r="AA72" s="59">
        <f>Exclosure.data.RAW!AA72</f>
        <v>1.4</v>
      </c>
      <c r="AB72" s="81">
        <f>Exclosure.data.RAW!AB72</f>
        <v>8</v>
      </c>
      <c r="AC72" s="81">
        <f>Exclosure.data.RAW!AC72</f>
        <v>35</v>
      </c>
      <c r="AD72" s="155">
        <f>Exclosure.data.RAW!AF72</f>
        <v>5</v>
      </c>
      <c r="AE72" s="52">
        <f>Exclosure.data.RAW!AG72</f>
        <v>24.6</v>
      </c>
      <c r="AF72" s="52">
        <f>Exclosure.data.RAW!AH72</f>
        <v>20</v>
      </c>
      <c r="AG72" s="52">
        <f>Exclosure.data.RAW!AI72</f>
        <v>55</v>
      </c>
      <c r="AH72" s="84">
        <f>Exclosure.data.RAW!AL72</f>
        <v>2.4700000000000002</v>
      </c>
      <c r="AI72" s="87">
        <f>Exclosure.data.RAW!AM72</f>
        <v>5.28</v>
      </c>
      <c r="AJ72">
        <f>Exclosure.data.RAW!AN72</f>
        <v>7.75</v>
      </c>
      <c r="AK72" s="123">
        <f>Exclosure.data.RAW!AO72</f>
        <v>14.86</v>
      </c>
      <c r="AL72" s="87">
        <f>Exclosure.data.RAW!AR72</f>
        <v>37.83</v>
      </c>
      <c r="AM72" s="5">
        <f>Exclosure.data.RAW!BW72</f>
        <v>52.69</v>
      </c>
      <c r="AN72">
        <f>Exclosure.data.RAW!BX72</f>
        <v>0.66923868312757206</v>
      </c>
      <c r="AO72">
        <f>Exclosure.data.RAW!BY72</f>
        <v>0.76440329218106995</v>
      </c>
      <c r="AP72" s="84">
        <f>Exclosure.data.RAW!BZ72</f>
        <v>1.6661522633744856</v>
      </c>
      <c r="AQ72" s="84">
        <f>Exclosure.data.RAW!CA72</f>
        <v>1.2788065843621399</v>
      </c>
      <c r="AR72">
        <f>Exclosure.data.RAW!CB72</f>
        <v>2.3353909465020575</v>
      </c>
      <c r="AS72">
        <f>Exclosure.data.RAW!CC72</f>
        <v>2.0432098765432096</v>
      </c>
    </row>
    <row r="73" spans="1:45" x14ac:dyDescent="0.25">
      <c r="A73" s="12" t="str">
        <f>Exclosure.data.RAW!A73</f>
        <v>WET_W_2_OP_H2</v>
      </c>
      <c r="B73" s="4" t="str">
        <f>Exclosure.data.RAW!B73</f>
        <v>WET_W_2_H2</v>
      </c>
      <c r="C73" s="4" t="str">
        <f>Exclosure.data.RAW!C73</f>
        <v>WET_W</v>
      </c>
      <c r="D73" s="4" t="str">
        <f>Exclosure.data.RAW!D73</f>
        <v>WET_W_2</v>
      </c>
      <c r="E73" s="4" t="str">
        <f>Exclosure.data.RAW!E73</f>
        <v>WET_W_4</v>
      </c>
      <c r="F73" s="4" t="str">
        <f>Exclosure.data.RAW!F73</f>
        <v>Handajega</v>
      </c>
      <c r="G73" s="12" t="str">
        <f>Exclosure.data.RAW!G73</f>
        <v>WET</v>
      </c>
      <c r="H73" s="12" t="str">
        <f>Exclosure.data.RAW!H73</f>
        <v>W</v>
      </c>
      <c r="I73" s="22">
        <f>Exclosure.data.RAW!I73</f>
        <v>2</v>
      </c>
      <c r="J73" s="22">
        <v>4</v>
      </c>
      <c r="K73" s="12" t="str">
        <f>Exclosure.data.RAW!K73</f>
        <v>OP</v>
      </c>
      <c r="L73" s="12" t="str">
        <f>Exclosure.data.RAW!L73</f>
        <v>H2</v>
      </c>
      <c r="M73" s="21">
        <f>Exclosure.data.RAW!M73</f>
        <v>953</v>
      </c>
      <c r="N73" s="75">
        <f>Exclosure.data.RAW!N73</f>
        <v>-2.2783000210000002</v>
      </c>
      <c r="O73" s="75">
        <f>Exclosure.data.RAW!O73</f>
        <v>34.024458965000001</v>
      </c>
      <c r="P73" s="16">
        <f>Exclosure.data.RAW!P73</f>
        <v>42814</v>
      </c>
      <c r="Q73" s="16">
        <f>Exclosure.data.RAW!Q73</f>
        <v>42868</v>
      </c>
      <c r="R73" s="21">
        <f>Exclosure.data.RAW!R73</f>
        <v>54</v>
      </c>
      <c r="S73" s="54">
        <f>Exclosure.data.RAW!S73</f>
        <v>217.804459587</v>
      </c>
      <c r="T73">
        <f>Exclosure.data.RAW!T73</f>
        <v>726.95253424999999</v>
      </c>
      <c r="U73">
        <v>1279.26</v>
      </c>
      <c r="V73" s="54">
        <f>Exclosure.data.RAW!V73</f>
        <v>62.05</v>
      </c>
      <c r="W73" s="243">
        <f>Exclosure.data.RAW!W73</f>
        <v>0.113</v>
      </c>
      <c r="X73" s="54"/>
      <c r="Y73" s="68" t="str">
        <f>Exclosure.data.RAW!Y73</f>
        <v>The.tri</v>
      </c>
      <c r="Z73" s="60">
        <f>Exclosure.data.RAW!Z73</f>
        <v>0.8</v>
      </c>
      <c r="AA73" s="59">
        <f>Exclosure.data.RAW!AA73</f>
        <v>3.7</v>
      </c>
      <c r="AB73" s="81">
        <f>Exclosure.data.RAW!AB73</f>
        <v>15</v>
      </c>
      <c r="AC73" s="81">
        <f>Exclosure.data.RAW!AC73</f>
        <v>35</v>
      </c>
      <c r="AD73" s="155">
        <f>Exclosure.data.RAW!AF73</f>
        <v>3</v>
      </c>
      <c r="AE73" s="52">
        <f>Exclosure.data.RAW!AG73</f>
        <v>9.6</v>
      </c>
      <c r="AF73" s="52">
        <f>Exclosure.data.RAW!AH73</f>
        <v>15</v>
      </c>
      <c r="AG73" s="52">
        <f>Exclosure.data.RAW!AI73</f>
        <v>50</v>
      </c>
      <c r="AH73" s="84">
        <f>Exclosure.data.RAW!AL73</f>
        <v>1.85</v>
      </c>
      <c r="AI73" s="87">
        <f>Exclosure.data.RAW!AM73</f>
        <v>5.44</v>
      </c>
      <c r="AJ73">
        <f>Exclosure.data.RAW!AN73</f>
        <v>7.2900000000000009</v>
      </c>
      <c r="AK73" s="122"/>
      <c r="AL73" s="87">
        <f>Exclosure.data.RAW!AR73</f>
        <v>12.97</v>
      </c>
      <c r="AM73" s="5">
        <f>Exclosure.data.RAW!BW73</f>
        <v>12.97</v>
      </c>
      <c r="AN73" t="str">
        <f>Exclosure.data.RAW!BX73</f>
        <v/>
      </c>
      <c r="AP73" s="84">
        <f>Exclosure.data.RAW!BZ73</f>
        <v>0.38734567901234568</v>
      </c>
      <c r="AQ73" s="84"/>
      <c r="AR73">
        <f>Exclosure.data.RAW!CB73</f>
        <v>0.29218106995884774</v>
      </c>
    </row>
    <row r="74" spans="1:45" x14ac:dyDescent="0.25">
      <c r="A74" s="12" t="str">
        <f>Exclosure.data.RAW!A74</f>
        <v>WET_W_3_EX_H2</v>
      </c>
      <c r="B74" s="4" t="str">
        <f>Exclosure.data.RAW!B74</f>
        <v>WET_W_3_H2</v>
      </c>
      <c r="C74" s="4" t="str">
        <f>Exclosure.data.RAW!C74</f>
        <v>WET_W</v>
      </c>
      <c r="D74" s="4" t="str">
        <f>Exclosure.data.RAW!D74</f>
        <v>WET_W_3</v>
      </c>
      <c r="E74" s="4" t="str">
        <f>Exclosure.data.RAW!E74</f>
        <v>WET_W_1</v>
      </c>
      <c r="F74" s="4" t="str">
        <f>Exclosure.data.RAW!F74</f>
        <v>Handajega</v>
      </c>
      <c r="G74" s="12" t="str">
        <f>Exclosure.data.RAW!G74</f>
        <v>WET</v>
      </c>
      <c r="H74" s="12" t="str">
        <f>Exclosure.data.RAW!H74</f>
        <v>W</v>
      </c>
      <c r="I74" s="22">
        <f>Exclosure.data.RAW!I74</f>
        <v>3</v>
      </c>
      <c r="J74" s="22">
        <v>1</v>
      </c>
      <c r="K74" s="12" t="str">
        <f>Exclosure.data.RAW!K74</f>
        <v>EX</v>
      </c>
      <c r="L74" s="12" t="str">
        <f>Exclosure.data.RAW!L74</f>
        <v>H2</v>
      </c>
      <c r="M74" s="21">
        <f>Exclosure.data.RAW!M74</f>
        <v>951</v>
      </c>
      <c r="N74" s="75">
        <f>Exclosure.data.RAW!N74</f>
        <v>-2.2779990269999999</v>
      </c>
      <c r="O74" s="75">
        <f>Exclosure.data.RAW!O74</f>
        <v>34.027678035000001</v>
      </c>
      <c r="P74" s="16">
        <f>Exclosure.data.RAW!P74</f>
        <v>42815</v>
      </c>
      <c r="Q74" s="16">
        <f>Exclosure.data.RAW!Q74</f>
        <v>42868</v>
      </c>
      <c r="R74" s="21">
        <f>Exclosure.data.RAW!R74</f>
        <v>53</v>
      </c>
      <c r="S74" s="54">
        <f>Exclosure.data.RAW!S74</f>
        <v>213.79325629799999</v>
      </c>
      <c r="T74">
        <f>Exclosure.data.RAW!T74</f>
        <v>518.85084918799998</v>
      </c>
      <c r="U74">
        <v>1279.26</v>
      </c>
      <c r="V74" s="54">
        <f>Exclosure.data.RAW!V74</f>
        <v>59.67</v>
      </c>
      <c r="W74" s="243">
        <f>Exclosure.data.RAW!W74</f>
        <v>0.108</v>
      </c>
      <c r="X74" s="54">
        <f>Exclosure.data.RAW!X74</f>
        <v>1.45</v>
      </c>
      <c r="Y74" s="68" t="str">
        <f>Exclosure.data.RAW!Y74</f>
        <v>The.tri</v>
      </c>
      <c r="Z74" s="60">
        <f>Exclosure.data.RAW!Z74</f>
        <v>2.8</v>
      </c>
      <c r="AA74" s="59">
        <f>Exclosure.data.RAW!AA74</f>
        <v>1.4</v>
      </c>
      <c r="AB74" s="81">
        <f>Exclosure.data.RAW!AB74</f>
        <v>15</v>
      </c>
      <c r="AC74" s="81">
        <f>Exclosure.data.RAW!AC74</f>
        <v>35</v>
      </c>
      <c r="AD74" s="155">
        <f>Exclosure.data.RAW!AF74</f>
        <v>3.5</v>
      </c>
      <c r="AE74" s="52">
        <f>Exclosure.data.RAW!AG74</f>
        <v>31.6</v>
      </c>
      <c r="AF74" s="52">
        <f>Exclosure.data.RAW!AH74</f>
        <v>40</v>
      </c>
      <c r="AG74" s="52">
        <f>Exclosure.data.RAW!AI74</f>
        <v>65</v>
      </c>
      <c r="AH74" s="84">
        <f>Exclosure.data.RAW!AL74</f>
        <v>8.18</v>
      </c>
      <c r="AI74" s="87">
        <f>Exclosure.data.RAW!AM74</f>
        <v>6.52</v>
      </c>
      <c r="AJ74">
        <f>Exclosure.data.RAW!AN74</f>
        <v>14.7</v>
      </c>
      <c r="AK74" s="122">
        <f>Exclosure.data.RAW!AO74</f>
        <v>63.96</v>
      </c>
      <c r="AL74" s="87">
        <f>Exclosure.data.RAW!AR74</f>
        <v>17.079999999999998</v>
      </c>
      <c r="AM74" s="5">
        <f>Exclosure.data.RAW!BW74</f>
        <v>81.039999999999992</v>
      </c>
      <c r="AN74">
        <f>Exclosure.data.RAW!BX74</f>
        <v>2.7798742138364783</v>
      </c>
      <c r="AO74">
        <f>Exclosure.data.RAW!BY74</f>
        <v>3.3522012578616356</v>
      </c>
      <c r="AP74" s="84">
        <f>Exclosure.data.RAW!BZ74</f>
        <v>0.22274633123689722</v>
      </c>
      <c r="AQ74" s="84">
        <f>Exclosure.data.RAW!CA74</f>
        <v>-9.4339622641511148E-3</v>
      </c>
      <c r="AR74">
        <f>Exclosure.data.RAW!CB74</f>
        <v>3.0026205450733752</v>
      </c>
      <c r="AS74">
        <f>Exclosure.data.RAW!CC74</f>
        <v>3.3427672955974836</v>
      </c>
    </row>
    <row r="75" spans="1:45" x14ac:dyDescent="0.25">
      <c r="A75" s="12" t="str">
        <f>Exclosure.data.RAW!A75</f>
        <v>WET_W_3_OP_H2</v>
      </c>
      <c r="B75" s="4" t="str">
        <f>Exclosure.data.RAW!B75</f>
        <v>WET_W_3_H2</v>
      </c>
      <c r="C75" s="4" t="str">
        <f>Exclosure.data.RAW!C75</f>
        <v>WET_W</v>
      </c>
      <c r="D75" s="4" t="str">
        <f>Exclosure.data.RAW!D75</f>
        <v>WET_W_3</v>
      </c>
      <c r="E75" s="4" t="str">
        <f>Exclosure.data.RAW!E75</f>
        <v>WET_W_1</v>
      </c>
      <c r="F75" s="4" t="str">
        <f>Exclosure.data.RAW!F75</f>
        <v>Handajega</v>
      </c>
      <c r="G75" s="12" t="str">
        <f>Exclosure.data.RAW!G75</f>
        <v>WET</v>
      </c>
      <c r="H75" s="12" t="str">
        <f>Exclosure.data.RAW!H75</f>
        <v>W</v>
      </c>
      <c r="I75" s="22">
        <f>Exclosure.data.RAW!I75</f>
        <v>3</v>
      </c>
      <c r="J75" s="22">
        <v>1</v>
      </c>
      <c r="K75" s="12" t="str">
        <f>Exclosure.data.RAW!K75</f>
        <v>OP</v>
      </c>
      <c r="L75" s="12" t="str">
        <f>Exclosure.data.RAW!L75</f>
        <v>H2</v>
      </c>
      <c r="M75" s="21">
        <f>Exclosure.data.RAW!M75</f>
        <v>951</v>
      </c>
      <c r="N75" s="75">
        <f>Exclosure.data.RAW!N75</f>
        <v>-2.2779990269999999</v>
      </c>
      <c r="O75" s="75">
        <f>Exclosure.data.RAW!O75</f>
        <v>34.027678035000001</v>
      </c>
      <c r="P75" s="16">
        <f>Exclosure.data.RAW!P75</f>
        <v>42815</v>
      </c>
      <c r="Q75" s="16">
        <f>Exclosure.data.RAW!Q75</f>
        <v>42868</v>
      </c>
      <c r="R75" s="21">
        <f>Exclosure.data.RAW!R75</f>
        <v>53</v>
      </c>
      <c r="S75" s="54">
        <f>Exclosure.data.RAW!S75</f>
        <v>213.79325629799999</v>
      </c>
      <c r="T75">
        <f>Exclosure.data.RAW!T75</f>
        <v>732.64410548599994</v>
      </c>
      <c r="U75">
        <v>1279.26</v>
      </c>
      <c r="V75" s="54">
        <f>Exclosure.data.RAW!V75</f>
        <v>59.67</v>
      </c>
      <c r="W75" s="243">
        <f>Exclosure.data.RAW!W75</f>
        <v>0.108</v>
      </c>
      <c r="X75" s="54">
        <f>Exclosure.data.RAW!X75</f>
        <v>1.45</v>
      </c>
      <c r="Y75" s="68" t="str">
        <f>Exclosure.data.RAW!Y75</f>
        <v>The.tri</v>
      </c>
      <c r="Z75" s="60">
        <f>Exclosure.data.RAW!Z75</f>
        <v>2.7</v>
      </c>
      <c r="AA75" s="59">
        <f>Exclosure.data.RAW!AA75</f>
        <v>1.5</v>
      </c>
      <c r="AB75" s="81">
        <f>Exclosure.data.RAW!AB75</f>
        <v>33</v>
      </c>
      <c r="AC75" s="81">
        <f>Exclosure.data.RAW!AC75</f>
        <v>40</v>
      </c>
      <c r="AD75" s="155">
        <f>Exclosure.data.RAW!AF75</f>
        <v>3.2</v>
      </c>
      <c r="AE75" s="52">
        <f>Exclosure.data.RAW!AG75</f>
        <v>13.2</v>
      </c>
      <c r="AF75" s="52">
        <f>Exclosure.data.RAW!AH75</f>
        <v>20</v>
      </c>
      <c r="AG75" s="52">
        <f>Exclosure.data.RAW!AI75</f>
        <v>55</v>
      </c>
      <c r="AH75" s="84">
        <f>Exclosure.data.RAW!AL75</f>
        <v>10.92</v>
      </c>
      <c r="AI75" s="87">
        <f>Exclosure.data.RAW!AM75</f>
        <v>12.83</v>
      </c>
      <c r="AJ75">
        <f>Exclosure.data.RAW!AN75</f>
        <v>23.75</v>
      </c>
      <c r="AK75" s="122"/>
      <c r="AL75" s="87">
        <f>Exclosure.data.RAW!AR75</f>
        <v>17.260000000000002</v>
      </c>
      <c r="AM75" s="5">
        <f>Exclosure.data.RAW!BW75</f>
        <v>17.260000000000002</v>
      </c>
      <c r="AN75" t="str">
        <f>Exclosure.data.RAW!BX75</f>
        <v/>
      </c>
      <c r="AP75" s="84">
        <f>Exclosure.data.RAW!BZ75</f>
        <v>0.23218029350104832</v>
      </c>
      <c r="AQ75" s="84"/>
      <c r="AR75">
        <f>Exclosure.data.RAW!CB75</f>
        <v>-0.34014675052410898</v>
      </c>
    </row>
    <row r="76" spans="1:45" x14ac:dyDescent="0.25">
      <c r="A76" s="12" t="str">
        <f>Exclosure.data.RAW!A76</f>
        <v>WET_W_4_EX_H2</v>
      </c>
      <c r="B76" s="4" t="str">
        <f>Exclosure.data.RAW!B76</f>
        <v>WET_W_4_H2</v>
      </c>
      <c r="C76" s="4" t="str">
        <f>Exclosure.data.RAW!C76</f>
        <v>WET_W</v>
      </c>
      <c r="D76" s="4" t="str">
        <f>Exclosure.data.RAW!D76</f>
        <v>WET_W_4</v>
      </c>
      <c r="E76" s="4" t="str">
        <f>Exclosure.data.RAW!E76</f>
        <v>WET_W_2</v>
      </c>
      <c r="F76" s="4" t="str">
        <f>Exclosure.data.RAW!F76</f>
        <v>Handajega</v>
      </c>
      <c r="G76" s="12" t="str">
        <f>Exclosure.data.RAW!G76</f>
        <v>WET</v>
      </c>
      <c r="H76" s="12" t="str">
        <f>Exclosure.data.RAW!H76</f>
        <v>W</v>
      </c>
      <c r="I76" s="22">
        <f>Exclosure.data.RAW!I76</f>
        <v>4</v>
      </c>
      <c r="J76" s="22">
        <v>2</v>
      </c>
      <c r="K76" s="12" t="str">
        <f>Exclosure.data.RAW!K76</f>
        <v>EX</v>
      </c>
      <c r="L76" s="12" t="str">
        <f>Exclosure.data.RAW!L76</f>
        <v>H2</v>
      </c>
      <c r="M76" s="21">
        <f>Exclosure.data.RAW!M76</f>
        <v>950</v>
      </c>
      <c r="N76" s="75">
        <f>Exclosure.data.RAW!N76</f>
        <v>-2.2788369660000001</v>
      </c>
      <c r="O76" s="75">
        <f>Exclosure.data.RAW!O76</f>
        <v>34.031883989999997</v>
      </c>
      <c r="P76" s="16">
        <f>Exclosure.data.RAW!P76</f>
        <v>42815</v>
      </c>
      <c r="Q76" s="16">
        <f>Exclosure.data.RAW!Q76</f>
        <v>42868</v>
      </c>
      <c r="R76" s="21">
        <f>Exclosure.data.RAW!R76</f>
        <v>53</v>
      </c>
      <c r="S76" s="54">
        <f>Exclosure.data.RAW!S76</f>
        <v>213.79325629799999</v>
      </c>
      <c r="T76">
        <f>Exclosure.data.RAW!T76</f>
        <v>518.85084918799998</v>
      </c>
      <c r="U76">
        <v>1279.26</v>
      </c>
      <c r="V76" s="54">
        <f>Exclosure.data.RAW!V76</f>
        <v>55.57</v>
      </c>
      <c r="W76" s="243">
        <f>Exclosure.data.RAW!W76</f>
        <v>0.13100000000000001</v>
      </c>
      <c r="X76" s="54"/>
      <c r="Y76" s="68" t="str">
        <f>Exclosure.data.RAW!Y76</f>
        <v>The.tri</v>
      </c>
      <c r="Z76" s="60">
        <f>Exclosure.data.RAW!Z76</f>
        <v>1</v>
      </c>
      <c r="AA76" s="59">
        <f>Exclosure.data.RAW!AA76</f>
        <v>3.3</v>
      </c>
      <c r="AB76" s="81">
        <f>Exclosure.data.RAW!AB76</f>
        <v>25</v>
      </c>
      <c r="AC76" s="81">
        <f>Exclosure.data.RAW!AC76</f>
        <v>40</v>
      </c>
      <c r="AD76" s="155">
        <f>Exclosure.data.RAW!AF76</f>
        <v>3.5</v>
      </c>
      <c r="AE76" s="52">
        <f>Exclosure.data.RAW!AG76</f>
        <v>20.6</v>
      </c>
      <c r="AF76" s="52">
        <f>Exclosure.data.RAW!AH76</f>
        <v>15</v>
      </c>
      <c r="AG76" s="52">
        <f>Exclosure.data.RAW!AI76</f>
        <v>50</v>
      </c>
      <c r="AH76" s="84">
        <f>Exclosure.data.RAW!AL76</f>
        <v>2.91</v>
      </c>
      <c r="AI76" s="87">
        <f>Exclosure.data.RAW!AM76</f>
        <v>10.26</v>
      </c>
      <c r="AJ76">
        <f>Exclosure.data.RAW!AN76</f>
        <v>13.17</v>
      </c>
      <c r="AK76" s="122">
        <f>Exclosure.data.RAW!AO76</f>
        <v>9.2799999999999994</v>
      </c>
      <c r="AL76" s="87">
        <f>Exclosure.data.RAW!AR76</f>
        <v>24.44</v>
      </c>
      <c r="AM76" s="5">
        <f>Exclosure.data.RAW!BW76</f>
        <v>33.72</v>
      </c>
      <c r="AN76">
        <f>Exclosure.data.RAW!BX76</f>
        <v>0.19549266247379454</v>
      </c>
      <c r="AO76">
        <f>Exclosure.data.RAW!BY76</f>
        <v>0.11373165618448632</v>
      </c>
      <c r="AP76" s="84">
        <f>Exclosure.data.RAW!BZ76</f>
        <v>1.0476939203354299</v>
      </c>
      <c r="AQ76" s="84">
        <f>Exclosure.data.RAW!CA76</f>
        <v>0.31761006289308186</v>
      </c>
      <c r="AR76">
        <f>Exclosure.data.RAW!CB76</f>
        <v>1.2431865828092243</v>
      </c>
      <c r="AS76">
        <f>Exclosure.data.RAW!CC76</f>
        <v>0.43134171907756819</v>
      </c>
    </row>
    <row r="77" spans="1:45" x14ac:dyDescent="0.25">
      <c r="A77" s="12" t="str">
        <f>Exclosure.data.RAW!A77</f>
        <v>WET_W_4_OP_H2</v>
      </c>
      <c r="B77" s="4" t="str">
        <f>Exclosure.data.RAW!B77</f>
        <v>WET_W_4_H2</v>
      </c>
      <c r="C77" s="4" t="str">
        <f>Exclosure.data.RAW!C77</f>
        <v>WET_W</v>
      </c>
      <c r="D77" s="4" t="str">
        <f>Exclosure.data.RAW!D77</f>
        <v>WET_W_4</v>
      </c>
      <c r="E77" s="4" t="str">
        <f>Exclosure.data.RAW!E77</f>
        <v>WET_W_2</v>
      </c>
      <c r="F77" s="4" t="str">
        <f>Exclosure.data.RAW!F77</f>
        <v>Handajega</v>
      </c>
      <c r="G77" s="12" t="str">
        <f>Exclosure.data.RAW!G77</f>
        <v>WET</v>
      </c>
      <c r="H77" s="12" t="str">
        <f>Exclosure.data.RAW!H77</f>
        <v>W</v>
      </c>
      <c r="I77" s="22">
        <f>Exclosure.data.RAW!I77</f>
        <v>4</v>
      </c>
      <c r="J77" s="22">
        <v>2</v>
      </c>
      <c r="K77" s="12" t="str">
        <f>Exclosure.data.RAW!K77</f>
        <v>OP</v>
      </c>
      <c r="L77" s="12" t="str">
        <f>Exclosure.data.RAW!L77</f>
        <v>H2</v>
      </c>
      <c r="M77" s="21">
        <f>Exclosure.data.RAW!M77</f>
        <v>950</v>
      </c>
      <c r="N77" s="75">
        <f>Exclosure.data.RAW!N77</f>
        <v>-2.2788369660000001</v>
      </c>
      <c r="O77" s="75">
        <f>Exclosure.data.RAW!O77</f>
        <v>34.031883989999997</v>
      </c>
      <c r="P77" s="16">
        <f>Exclosure.data.RAW!P77</f>
        <v>42815</v>
      </c>
      <c r="Q77" s="16">
        <f>Exclosure.data.RAW!Q77</f>
        <v>42868</v>
      </c>
      <c r="R77" s="21">
        <f>Exclosure.data.RAW!R77</f>
        <v>53</v>
      </c>
      <c r="S77" s="54">
        <f>Exclosure.data.RAW!S77</f>
        <v>213.79325629799999</v>
      </c>
      <c r="T77">
        <f>Exclosure.data.RAW!T77</f>
        <v>732.64410548599994</v>
      </c>
      <c r="U77">
        <v>1279.26</v>
      </c>
      <c r="V77" s="54">
        <f>Exclosure.data.RAW!V77</f>
        <v>55.57</v>
      </c>
      <c r="W77" s="243">
        <f>Exclosure.data.RAW!W77</f>
        <v>0.13100000000000001</v>
      </c>
      <c r="X77" s="54"/>
      <c r="Y77" s="68" t="str">
        <f>Exclosure.data.RAW!Y77</f>
        <v>The.tri</v>
      </c>
      <c r="Z77" s="60">
        <f>Exclosure.data.RAW!Z77</f>
        <v>0.7</v>
      </c>
      <c r="AA77" s="59">
        <f>Exclosure.data.RAW!AA77</f>
        <v>1.4</v>
      </c>
      <c r="AB77" s="81">
        <f>Exclosure.data.RAW!AB77</f>
        <v>18</v>
      </c>
      <c r="AC77" s="81">
        <f>Exclosure.data.RAW!AC77</f>
        <v>35</v>
      </c>
      <c r="AD77" s="155">
        <f>Exclosure.data.RAW!AF77</f>
        <v>2</v>
      </c>
      <c r="AE77" s="52">
        <f>Exclosure.data.RAW!AG77</f>
        <v>6</v>
      </c>
      <c r="AF77" s="52">
        <f>Exclosure.data.RAW!AH77</f>
        <v>10</v>
      </c>
      <c r="AG77" s="52">
        <f>Exclosure.data.RAW!AI77</f>
        <v>30</v>
      </c>
      <c r="AH77" s="84">
        <f>Exclosure.data.RAW!AL77</f>
        <v>5.55</v>
      </c>
      <c r="AI77" s="89">
        <f>Exclosure.data.RAW!AM77</f>
        <v>4.45</v>
      </c>
      <c r="AJ77">
        <f>Exclosure.data.RAW!AN77</f>
        <v>10</v>
      </c>
      <c r="AK77" s="122">
        <f>Exclosure.data.RAW!AO77</f>
        <v>7.11</v>
      </c>
      <c r="AL77" s="87">
        <f>Exclosure.data.RAW!AR77</f>
        <v>18.38</v>
      </c>
      <c r="AM77" s="5">
        <f>Exclosure.data.RAW!BW77</f>
        <v>25.49</v>
      </c>
      <c r="AN77">
        <f>Exclosure.data.RAW!BX77</f>
        <v>8.17610062893082E-2</v>
      </c>
      <c r="AP77" s="84">
        <f>Exclosure.data.RAW!BZ77</f>
        <v>0.73008385744234794</v>
      </c>
      <c r="AQ77" s="84"/>
      <c r="AR77">
        <f>Exclosure.data.RAW!CB77</f>
        <v>0.81184486373165621</v>
      </c>
    </row>
    <row r="78" spans="1:45" x14ac:dyDescent="0.25">
      <c r="A78" s="12" t="str">
        <f>Exclosure.data.RAW!A78</f>
        <v>WET_P_1_EX_H2</v>
      </c>
      <c r="B78" s="4" t="str">
        <f>Exclosure.data.RAW!B78</f>
        <v>WET_P_1_H2</v>
      </c>
      <c r="C78" s="4" t="str">
        <f>Exclosure.data.RAW!C78</f>
        <v>WET_P</v>
      </c>
      <c r="D78" s="4" t="str">
        <f>Exclosure.data.RAW!D78</f>
        <v>WET_P_1</v>
      </c>
      <c r="E78" s="4" t="str">
        <f>Exclosure.data.RAW!E78</f>
        <v>WET_P_1</v>
      </c>
      <c r="F78" s="4" t="str">
        <f>Exclosure.data.RAW!F78</f>
        <v>Mwantimba</v>
      </c>
      <c r="G78" s="12" t="str">
        <f>Exclosure.data.RAW!G78</f>
        <v>WET</v>
      </c>
      <c r="H78" s="12" t="str">
        <f>Exclosure.data.RAW!H78</f>
        <v>P</v>
      </c>
      <c r="I78" s="22">
        <f>Exclosure.data.RAW!I78</f>
        <v>1</v>
      </c>
      <c r="J78" s="22">
        <v>1</v>
      </c>
      <c r="K78" s="12" t="str">
        <f>Exclosure.data.RAW!K78</f>
        <v>EX</v>
      </c>
      <c r="L78" s="12" t="str">
        <f>Exclosure.data.RAW!L78</f>
        <v>H2</v>
      </c>
      <c r="M78" s="21">
        <f>Exclosure.data.RAW!M78</f>
        <v>957</v>
      </c>
      <c r="N78" s="75">
        <f>Exclosure.data.RAW!N78</f>
        <v>-2.3500519620000002</v>
      </c>
      <c r="O78" s="75">
        <f>Exclosure.data.RAW!O78</f>
        <v>34.049975992999997</v>
      </c>
      <c r="P78" s="16">
        <f>Exclosure.data.RAW!P78</f>
        <v>42816</v>
      </c>
      <c r="Q78" s="16">
        <f>Exclosure.data.RAW!Q78</f>
        <v>42869</v>
      </c>
      <c r="R78" s="21">
        <f>Exclosure.data.RAW!R78</f>
        <v>53</v>
      </c>
      <c r="S78" s="54">
        <f>Exclosure.data.RAW!S78</f>
        <v>222.92411083499999</v>
      </c>
      <c r="T78">
        <f>Exclosure.data.RAW!T78</f>
        <v>546.12063711500002</v>
      </c>
      <c r="U78" s="52">
        <v>1295.06</v>
      </c>
      <c r="V78" s="52">
        <f>Exclosure.data.RAW!V78</f>
        <v>45</v>
      </c>
      <c r="W78" s="244">
        <f>Exclosure.data.RAW!W78</f>
        <v>0.13500000000000001</v>
      </c>
      <c r="X78" s="52">
        <f>Exclosure.data.RAW!X78</f>
        <v>1.17</v>
      </c>
      <c r="Y78" s="68" t="str">
        <f>Exclosure.data.RAW!Y78</f>
        <v>Chr.ori</v>
      </c>
      <c r="Z78" s="60">
        <f>Exclosure.data.RAW!Z78</f>
        <v>1</v>
      </c>
      <c r="AA78" s="59">
        <f>Exclosure.data.RAW!AA78</f>
        <v>0.3</v>
      </c>
      <c r="AB78" s="81">
        <f>Exclosure.data.RAW!AB78</f>
        <v>12</v>
      </c>
      <c r="AC78" s="81">
        <f>Exclosure.data.RAW!AC78</f>
        <v>15</v>
      </c>
      <c r="AD78" s="155">
        <f>Exclosure.data.RAW!AF78</f>
        <v>3</v>
      </c>
      <c r="AE78" s="52">
        <f>Exclosure.data.RAW!AG78</f>
        <v>14.2</v>
      </c>
      <c r="AF78" s="52">
        <f>Exclosure.data.RAW!AH78</f>
        <v>55</v>
      </c>
      <c r="AG78" s="52">
        <f>Exclosure.data.RAW!AI78</f>
        <v>92</v>
      </c>
      <c r="AH78" s="84">
        <f>Exclosure.data.RAW!AL78</f>
        <v>1.91</v>
      </c>
      <c r="AI78" s="87">
        <f>Exclosure.data.RAW!AM78</f>
        <v>13.25</v>
      </c>
      <c r="AJ78">
        <f>Exclosure.data.RAW!AN78</f>
        <v>15.16</v>
      </c>
      <c r="AK78" s="122">
        <f>Exclosure.data.RAW!AO78</f>
        <v>24.25</v>
      </c>
      <c r="AL78" s="87">
        <f>Exclosure.data.RAW!AR78</f>
        <v>33.89</v>
      </c>
      <c r="AM78" s="5">
        <f>Exclosure.data.RAW!BW78</f>
        <v>58.14</v>
      </c>
      <c r="AN78">
        <f>Exclosure.data.RAW!BX78</f>
        <v>0.81551362683438167</v>
      </c>
      <c r="AO78">
        <f>Exclosure.data.RAW!BY78</f>
        <v>0.41299790356394123</v>
      </c>
      <c r="AP78" s="84">
        <f>Exclosure.data.RAW!BZ78</f>
        <v>1.6189727463312369</v>
      </c>
      <c r="AQ78" s="84">
        <f>Exclosure.data.RAW!CA78</f>
        <v>1.0864779874213837</v>
      </c>
      <c r="AR78">
        <f>Exclosure.data.RAW!CB78</f>
        <v>2.434486373165619</v>
      </c>
      <c r="AS78">
        <f>Exclosure.data.RAW!CC78</f>
        <v>1.499475890985325</v>
      </c>
    </row>
    <row r="79" spans="1:45" x14ac:dyDescent="0.25">
      <c r="A79" s="12" t="str">
        <f>Exclosure.data.RAW!A79</f>
        <v>WET_P_1_OP_H2</v>
      </c>
      <c r="B79" s="4" t="str">
        <f>Exclosure.data.RAW!B79</f>
        <v>WET_P_1_H2</v>
      </c>
      <c r="C79" s="4" t="str">
        <f>Exclosure.data.RAW!C79</f>
        <v>WET_P</v>
      </c>
      <c r="D79" s="4" t="str">
        <f>Exclosure.data.RAW!D79</f>
        <v>WET_P_1</v>
      </c>
      <c r="E79" s="4" t="str">
        <f>Exclosure.data.RAW!E79</f>
        <v>WET_P_1</v>
      </c>
      <c r="F79" s="4" t="str">
        <f>Exclosure.data.RAW!F79</f>
        <v>Mwantimba</v>
      </c>
      <c r="G79" s="12" t="str">
        <f>Exclosure.data.RAW!G79</f>
        <v>WET</v>
      </c>
      <c r="H79" s="12" t="str">
        <f>Exclosure.data.RAW!H79</f>
        <v>P</v>
      </c>
      <c r="I79" s="22">
        <f>Exclosure.data.RAW!I79</f>
        <v>1</v>
      </c>
      <c r="J79" s="22">
        <v>1</v>
      </c>
      <c r="K79" s="12" t="str">
        <f>Exclosure.data.RAW!K79</f>
        <v>OP</v>
      </c>
      <c r="L79" s="12" t="str">
        <f>Exclosure.data.RAW!L79</f>
        <v>H2</v>
      </c>
      <c r="M79" s="21">
        <f>Exclosure.data.RAW!M79</f>
        <v>957</v>
      </c>
      <c r="N79" s="75">
        <f>Exclosure.data.RAW!N79</f>
        <v>-2.3500519620000002</v>
      </c>
      <c r="O79" s="75">
        <f>Exclosure.data.RAW!O79</f>
        <v>34.049975992999997</v>
      </c>
      <c r="P79" s="16">
        <f>Exclosure.data.RAW!P79</f>
        <v>42816</v>
      </c>
      <c r="Q79" s="16">
        <f>Exclosure.data.RAW!Q79</f>
        <v>42869</v>
      </c>
      <c r="R79" s="21">
        <f>Exclosure.data.RAW!R79</f>
        <v>53</v>
      </c>
      <c r="S79" s="54">
        <f>Exclosure.data.RAW!S79</f>
        <v>222.92411083499999</v>
      </c>
      <c r="T79">
        <f>Exclosure.data.RAW!T79</f>
        <v>769.04474794999999</v>
      </c>
      <c r="U79" s="52">
        <v>1295.06</v>
      </c>
      <c r="V79" s="52">
        <f>Exclosure.data.RAW!V79</f>
        <v>45</v>
      </c>
      <c r="W79" s="244">
        <f>Exclosure.data.RAW!W79</f>
        <v>0.13500000000000001</v>
      </c>
      <c r="X79" s="52">
        <f>Exclosure.data.RAW!X79</f>
        <v>1.17</v>
      </c>
      <c r="Y79" s="68" t="str">
        <f>Exclosure.data.RAW!Y79</f>
        <v>Chr.ori</v>
      </c>
      <c r="Z79" s="60">
        <f>Exclosure.data.RAW!Z79</f>
        <v>1.2</v>
      </c>
      <c r="AA79" s="59">
        <f>Exclosure.data.RAW!AA79</f>
        <v>0.6</v>
      </c>
      <c r="AB79" s="81">
        <f>Exclosure.data.RAW!AB79</f>
        <v>8</v>
      </c>
      <c r="AC79" s="81">
        <f>Exclosure.data.RAW!AC79</f>
        <v>12</v>
      </c>
      <c r="AD79" s="155">
        <f>Exclosure.data.RAW!AF79</f>
        <v>1</v>
      </c>
      <c r="AE79" s="52">
        <f>Exclosure.data.RAW!AG79</f>
        <v>9.6</v>
      </c>
      <c r="AF79" s="52">
        <f>Exclosure.data.RAW!AH79</f>
        <v>45</v>
      </c>
      <c r="AG79" s="52">
        <f>Exclosure.data.RAW!AI79</f>
        <v>60</v>
      </c>
      <c r="AH79" s="84">
        <f>Exclosure.data.RAW!AL79</f>
        <v>8.69</v>
      </c>
      <c r="AI79" s="87">
        <f>Exclosure.data.RAW!AM79</f>
        <v>3</v>
      </c>
      <c r="AJ79">
        <f>Exclosure.data.RAW!AN79</f>
        <v>11.69</v>
      </c>
      <c r="AK79" s="122">
        <f>Exclosure.data.RAW!AO79</f>
        <v>16.37</v>
      </c>
      <c r="AL79" s="87">
        <f>Exclosure.data.RAW!AR79</f>
        <v>13.16</v>
      </c>
      <c r="AM79" s="5">
        <f>Exclosure.data.RAW!BW79</f>
        <v>29.53</v>
      </c>
      <c r="AN79">
        <f>Exclosure.data.RAW!BX79</f>
        <v>0.40251572327044038</v>
      </c>
      <c r="AP79" s="84">
        <f>Exclosure.data.RAW!BZ79</f>
        <v>0.53249475890985332</v>
      </c>
      <c r="AQ79" s="84"/>
      <c r="AR79">
        <f>Exclosure.data.RAW!CB79</f>
        <v>0.9350104821802937</v>
      </c>
    </row>
    <row r="80" spans="1:45" x14ac:dyDescent="0.25">
      <c r="A80" s="12" t="str">
        <f>Exclosure.data.RAW!A80</f>
        <v>WET_P_2_EX_H2</v>
      </c>
      <c r="B80" s="4" t="str">
        <f>Exclosure.data.RAW!B80</f>
        <v>WET_P_2_H2</v>
      </c>
      <c r="C80" s="4" t="str">
        <f>Exclosure.data.RAW!C80</f>
        <v>WET_P</v>
      </c>
      <c r="D80" s="4" t="str">
        <f>Exclosure.data.RAW!D80</f>
        <v>WET_P_2</v>
      </c>
      <c r="E80" s="4" t="str">
        <f>Exclosure.data.RAW!E80</f>
        <v>WET_P_2</v>
      </c>
      <c r="F80" s="4" t="str">
        <f>Exclosure.data.RAW!F80</f>
        <v>Mwantimba</v>
      </c>
      <c r="G80" s="12" t="str">
        <f>Exclosure.data.RAW!G80</f>
        <v>WET</v>
      </c>
      <c r="H80" s="12" t="str">
        <f>Exclosure.data.RAW!H80</f>
        <v>P</v>
      </c>
      <c r="I80" s="22">
        <f>Exclosure.data.RAW!I80</f>
        <v>2</v>
      </c>
      <c r="J80" s="22">
        <v>2</v>
      </c>
      <c r="K80" s="12" t="str">
        <f>Exclosure.data.RAW!K80</f>
        <v>EX</v>
      </c>
      <c r="L80" s="12" t="str">
        <f>Exclosure.data.RAW!L80</f>
        <v>H2</v>
      </c>
      <c r="M80" s="21">
        <f>Exclosure.data.RAW!M80</f>
        <v>959</v>
      </c>
      <c r="N80" s="75">
        <f>Exclosure.data.RAW!N80</f>
        <v>-2.3484879830000001</v>
      </c>
      <c r="O80" s="75">
        <f>Exclosure.data.RAW!O80</f>
        <v>34.050110019999998</v>
      </c>
      <c r="P80" s="16">
        <f>Exclosure.data.RAW!P80</f>
        <v>42816</v>
      </c>
      <c r="Q80" s="16">
        <f>Exclosure.data.RAW!Q80</f>
        <v>42869</v>
      </c>
      <c r="R80" s="21">
        <f>Exclosure.data.RAW!R80</f>
        <v>53</v>
      </c>
      <c r="S80" s="54">
        <f>Exclosure.data.RAW!S80</f>
        <v>222.92411083499999</v>
      </c>
      <c r="T80">
        <f>Exclosure.data.RAW!T80</f>
        <v>546.12063711500002</v>
      </c>
      <c r="U80" s="52">
        <v>1295.06</v>
      </c>
      <c r="V80" s="52">
        <f>Exclosure.data.RAW!V80</f>
        <v>45.98</v>
      </c>
      <c r="W80" s="244">
        <f>Exclosure.data.RAW!W80</f>
        <v>0.11899999999999999</v>
      </c>
      <c r="X80" s="52"/>
      <c r="Y80" s="68" t="str">
        <f>Exclosure.data.RAW!Y80</f>
        <v>Chr.ori</v>
      </c>
      <c r="Z80" s="60">
        <f>Exclosure.data.RAW!Z80</f>
        <v>1.5</v>
      </c>
      <c r="AA80" s="59">
        <f>Exclosure.data.RAW!AA80</f>
        <v>1.6</v>
      </c>
      <c r="AB80" s="81">
        <f>Exclosure.data.RAW!AB80</f>
        <v>12</v>
      </c>
      <c r="AC80" s="81">
        <f>Exclosure.data.RAW!AC80</f>
        <v>50</v>
      </c>
      <c r="AD80" s="155">
        <f>Exclosure.data.RAW!AF80</f>
        <v>5.5</v>
      </c>
      <c r="AE80" s="52">
        <f>Exclosure.data.RAW!AG80</f>
        <v>16.8</v>
      </c>
      <c r="AF80" s="52">
        <f>Exclosure.data.RAW!AH80</f>
        <v>20</v>
      </c>
      <c r="AG80" s="52">
        <f>Exclosure.data.RAW!AI80</f>
        <v>80</v>
      </c>
      <c r="AH80" s="84">
        <f>Exclosure.data.RAW!AL80</f>
        <v>0</v>
      </c>
      <c r="AI80" s="87">
        <f>Exclosure.data.RAW!AM80</f>
        <v>13.46</v>
      </c>
      <c r="AJ80">
        <f>Exclosure.data.RAW!AN80</f>
        <v>13.46</v>
      </c>
      <c r="AK80" s="122">
        <f>Exclosure.data.RAW!AO80</f>
        <v>24.42</v>
      </c>
      <c r="AL80" s="87">
        <f>Exclosure.data.RAW!AR80</f>
        <v>36.79</v>
      </c>
      <c r="AM80" s="5">
        <f>Exclosure.data.RAW!BW80</f>
        <v>61.21</v>
      </c>
      <c r="AN80">
        <f>Exclosure.data.RAW!BX80</f>
        <v>1.2720125786163523</v>
      </c>
      <c r="AO80">
        <f>Exclosure.data.RAW!BY80</f>
        <v>0.67085953878406723</v>
      </c>
      <c r="AP80" s="84">
        <f>Exclosure.data.RAW!BZ80</f>
        <v>1.6525157232704404</v>
      </c>
      <c r="AQ80" s="84">
        <f>Exclosure.data.RAW!CA80</f>
        <v>1.0110062893081762</v>
      </c>
      <c r="AR80">
        <f>Exclosure.data.RAW!CB80</f>
        <v>2.9245283018867925</v>
      </c>
      <c r="AS80">
        <f>Exclosure.data.RAW!CC80</f>
        <v>1.6818658280922434</v>
      </c>
    </row>
    <row r="81" spans="1:45" x14ac:dyDescent="0.25">
      <c r="A81" s="12" t="str">
        <f>Exclosure.data.RAW!A81</f>
        <v>WET_P_2_OP_H2</v>
      </c>
      <c r="B81" s="4" t="str">
        <f>Exclosure.data.RAW!B81</f>
        <v>WET_P_2_H2</v>
      </c>
      <c r="C81" s="4" t="str">
        <f>Exclosure.data.RAW!C81</f>
        <v>WET_P</v>
      </c>
      <c r="D81" s="4" t="str">
        <f>Exclosure.data.RAW!D81</f>
        <v>WET_P_2</v>
      </c>
      <c r="E81" s="4" t="str">
        <f>Exclosure.data.RAW!E81</f>
        <v>WET_P_2</v>
      </c>
      <c r="F81" s="4" t="str">
        <f>Exclosure.data.RAW!F81</f>
        <v>Mwantimba</v>
      </c>
      <c r="G81" s="12" t="str">
        <f>Exclosure.data.RAW!G81</f>
        <v>WET</v>
      </c>
      <c r="H81" s="12" t="str">
        <f>Exclosure.data.RAW!H81</f>
        <v>P</v>
      </c>
      <c r="I81" s="22">
        <f>Exclosure.data.RAW!I81</f>
        <v>2</v>
      </c>
      <c r="J81" s="22">
        <v>2</v>
      </c>
      <c r="K81" s="12" t="str">
        <f>Exclosure.data.RAW!K81</f>
        <v>OP</v>
      </c>
      <c r="L81" s="12" t="str">
        <f>Exclosure.data.RAW!L81</f>
        <v>H2</v>
      </c>
      <c r="M81" s="21">
        <f>Exclosure.data.RAW!M81</f>
        <v>959</v>
      </c>
      <c r="N81" s="75">
        <f>Exclosure.data.RAW!N81</f>
        <v>-2.3484879830000001</v>
      </c>
      <c r="O81" s="75">
        <f>Exclosure.data.RAW!O81</f>
        <v>34.050110019999998</v>
      </c>
      <c r="P81" s="16">
        <f>Exclosure.data.RAW!P81</f>
        <v>42816</v>
      </c>
      <c r="Q81" s="16">
        <f>Exclosure.data.RAW!Q81</f>
        <v>42869</v>
      </c>
      <c r="R81" s="21">
        <f>Exclosure.data.RAW!R81</f>
        <v>53</v>
      </c>
      <c r="S81" s="54">
        <f>Exclosure.data.RAW!S81</f>
        <v>222.92411083499999</v>
      </c>
      <c r="T81">
        <f>Exclosure.data.RAW!T81</f>
        <v>769.04474794999999</v>
      </c>
      <c r="U81" s="52">
        <v>1295.06</v>
      </c>
      <c r="V81" s="52">
        <f>Exclosure.data.RAW!V81</f>
        <v>45.98</v>
      </c>
      <c r="W81" s="244">
        <f>Exclosure.data.RAW!W81</f>
        <v>0.11899999999999999</v>
      </c>
      <c r="X81" s="52"/>
      <c r="Y81" s="68" t="str">
        <f>Exclosure.data.RAW!Y81</f>
        <v>Chr.ori</v>
      </c>
      <c r="Z81" s="60">
        <f>Exclosure.data.RAW!Z81</f>
        <v>1.6</v>
      </c>
      <c r="AA81" s="59">
        <f>Exclosure.data.RAW!AA81</f>
        <v>2</v>
      </c>
      <c r="AB81" s="81">
        <f>Exclosure.data.RAW!AB81</f>
        <v>7</v>
      </c>
      <c r="AC81" s="81">
        <f>Exclosure.data.RAW!AC81</f>
        <v>40</v>
      </c>
      <c r="AD81" s="155">
        <f>Exclosure.data.RAW!AF81</f>
        <v>2.2000000000000002</v>
      </c>
      <c r="AE81" s="52">
        <f>Exclosure.data.RAW!AG81</f>
        <v>5.2</v>
      </c>
      <c r="AF81" s="52">
        <f>Exclosure.data.RAW!AH81</f>
        <v>30</v>
      </c>
      <c r="AG81" s="52">
        <f>Exclosure.data.RAW!AI81</f>
        <v>65</v>
      </c>
      <c r="AH81" s="84">
        <f>Exclosure.data.RAW!AL81</f>
        <v>0.15</v>
      </c>
      <c r="AI81" s="87">
        <f>Exclosure.data.RAW!AM81</f>
        <v>5.26</v>
      </c>
      <c r="AJ81">
        <f>Exclosure.data.RAW!AN81</f>
        <v>5.41</v>
      </c>
      <c r="AK81" s="122">
        <f>Exclosure.data.RAW!AO81</f>
        <v>11.62</v>
      </c>
      <c r="AL81" s="87">
        <f>Exclosure.data.RAW!AR81</f>
        <v>17.5</v>
      </c>
      <c r="AM81" s="5">
        <f>Exclosure.data.RAW!BW81</f>
        <v>29.119999999999997</v>
      </c>
      <c r="AN81">
        <f>Exclosure.data.RAW!BX81</f>
        <v>0.60115303983228507</v>
      </c>
      <c r="AP81" s="84">
        <f>Exclosure.data.RAW!BZ81</f>
        <v>0.64150943396226412</v>
      </c>
      <c r="AQ81" s="84"/>
      <c r="AR81">
        <f>Exclosure.data.RAW!CB81</f>
        <v>1.2426624737945491</v>
      </c>
    </row>
    <row r="82" spans="1:45" x14ac:dyDescent="0.25">
      <c r="A82" s="12" t="str">
        <f>Exclosure.data.RAW!A82</f>
        <v>WET_P_3_EX_H2</v>
      </c>
      <c r="B82" s="4" t="str">
        <f>Exclosure.data.RAW!B82</f>
        <v>WET_P_3_H2</v>
      </c>
      <c r="C82" s="4" t="str">
        <f>Exclosure.data.RAW!C82</f>
        <v>WET_P</v>
      </c>
      <c r="D82" s="4" t="str">
        <f>Exclosure.data.RAW!D82</f>
        <v>WET_P_3</v>
      </c>
      <c r="E82" s="4" t="str">
        <f>Exclosure.data.RAW!E82</f>
        <v>WET_P_4</v>
      </c>
      <c r="F82" s="4" t="str">
        <f>Exclosure.data.RAW!F82</f>
        <v>Mwantimba</v>
      </c>
      <c r="G82" s="12" t="str">
        <f>Exclosure.data.RAW!G82</f>
        <v>WET</v>
      </c>
      <c r="H82" s="12" t="str">
        <f>Exclosure.data.RAW!H82</f>
        <v>P</v>
      </c>
      <c r="I82" s="22">
        <f>Exclosure.data.RAW!I82</f>
        <v>3</v>
      </c>
      <c r="J82" s="22">
        <v>4</v>
      </c>
      <c r="K82" s="12" t="str">
        <f>Exclosure.data.RAW!K82</f>
        <v>EX</v>
      </c>
      <c r="L82" s="12" t="str">
        <f>Exclosure.data.RAW!L82</f>
        <v>H2</v>
      </c>
      <c r="M82" s="21">
        <f>Exclosure.data.RAW!M82</f>
        <v>1022</v>
      </c>
      <c r="N82" s="75">
        <f>Exclosure.data.RAW!N82</f>
        <v>-2.3672930339999998</v>
      </c>
      <c r="O82" s="75">
        <f>Exclosure.data.RAW!O82</f>
        <v>34.062509034000001</v>
      </c>
      <c r="P82" s="16">
        <f>Exclosure.data.RAW!P82</f>
        <v>42816</v>
      </c>
      <c r="Q82" s="16">
        <f>Exclosure.data.RAW!Q82</f>
        <v>42869</v>
      </c>
      <c r="R82" s="21">
        <f>Exclosure.data.RAW!R82</f>
        <v>53</v>
      </c>
      <c r="S82" s="54">
        <f>Exclosure.data.RAW!S82</f>
        <v>222.92411083499999</v>
      </c>
      <c r="T82">
        <f>Exclosure.data.RAW!T82</f>
        <v>546.12063711500002</v>
      </c>
      <c r="U82" s="52">
        <v>1295.06</v>
      </c>
      <c r="V82" s="52">
        <f>Exclosure.data.RAW!V82</f>
        <v>42.5</v>
      </c>
      <c r="W82" s="244">
        <f>Exclosure.data.RAW!W82</f>
        <v>0.17</v>
      </c>
      <c r="X82" s="52">
        <f>Exclosure.data.RAW!X82</f>
        <v>1.595</v>
      </c>
      <c r="Y82" s="68" t="str">
        <f>Exclosure.data.RAW!Y82</f>
        <v>Chr.ori</v>
      </c>
      <c r="Z82" s="60">
        <f>Exclosure.data.RAW!Z82</f>
        <v>1.5</v>
      </c>
      <c r="AA82" s="59">
        <f>Exclosure.data.RAW!AA82</f>
        <v>3.8</v>
      </c>
      <c r="AB82" s="81">
        <f>Exclosure.data.RAW!AB82</f>
        <v>7</v>
      </c>
      <c r="AC82" s="81">
        <f>Exclosure.data.RAW!AC82</f>
        <v>60</v>
      </c>
      <c r="AD82" s="155">
        <f>Exclosure.data.RAW!AF82</f>
        <v>12</v>
      </c>
      <c r="AE82" s="52">
        <f>Exclosure.data.RAW!AG82</f>
        <v>51.4</v>
      </c>
      <c r="AF82" s="52">
        <f>Exclosure.data.RAW!AH82</f>
        <v>5</v>
      </c>
      <c r="AG82" s="52">
        <f>Exclosure.data.RAW!AI82</f>
        <v>95</v>
      </c>
      <c r="AH82" s="84">
        <f>Exclosure.data.RAW!AL82</f>
        <v>5.16</v>
      </c>
      <c r="AI82" s="87">
        <f>Exclosure.data.RAW!AM82</f>
        <v>31.55</v>
      </c>
      <c r="AJ82">
        <f>Exclosure.data.RAW!AN82</f>
        <v>36.71</v>
      </c>
      <c r="AK82" s="122">
        <f>Exclosure.data.RAW!AO82</f>
        <v>4.8</v>
      </c>
      <c r="AL82" s="87">
        <f>Exclosure.data.RAW!AR82</f>
        <v>99.42</v>
      </c>
      <c r="AM82" s="5">
        <f>Exclosure.data.RAW!BW82</f>
        <v>104.22</v>
      </c>
      <c r="AN82">
        <f>Exclosure.data.RAW!BX82</f>
        <v>0.20073375262054508</v>
      </c>
      <c r="AO82">
        <f>Exclosure.data.RAW!BY82</f>
        <v>0.1933962264150943</v>
      </c>
      <c r="AP82" s="84">
        <f>Exclosure.data.RAW!BZ82</f>
        <v>4.1200209643605872</v>
      </c>
      <c r="AQ82" s="84">
        <f>Exclosure.data.RAW!CA82</f>
        <v>0.57914046121593277</v>
      </c>
      <c r="AR82">
        <f>Exclosure.data.RAW!CB82</f>
        <v>4.3207547169811322</v>
      </c>
      <c r="AS82">
        <f>Exclosure.data.RAW!CC82</f>
        <v>0.77253668763102701</v>
      </c>
    </row>
    <row r="83" spans="1:45" x14ac:dyDescent="0.25">
      <c r="A83" s="12" t="str">
        <f>Exclosure.data.RAW!A83</f>
        <v>WET_P_3_OP_H2</v>
      </c>
      <c r="B83" s="4" t="str">
        <f>Exclosure.data.RAW!B83</f>
        <v>WET_P_3_H2</v>
      </c>
      <c r="C83" s="4" t="str">
        <f>Exclosure.data.RAW!C83</f>
        <v>WET_P</v>
      </c>
      <c r="D83" s="4" t="str">
        <f>Exclosure.data.RAW!D83</f>
        <v>WET_P_3</v>
      </c>
      <c r="E83" s="4" t="str">
        <f>Exclosure.data.RAW!E83</f>
        <v>WET_P_4</v>
      </c>
      <c r="F83" s="4" t="str">
        <f>Exclosure.data.RAW!F83</f>
        <v>Mwantimba</v>
      </c>
      <c r="G83" s="12" t="str">
        <f>Exclosure.data.RAW!G83</f>
        <v>WET</v>
      </c>
      <c r="H83" s="12" t="str">
        <f>Exclosure.data.RAW!H83</f>
        <v>P</v>
      </c>
      <c r="I83" s="22">
        <f>Exclosure.data.RAW!I83</f>
        <v>3</v>
      </c>
      <c r="J83" s="22">
        <v>4</v>
      </c>
      <c r="K83" s="12" t="str">
        <f>Exclosure.data.RAW!K83</f>
        <v>OP</v>
      </c>
      <c r="L83" s="12" t="str">
        <f>Exclosure.data.RAW!L83</f>
        <v>H2</v>
      </c>
      <c r="M83" s="21">
        <f>Exclosure.data.RAW!M83</f>
        <v>1022</v>
      </c>
      <c r="N83" s="75">
        <f>Exclosure.data.RAW!N83</f>
        <v>-2.3672930339999998</v>
      </c>
      <c r="O83" s="75">
        <f>Exclosure.data.RAW!O83</f>
        <v>34.062509034000001</v>
      </c>
      <c r="P83" s="16">
        <f>Exclosure.data.RAW!P83</f>
        <v>42816</v>
      </c>
      <c r="Q83" s="16">
        <f>Exclosure.data.RAW!Q83</f>
        <v>42869</v>
      </c>
      <c r="R83" s="21">
        <f>Exclosure.data.RAW!R83</f>
        <v>53</v>
      </c>
      <c r="S83" s="54">
        <f>Exclosure.data.RAW!S83</f>
        <v>222.92411083499999</v>
      </c>
      <c r="T83">
        <f>Exclosure.data.RAW!T83</f>
        <v>769.04474794999999</v>
      </c>
      <c r="U83" s="52">
        <v>1295.06</v>
      </c>
      <c r="V83" s="52">
        <f>Exclosure.data.RAW!V83</f>
        <v>42.5</v>
      </c>
      <c r="W83" s="244">
        <f>Exclosure.data.RAW!W83</f>
        <v>0.17</v>
      </c>
      <c r="X83" s="52">
        <f>Exclosure.data.RAW!X83</f>
        <v>1.595</v>
      </c>
      <c r="Y83" s="68" t="str">
        <f>Exclosure.data.RAW!Y83</f>
        <v>Chr.ori</v>
      </c>
      <c r="Z83" s="60">
        <f>Exclosure.data.RAW!Z83</f>
        <v>1.8</v>
      </c>
      <c r="AA83" s="59">
        <f>Exclosure.data.RAW!AA83</f>
        <v>0.7</v>
      </c>
      <c r="AB83" s="81">
        <f>Exclosure.data.RAW!AB83</f>
        <v>8</v>
      </c>
      <c r="AC83" s="81">
        <f>Exclosure.data.RAW!AC83</f>
        <v>45</v>
      </c>
      <c r="AD83" s="155">
        <f>Exclosure.data.RAW!AF83</f>
        <v>4</v>
      </c>
      <c r="AE83" s="52">
        <f>Exclosure.data.RAW!AG83</f>
        <v>28.6</v>
      </c>
      <c r="AF83" s="52">
        <f>Exclosure.data.RAW!AH83</f>
        <v>3</v>
      </c>
      <c r="AG83" s="52">
        <f>Exclosure.data.RAW!AI83</f>
        <v>95</v>
      </c>
      <c r="AH83" s="84">
        <f>Exclosure.data.RAW!AL83</f>
        <v>0.97</v>
      </c>
      <c r="AI83" s="87">
        <f>Exclosure.data.RAW!AM83</f>
        <v>20.81</v>
      </c>
      <c r="AJ83">
        <f>Exclosure.data.RAW!AN83</f>
        <v>21.779999999999998</v>
      </c>
      <c r="AK83" s="122">
        <f>Exclosure.data.RAW!AO83</f>
        <v>1.1100000000000001</v>
      </c>
      <c r="AL83" s="87">
        <f>Exclosure.data.RAW!AR83</f>
        <v>88.37</v>
      </c>
      <c r="AM83" s="5">
        <f>Exclosure.data.RAW!BW83</f>
        <v>89.48</v>
      </c>
      <c r="AN83">
        <f>Exclosure.data.RAW!BX83</f>
        <v>7.3375262054507402E-3</v>
      </c>
      <c r="AP83" s="84">
        <f>Exclosure.data.RAW!BZ83</f>
        <v>3.5408805031446544</v>
      </c>
      <c r="AQ83" s="84"/>
      <c r="AR83">
        <f>Exclosure.data.RAW!CB83</f>
        <v>3.5482180293501053</v>
      </c>
    </row>
    <row r="84" spans="1:45" x14ac:dyDescent="0.25">
      <c r="A84" s="12" t="str">
        <f>Exclosure.data.RAW!A84</f>
        <v>WET_P_4_EX_H2</v>
      </c>
      <c r="B84" s="4" t="str">
        <f>Exclosure.data.RAW!B84</f>
        <v>WET_P_4_H2</v>
      </c>
      <c r="C84" s="4" t="str">
        <f>Exclosure.data.RAW!C84</f>
        <v>WET_P</v>
      </c>
      <c r="D84" s="4" t="str">
        <f>Exclosure.data.RAW!D84</f>
        <v>WET_P_4</v>
      </c>
      <c r="E84" s="4" t="str">
        <f>Exclosure.data.RAW!E84</f>
        <v>WET_P_3</v>
      </c>
      <c r="F84" s="4" t="str">
        <f>Exclosure.data.RAW!F84</f>
        <v>Mwantimba</v>
      </c>
      <c r="G84" s="12" t="str">
        <f>Exclosure.data.RAW!G84</f>
        <v>WET</v>
      </c>
      <c r="H84" s="12" t="str">
        <f>Exclosure.data.RAW!H84</f>
        <v>P</v>
      </c>
      <c r="I84" s="22">
        <f>Exclosure.data.RAW!I84</f>
        <v>4</v>
      </c>
      <c r="J84" s="22">
        <v>3</v>
      </c>
      <c r="K84" s="12" t="str">
        <f>Exclosure.data.RAW!K84</f>
        <v>EX</v>
      </c>
      <c r="L84" s="12" t="str">
        <f>Exclosure.data.RAW!L84</f>
        <v>H2</v>
      </c>
      <c r="M84" s="21">
        <f>Exclosure.data.RAW!M84</f>
        <v>1020</v>
      </c>
      <c r="N84" s="75">
        <f>Exclosure.data.RAW!N84</f>
        <v>-2.3685700170000001</v>
      </c>
      <c r="O84" s="75">
        <f>Exclosure.data.RAW!O84</f>
        <v>34.062585980000001</v>
      </c>
      <c r="P84" s="16">
        <f>Exclosure.data.RAW!P84</f>
        <v>42816</v>
      </c>
      <c r="Q84" s="16">
        <f>Exclosure.data.RAW!Q84</f>
        <v>42869</v>
      </c>
      <c r="R84" s="21">
        <f>Exclosure.data.RAW!R84</f>
        <v>53</v>
      </c>
      <c r="S84" s="54">
        <f>Exclosure.data.RAW!S84</f>
        <v>222.92411083499999</v>
      </c>
      <c r="T84">
        <f>Exclosure.data.RAW!T84</f>
        <v>462.30490403900001</v>
      </c>
      <c r="U84" s="52">
        <v>1295.06</v>
      </c>
      <c r="V84" s="52">
        <f>Exclosure.data.RAW!V84</f>
        <v>57.26</v>
      </c>
      <c r="W84" s="244">
        <f>Exclosure.data.RAW!W84</f>
        <v>0.154</v>
      </c>
      <c r="X84" s="52"/>
      <c r="Y84" s="68" t="str">
        <f>Exclosure.data.RAW!Y84</f>
        <v>Chr.ori</v>
      </c>
      <c r="Z84" s="60">
        <f>Exclosure.data.RAW!Z84</f>
        <v>1.8</v>
      </c>
      <c r="AA84" s="59">
        <f>Exclosure.data.RAW!AA84</f>
        <v>0.4</v>
      </c>
      <c r="AB84" s="81">
        <f>Exclosure.data.RAW!AB84</f>
        <v>18</v>
      </c>
      <c r="AC84" s="81">
        <f>Exclosure.data.RAW!AC84</f>
        <v>35</v>
      </c>
      <c r="AD84" s="155">
        <f>Exclosure.data.RAW!AF84</f>
        <v>5.2</v>
      </c>
      <c r="AE84" s="52">
        <f>Exclosure.data.RAW!AG84</f>
        <v>28.6</v>
      </c>
      <c r="AF84" s="52">
        <f>Exclosure.data.RAW!AH84</f>
        <v>25</v>
      </c>
      <c r="AG84" s="52">
        <f>Exclosure.data.RAW!AI84</f>
        <v>85</v>
      </c>
      <c r="AH84" s="84">
        <f>Exclosure.data.RAW!AL84</f>
        <v>0</v>
      </c>
      <c r="AI84" s="87">
        <f>Exclosure.data.RAW!AM84</f>
        <v>26.71</v>
      </c>
      <c r="AJ84">
        <f>Exclosure.data.RAW!AN84</f>
        <v>26.71</v>
      </c>
      <c r="AK84" s="122">
        <f>Exclosure.data.RAW!AO84</f>
        <v>9.2200000000000006</v>
      </c>
      <c r="AL84" s="87">
        <f>Exclosure.data.RAW!AR84</f>
        <v>68.180000000000007</v>
      </c>
      <c r="AM84" s="5">
        <f>Exclosure.data.RAW!BW84</f>
        <v>77.400000000000006</v>
      </c>
      <c r="AN84">
        <f>Exclosure.data.RAW!BX84</f>
        <v>0.48322851153039836</v>
      </c>
      <c r="AO84">
        <f>Exclosure.data.RAW!BY84</f>
        <v>-0.44758909853249479</v>
      </c>
      <c r="AP84" s="84">
        <f>Exclosure.data.RAW!BZ84</f>
        <v>2.6383647798742138</v>
      </c>
      <c r="AQ84" s="84">
        <f>Exclosure.data.RAW!CA84</f>
        <v>0.94129979035639466</v>
      </c>
      <c r="AR84">
        <f>Exclosure.data.RAW!CB84</f>
        <v>3.1215932914046123</v>
      </c>
      <c r="AS84">
        <f>Exclosure.data.RAW!CC84</f>
        <v>0.49371069182389948</v>
      </c>
    </row>
    <row r="85" spans="1:45" x14ac:dyDescent="0.25">
      <c r="A85" s="12" t="str">
        <f>Exclosure.data.RAW!A85</f>
        <v>WET_P_4_OP_H2</v>
      </c>
      <c r="B85" s="4" t="str">
        <f>Exclosure.data.RAW!B85</f>
        <v>WET_P_4_H2</v>
      </c>
      <c r="C85" s="4" t="str">
        <f>Exclosure.data.RAW!C85</f>
        <v>WET_P</v>
      </c>
      <c r="D85" s="4" t="str">
        <f>Exclosure.data.RAW!D85</f>
        <v>WET_P_4</v>
      </c>
      <c r="E85" s="4" t="str">
        <f>Exclosure.data.RAW!E85</f>
        <v>WET_P_3</v>
      </c>
      <c r="F85" s="4" t="str">
        <f>Exclosure.data.RAW!F85</f>
        <v>Mwantimba</v>
      </c>
      <c r="G85" s="12" t="str">
        <f>Exclosure.data.RAW!G85</f>
        <v>WET</v>
      </c>
      <c r="H85" s="12" t="str">
        <f>Exclosure.data.RAW!H85</f>
        <v>P</v>
      </c>
      <c r="I85" s="22">
        <f>Exclosure.data.RAW!I85</f>
        <v>4</v>
      </c>
      <c r="J85" s="22">
        <v>3</v>
      </c>
      <c r="K85" s="12" t="str">
        <f>Exclosure.data.RAW!K85</f>
        <v>OP</v>
      </c>
      <c r="L85" s="12" t="str">
        <f>Exclosure.data.RAW!L85</f>
        <v>H2</v>
      </c>
      <c r="M85" s="21">
        <f>Exclosure.data.RAW!M85</f>
        <v>1020</v>
      </c>
      <c r="N85" s="75">
        <f>Exclosure.data.RAW!N85</f>
        <v>-2.3685700170000001</v>
      </c>
      <c r="O85" s="75">
        <f>Exclosure.data.RAW!O85</f>
        <v>34.062585980000001</v>
      </c>
      <c r="P85" s="16">
        <f>Exclosure.data.RAW!P85</f>
        <v>42816</v>
      </c>
      <c r="Q85" s="16">
        <f>Exclosure.data.RAW!Q85</f>
        <v>42869</v>
      </c>
      <c r="R85" s="21">
        <f>Exclosure.data.RAW!R85</f>
        <v>53</v>
      </c>
      <c r="S85" s="54">
        <f>Exclosure.data.RAW!S85</f>
        <v>222.92411083499999</v>
      </c>
      <c r="T85">
        <f>Exclosure.data.RAW!T85</f>
        <v>685.22901487399997</v>
      </c>
      <c r="U85" s="52">
        <v>1295.06</v>
      </c>
      <c r="V85" s="52">
        <f>Exclosure.data.RAW!V85</f>
        <v>57.26</v>
      </c>
      <c r="W85" s="244">
        <f>Exclosure.data.RAW!W85</f>
        <v>0.154</v>
      </c>
      <c r="X85" s="52"/>
      <c r="Y85" s="68" t="str">
        <f>Exclosure.data.RAW!Y85</f>
        <v>Chr.ori</v>
      </c>
      <c r="Z85" s="60">
        <f>Exclosure.data.RAW!Z85</f>
        <v>1.7</v>
      </c>
      <c r="AA85" s="59">
        <f>Exclosure.data.RAW!AA85</f>
        <v>2.1</v>
      </c>
      <c r="AB85" s="81">
        <f>Exclosure.data.RAW!AB85</f>
        <v>55</v>
      </c>
      <c r="AC85" s="81">
        <f>Exclosure.data.RAW!AC85</f>
        <v>70</v>
      </c>
      <c r="AD85" s="155">
        <f>Exclosure.data.RAW!AF85</f>
        <v>2.5</v>
      </c>
      <c r="AE85" s="52">
        <f>Exclosure.data.RAW!AG85</f>
        <v>17.600000000000001</v>
      </c>
      <c r="AF85" s="52">
        <f>Exclosure.data.RAW!AH85</f>
        <v>25</v>
      </c>
      <c r="AG85" s="52">
        <f>Exclosure.data.RAW!AI85</f>
        <v>95</v>
      </c>
      <c r="AH85" s="84">
        <f>Exclosure.data.RAW!AL85</f>
        <v>0</v>
      </c>
      <c r="AI85" s="87">
        <f>Exclosure.data.RAW!AM85</f>
        <v>17.84</v>
      </c>
      <c r="AJ85">
        <f>Exclosure.data.RAW!AN85</f>
        <v>17.84</v>
      </c>
      <c r="AK85" s="122">
        <f>Exclosure.data.RAW!AO85</f>
        <v>17.760000000000002</v>
      </c>
      <c r="AL85" s="87">
        <f>Exclosure.data.RAW!AR85</f>
        <v>50.22</v>
      </c>
      <c r="AM85" s="5">
        <f>Exclosure.data.RAW!BW85</f>
        <v>67.98</v>
      </c>
      <c r="AN85">
        <f>Exclosure.data.RAW!BX85</f>
        <v>0.93081761006289321</v>
      </c>
      <c r="AP85" s="84">
        <f>Exclosure.data.RAW!BZ85</f>
        <v>1.6970649895178194</v>
      </c>
      <c r="AQ85" s="84"/>
      <c r="AR85">
        <f>Exclosure.data.RAW!CB85</f>
        <v>2.6278825995807127</v>
      </c>
    </row>
    <row r="86" spans="1:45" x14ac:dyDescent="0.25">
      <c r="A86" s="12" t="str">
        <f>Exclosure.data.RAW!A86</f>
        <v>DRY_W_1_EX_H2</v>
      </c>
      <c r="B86" s="4" t="str">
        <f>Exclosure.data.RAW!B86</f>
        <v>DRY_W_1_H2</v>
      </c>
      <c r="C86" s="4" t="str">
        <f>Exclosure.data.RAW!C86</f>
        <v>DRY_W</v>
      </c>
      <c r="D86" s="4" t="str">
        <f>Exclosure.data.RAW!D86</f>
        <v>DRY_W_1</v>
      </c>
      <c r="E86" s="4" t="str">
        <f>Exclosure.data.RAW!E86</f>
        <v>DRY_W_3</v>
      </c>
      <c r="F86" s="4" t="str">
        <f>Exclosure.data.RAW!F86</f>
        <v>Maswa</v>
      </c>
      <c r="G86" s="12" t="str">
        <f>Exclosure.data.RAW!G86</f>
        <v>DRY</v>
      </c>
      <c r="H86" s="12" t="str">
        <f>Exclosure.data.RAW!H86</f>
        <v>W</v>
      </c>
      <c r="I86" s="22">
        <f>Exclosure.data.RAW!I86</f>
        <v>1</v>
      </c>
      <c r="J86" s="22">
        <v>3</v>
      </c>
      <c r="K86" s="12" t="str">
        <f>Exclosure.data.RAW!K86</f>
        <v>EX</v>
      </c>
      <c r="L86" s="12" t="str">
        <f>Exclosure.data.RAW!L86</f>
        <v>H2</v>
      </c>
      <c r="M86" s="21">
        <f>Exclosure.data.RAW!M86</f>
        <v>995</v>
      </c>
      <c r="N86" s="75">
        <f>Exclosure.data.RAW!N86</f>
        <v>-3.2993320000000002</v>
      </c>
      <c r="O86" s="75">
        <f>Exclosure.data.RAW!O86</f>
        <v>34.848457965999998</v>
      </c>
      <c r="P86" s="16">
        <f>Exclosure.data.RAW!P86</f>
        <v>42818</v>
      </c>
      <c r="Q86" s="16">
        <f>Exclosure.data.RAW!Q86</f>
        <v>42866</v>
      </c>
      <c r="R86" s="21">
        <f>Exclosure.data.RAW!R86</f>
        <v>48</v>
      </c>
      <c r="S86" s="54">
        <f>Exclosure.data.RAW!S86</f>
        <v>115.33425271599999</v>
      </c>
      <c r="T86">
        <f>Exclosure.data.RAW!T86</f>
        <v>612.97709400899998</v>
      </c>
      <c r="U86" s="52">
        <v>754.84</v>
      </c>
      <c r="V86" s="52">
        <f>Exclosure.data.RAW!V86</f>
        <v>12</v>
      </c>
      <c r="W86" s="244">
        <f>Exclosure.data.RAW!W86</f>
        <v>0.29399999999999998</v>
      </c>
      <c r="X86" s="52">
        <f>Exclosure.data.RAW!X86</f>
        <v>2.34</v>
      </c>
      <c r="Y86" s="68" t="str">
        <f>Exclosure.data.RAW!Y86</f>
        <v>Cyn.dac</v>
      </c>
      <c r="Z86" s="60">
        <f>Exclosure.data.RAW!Z86</f>
        <v>2</v>
      </c>
      <c r="AA86" s="59">
        <f>Exclosure.data.RAW!AA86</f>
        <v>6.8</v>
      </c>
      <c r="AB86" s="81">
        <f>Exclosure.data.RAW!AB86</f>
        <v>13</v>
      </c>
      <c r="AC86" s="81">
        <f>Exclosure.data.RAW!AC86</f>
        <v>30</v>
      </c>
      <c r="AD86" s="155"/>
      <c r="AE86" s="155"/>
      <c r="AF86" s="155"/>
      <c r="AG86" s="155"/>
      <c r="AH86" s="84">
        <f>Exclosure.data.RAW!AL86</f>
        <v>14.67</v>
      </c>
      <c r="AI86" s="87">
        <f>Exclosure.data.RAW!AM86</f>
        <v>41.78</v>
      </c>
      <c r="AJ86">
        <f>Exclosure.data.RAW!AN86</f>
        <v>56.45</v>
      </c>
      <c r="AK86" s="185"/>
      <c r="AL86" s="85"/>
      <c r="AM86" s="192" t="str">
        <f>Exclosure.data.RAW!BW86</f>
        <v/>
      </c>
      <c r="AN86" s="193" t="str">
        <f>Exclosure.data.RAW!BX86</f>
        <v/>
      </c>
      <c r="AO86" s="193" t="str">
        <f>Exclosure.data.RAW!BY86</f>
        <v/>
      </c>
      <c r="AP86" s="84" t="str">
        <f>Exclosure.data.RAW!BZ86</f>
        <v/>
      </c>
      <c r="AQ86" s="84" t="str">
        <f>Exclosure.data.RAW!CA86</f>
        <v/>
      </c>
      <c r="AR86" s="193" t="str">
        <f>Exclosure.data.RAW!CB86</f>
        <v/>
      </c>
      <c r="AS86" s="193" t="str">
        <f>Exclosure.data.RAW!CC86</f>
        <v/>
      </c>
    </row>
    <row r="87" spans="1:45" x14ac:dyDescent="0.25">
      <c r="A87" s="12" t="str">
        <f>Exclosure.data.RAW!A87</f>
        <v>DRY_W_1_EX2_H2</v>
      </c>
      <c r="B87" s="4" t="str">
        <f>Exclosure.data.RAW!B87</f>
        <v>DRY_W_1_H2</v>
      </c>
      <c r="C87" s="4" t="str">
        <f>Exclosure.data.RAW!C87</f>
        <v>DRY_W</v>
      </c>
      <c r="D87" s="4" t="str">
        <f>Exclosure.data.RAW!D87</f>
        <v>DRY_W_1</v>
      </c>
      <c r="E87" s="4" t="str">
        <f>Exclosure.data.RAW!E87</f>
        <v>DRY_W_3</v>
      </c>
      <c r="F87" s="4" t="str">
        <f>Exclosure.data.RAW!F87</f>
        <v>Maswa</v>
      </c>
      <c r="G87" s="12" t="str">
        <f>Exclosure.data.RAW!G87</f>
        <v>DRY</v>
      </c>
      <c r="H87" s="12" t="str">
        <f>Exclosure.data.RAW!H87</f>
        <v>W</v>
      </c>
      <c r="I87" s="22">
        <f>Exclosure.data.RAW!I87</f>
        <v>1</v>
      </c>
      <c r="J87" s="22">
        <v>3</v>
      </c>
      <c r="K87" s="12" t="str">
        <f>Exclosure.data.RAW!K87</f>
        <v>EX2</v>
      </c>
      <c r="L87" s="12" t="str">
        <f>Exclosure.data.RAW!L87</f>
        <v>H2</v>
      </c>
      <c r="M87" s="21">
        <f>Exclosure.data.RAW!M87</f>
        <v>995</v>
      </c>
      <c r="N87" s="75">
        <f>Exclosure.data.RAW!N87</f>
        <v>-3.2993320000000002</v>
      </c>
      <c r="O87" s="75">
        <f>Exclosure.data.RAW!O87</f>
        <v>34.848457965999998</v>
      </c>
      <c r="P87" s="16">
        <f>Exclosure.data.RAW!P87</f>
        <v>42819</v>
      </c>
      <c r="Q87" s="16">
        <f>Exclosure.data.RAW!Q87</f>
        <v>42866</v>
      </c>
      <c r="R87" s="21">
        <f>Exclosure.data.RAW!R87</f>
        <v>47</v>
      </c>
      <c r="S87" s="54">
        <f>Exclosure.data.RAW!S87</f>
        <v>115.33425271599999</v>
      </c>
      <c r="T87">
        <f>Exclosure.data.RAW!T87</f>
        <v>728.31134672500002</v>
      </c>
      <c r="U87" s="52">
        <v>754.84</v>
      </c>
      <c r="V87" s="52">
        <f>Exclosure.data.RAW!V87</f>
        <v>12</v>
      </c>
      <c r="W87" s="244">
        <f>Exclosure.data.RAW!W87</f>
        <v>0.29399999999999998</v>
      </c>
      <c r="X87" s="52">
        <f>Exclosure.data.RAW!X87</f>
        <v>2.34</v>
      </c>
      <c r="Y87" s="68" t="str">
        <f>Exclosure.data.RAW!Y87</f>
        <v>Cyn.dac</v>
      </c>
      <c r="Z87" s="60">
        <f>Exclosure.data.RAW!Z87</f>
        <v>2.2999999999999998</v>
      </c>
      <c r="AA87" s="59">
        <f>Exclosure.data.RAW!AA87</f>
        <v>19.5</v>
      </c>
      <c r="AB87" s="81">
        <f>Exclosure.data.RAW!AB87</f>
        <v>13</v>
      </c>
      <c r="AC87" s="81">
        <f>Exclosure.data.RAW!AC87</f>
        <v>35</v>
      </c>
      <c r="AD87" s="155">
        <f>Exclosure.data.RAW!AF87</f>
        <v>2.5</v>
      </c>
      <c r="AE87" s="52">
        <f>Exclosure.data.RAW!AG87</f>
        <v>13</v>
      </c>
      <c r="AF87" s="52">
        <f>Exclosure.data.RAW!AH87</f>
        <v>15</v>
      </c>
      <c r="AG87" s="52">
        <f>Exclosure.data.RAW!AI87</f>
        <v>60</v>
      </c>
      <c r="AH87" s="84">
        <f>Exclosure.data.RAW!AL87</f>
        <v>24.35</v>
      </c>
      <c r="AI87" s="87">
        <f>Exclosure.data.RAW!AM87</f>
        <v>56.73</v>
      </c>
      <c r="AJ87">
        <f>Exclosure.data.RAW!AN87</f>
        <v>81.08</v>
      </c>
      <c r="AK87" s="185">
        <f>Exclosure.data.RAW!AO87</f>
        <v>8.0399999999999991</v>
      </c>
      <c r="AL87" s="85">
        <f>Exclosure.data.RAW!AR87</f>
        <v>38.369999999999997</v>
      </c>
      <c r="AM87" s="192">
        <f>Exclosure.data.RAW!BW87</f>
        <v>46.41</v>
      </c>
      <c r="AN87" s="193">
        <f>Exclosure.data.RAW!BX87</f>
        <v>3.4278959810874657E-2</v>
      </c>
      <c r="AO87" s="193">
        <f>Exclosure.data.RAW!BY87</f>
        <v>0.12529550827423164</v>
      </c>
      <c r="AP87" s="85">
        <f>Exclosure.data.RAW!BZ87</f>
        <v>1.0401891252955082</v>
      </c>
      <c r="AQ87" s="85">
        <f>Exclosure.data.RAW!CA87</f>
        <v>1.1660756501182032</v>
      </c>
      <c r="AR87" s="193">
        <f>Exclosure.data.RAW!CB87</f>
        <v>1.0744680851063828</v>
      </c>
      <c r="AS87" s="193">
        <f>Exclosure.data.RAW!CC87</f>
        <v>1.2913711583924345</v>
      </c>
    </row>
    <row r="88" spans="1:45" x14ac:dyDescent="0.25">
      <c r="A88" s="12" t="str">
        <f>Exclosure.data.RAW!A88</f>
        <v>DRY_W_1_OP_H2</v>
      </c>
      <c r="B88" s="4" t="str">
        <f>Exclosure.data.RAW!B88</f>
        <v>DRY_W_1_H2</v>
      </c>
      <c r="C88" s="4" t="str">
        <f>Exclosure.data.RAW!C88</f>
        <v>DRY_W</v>
      </c>
      <c r="D88" s="4" t="str">
        <f>Exclosure.data.RAW!D88</f>
        <v>DRY_W_1</v>
      </c>
      <c r="E88" s="4" t="str">
        <f>Exclosure.data.RAW!E88</f>
        <v>DRY_W_3</v>
      </c>
      <c r="F88" s="4" t="str">
        <f>Exclosure.data.RAW!F88</f>
        <v>Maswa</v>
      </c>
      <c r="G88" s="12" t="str">
        <f>Exclosure.data.RAW!G88</f>
        <v>DRY</v>
      </c>
      <c r="H88" s="12" t="str">
        <f>Exclosure.data.RAW!H88</f>
        <v>W</v>
      </c>
      <c r="I88" s="22">
        <f>Exclosure.data.RAW!I88</f>
        <v>1</v>
      </c>
      <c r="J88" s="22">
        <v>3</v>
      </c>
      <c r="K88" s="12" t="str">
        <f>Exclosure.data.RAW!K88</f>
        <v>OP</v>
      </c>
      <c r="L88" s="12" t="str">
        <f>Exclosure.data.RAW!L88</f>
        <v>H2</v>
      </c>
      <c r="M88" s="21">
        <f>Exclosure.data.RAW!M88</f>
        <v>995</v>
      </c>
      <c r="N88" s="75">
        <f>Exclosure.data.RAW!N88</f>
        <v>-3.2993320000000002</v>
      </c>
      <c r="O88" s="75">
        <f>Exclosure.data.RAW!O88</f>
        <v>34.848457965999998</v>
      </c>
      <c r="P88" s="16">
        <f>Exclosure.data.RAW!P88</f>
        <v>42818</v>
      </c>
      <c r="Q88" s="16">
        <f>Exclosure.data.RAW!Q88</f>
        <v>42866</v>
      </c>
      <c r="R88" s="21">
        <f>Exclosure.data.RAW!R88</f>
        <v>48</v>
      </c>
      <c r="S88" s="54">
        <f>Exclosure.data.RAW!S88</f>
        <v>115.33425271599999</v>
      </c>
      <c r="T88">
        <f>Exclosure.data.RAW!T88</f>
        <v>843.64559944099994</v>
      </c>
      <c r="U88" s="52">
        <v>754.84</v>
      </c>
      <c r="V88" s="52">
        <f>Exclosure.data.RAW!V88</f>
        <v>12</v>
      </c>
      <c r="W88" s="244">
        <f>Exclosure.data.RAW!W88</f>
        <v>0.29399999999999998</v>
      </c>
      <c r="X88" s="52">
        <f>Exclosure.data.RAW!X88</f>
        <v>2.34</v>
      </c>
      <c r="Y88" s="68" t="str">
        <f>Exclosure.data.RAW!Y88</f>
        <v>Cyn.dac</v>
      </c>
      <c r="Z88" s="60">
        <f>Exclosure.data.RAW!Z88</f>
        <v>1.5</v>
      </c>
      <c r="AA88" s="59">
        <f>Exclosure.data.RAW!AA88</f>
        <v>3.6</v>
      </c>
      <c r="AB88" s="81">
        <f>Exclosure.data.RAW!AB88</f>
        <v>8</v>
      </c>
      <c r="AC88" s="81">
        <f>Exclosure.data.RAW!AC88</f>
        <v>38</v>
      </c>
      <c r="AD88" s="155">
        <f>Exclosure.data.RAW!AF88</f>
        <v>1.7</v>
      </c>
      <c r="AE88" s="52">
        <f>Exclosure.data.RAW!AG88</f>
        <v>3.3</v>
      </c>
      <c r="AF88" s="52">
        <f>Exclosure.data.RAW!AH88</f>
        <v>10</v>
      </c>
      <c r="AG88" s="52">
        <f>Exclosure.data.RAW!AI88</f>
        <v>30</v>
      </c>
      <c r="AH88" s="84">
        <f>Exclosure.data.RAW!AL88</f>
        <v>7.46</v>
      </c>
      <c r="AI88" s="87">
        <f>Exclosure.data.RAW!AM88</f>
        <v>20.77</v>
      </c>
      <c r="AJ88">
        <f>Exclosure.data.RAW!AN88</f>
        <v>28.23</v>
      </c>
      <c r="AK88" s="185">
        <f>Exclosure.data.RAW!AO88</f>
        <v>5.92</v>
      </c>
      <c r="AL88" s="85">
        <f>Exclosure.data.RAW!AR88</f>
        <v>18.64</v>
      </c>
      <c r="AM88" s="192">
        <f>Exclosure.data.RAW!BW88</f>
        <v>24.560000000000002</v>
      </c>
      <c r="AN88" s="193">
        <f>Exclosure.data.RAW!BX88</f>
        <v>-8.9120370370370364E-2</v>
      </c>
      <c r="AO88" s="193"/>
      <c r="AP88" s="85">
        <f>Exclosure.data.RAW!BZ88</f>
        <v>-0.12326388888888884</v>
      </c>
      <c r="AQ88" s="85"/>
      <c r="AR88" s="193">
        <f>Exclosure.data.RAW!CB88</f>
        <v>-0.21238425925925916</v>
      </c>
      <c r="AS88" s="193"/>
    </row>
    <row r="89" spans="1:45" x14ac:dyDescent="0.25">
      <c r="A89" s="12" t="str">
        <f>Exclosure.data.RAW!A89</f>
        <v>DRY_W_2_EX_H2</v>
      </c>
      <c r="B89" s="4" t="str">
        <f>Exclosure.data.RAW!B89</f>
        <v>DRY_W_2_H2</v>
      </c>
      <c r="C89" s="4" t="str">
        <f>Exclosure.data.RAW!C89</f>
        <v>DRY_W</v>
      </c>
      <c r="D89" s="4" t="str">
        <f>Exclosure.data.RAW!D89</f>
        <v>DRY_W_2</v>
      </c>
      <c r="E89" s="4" t="str">
        <f>Exclosure.data.RAW!E89</f>
        <v>DRY_W_4</v>
      </c>
      <c r="F89" s="4" t="str">
        <f>Exclosure.data.RAW!F89</f>
        <v>Maswa</v>
      </c>
      <c r="G89" s="12" t="str">
        <f>Exclosure.data.RAW!G89</f>
        <v>DRY</v>
      </c>
      <c r="H89" s="12" t="str">
        <f>Exclosure.data.RAW!H89</f>
        <v>W</v>
      </c>
      <c r="I89" s="22">
        <f>Exclosure.data.RAW!I89</f>
        <v>2</v>
      </c>
      <c r="J89" s="22">
        <v>4</v>
      </c>
      <c r="K89" s="12" t="str">
        <f>Exclosure.data.RAW!K89</f>
        <v>EX</v>
      </c>
      <c r="L89" s="12" t="str">
        <f>Exclosure.data.RAW!L89</f>
        <v>H2</v>
      </c>
      <c r="M89" s="21">
        <f>Exclosure.data.RAW!M89</f>
        <v>980</v>
      </c>
      <c r="N89" s="75">
        <f>Exclosure.data.RAW!N89</f>
        <v>-3.3032679740000002</v>
      </c>
      <c r="O89" s="75">
        <f>Exclosure.data.RAW!O89</f>
        <v>34.847795963000003</v>
      </c>
      <c r="P89" s="16">
        <f>Exclosure.data.RAW!P89</f>
        <v>42818</v>
      </c>
      <c r="Q89" s="16">
        <f>Exclosure.data.RAW!Q89</f>
        <v>42866</v>
      </c>
      <c r="R89" s="21">
        <f>Exclosure.data.RAW!R89</f>
        <v>48</v>
      </c>
      <c r="S89" s="54">
        <f>Exclosure.data.RAW!S89</f>
        <v>115.33425271599999</v>
      </c>
      <c r="T89">
        <f>Exclosure.data.RAW!T89</f>
        <v>612.97709400899998</v>
      </c>
      <c r="U89" s="52">
        <v>754.84</v>
      </c>
      <c r="V89" s="52">
        <f>Exclosure.data.RAW!V89</f>
        <v>17.39</v>
      </c>
      <c r="W89" s="244">
        <f>Exclosure.data.RAW!W89</f>
        <v>0.26400000000000001</v>
      </c>
      <c r="X89" s="52"/>
      <c r="Y89" s="68" t="str">
        <f>Exclosure.data.RAW!Y89</f>
        <v>Cyn.dac</v>
      </c>
      <c r="Z89" s="60">
        <f>Exclosure.data.RAW!Z89</f>
        <v>0.5</v>
      </c>
      <c r="AA89" s="59">
        <f>Exclosure.data.RAW!AA89</f>
        <v>1.5</v>
      </c>
      <c r="AB89" s="81">
        <f>Exclosure.data.RAW!AB89</f>
        <v>3.5</v>
      </c>
      <c r="AC89" s="81">
        <f>Exclosure.data.RAW!AC89</f>
        <v>35</v>
      </c>
      <c r="AD89" s="155">
        <f>Exclosure.data.RAW!AF89</f>
        <v>1.5</v>
      </c>
      <c r="AE89" s="52">
        <f>Exclosure.data.RAW!AG89</f>
        <v>6.8</v>
      </c>
      <c r="AF89" s="52">
        <f>Exclosure.data.RAW!AH89</f>
        <v>10</v>
      </c>
      <c r="AG89" s="52">
        <f>Exclosure.data.RAW!AI89</f>
        <v>40</v>
      </c>
      <c r="AH89" s="84">
        <f>Exclosure.data.RAW!AL89</f>
        <v>3.03</v>
      </c>
      <c r="AI89" s="87">
        <f>Exclosure.data.RAW!AM89</f>
        <v>34.020000000000003</v>
      </c>
      <c r="AJ89">
        <f>Exclosure.data.RAW!AN89</f>
        <v>37.050000000000004</v>
      </c>
      <c r="AK89" s="185">
        <f>Exclosure.data.RAW!AO89</f>
        <v>4.07</v>
      </c>
      <c r="AL89" s="85">
        <f>Exclosure.data.RAW!AR89</f>
        <v>39.53</v>
      </c>
      <c r="AM89" s="192">
        <f>Exclosure.data.RAW!BW89</f>
        <v>43.6</v>
      </c>
      <c r="AN89" s="193">
        <f>Exclosure.data.RAW!BX89</f>
        <v>0.11458333333333337</v>
      </c>
      <c r="AO89" s="193">
        <f>Exclosure.data.RAW!BY89</f>
        <v>-7.7546296296296294E-2</v>
      </c>
      <c r="AP89" s="85">
        <f>Exclosure.data.RAW!BZ89</f>
        <v>7.0023148148148209E-2</v>
      </c>
      <c r="AQ89" s="85">
        <f>Exclosure.data.RAW!CA89</f>
        <v>1.6608796296296298</v>
      </c>
      <c r="AR89" s="193">
        <f>Exclosure.data.RAW!CB89</f>
        <v>0.18460648148148176</v>
      </c>
      <c r="AS89" s="193">
        <f>Exclosure.data.RAW!CC89</f>
        <v>1.5833333333333333</v>
      </c>
    </row>
    <row r="90" spans="1:45" x14ac:dyDescent="0.25">
      <c r="A90" s="12" t="str">
        <f>Exclosure.data.RAW!A90</f>
        <v>DRY_W_2_EX2_H2</v>
      </c>
      <c r="B90" s="4" t="str">
        <f>Exclosure.data.RAW!B90</f>
        <v>DRY_W_2_H2</v>
      </c>
      <c r="C90" s="4" t="str">
        <f>Exclosure.data.RAW!C90</f>
        <v>DRY_W</v>
      </c>
      <c r="D90" s="4" t="str">
        <f>Exclosure.data.RAW!D90</f>
        <v>DRY_W_2</v>
      </c>
      <c r="E90" s="4" t="str">
        <f>Exclosure.data.RAW!E90</f>
        <v>DRY_W_4</v>
      </c>
      <c r="F90" s="4" t="str">
        <f>Exclosure.data.RAW!F90</f>
        <v>Maswa</v>
      </c>
      <c r="G90" s="12" t="str">
        <f>Exclosure.data.RAW!G90</f>
        <v>DRY</v>
      </c>
      <c r="H90" s="12" t="str">
        <f>Exclosure.data.RAW!H90</f>
        <v>W</v>
      </c>
      <c r="I90" s="22">
        <f>Exclosure.data.RAW!I90</f>
        <v>2</v>
      </c>
      <c r="J90" s="22">
        <v>4</v>
      </c>
      <c r="K90" s="12" t="str">
        <f>Exclosure.data.RAW!K90</f>
        <v>EX2</v>
      </c>
      <c r="L90" s="12" t="str">
        <f>Exclosure.data.RAW!L90</f>
        <v>H2</v>
      </c>
      <c r="M90" s="21">
        <f>Exclosure.data.RAW!M90</f>
        <v>980</v>
      </c>
      <c r="N90" s="75">
        <f>Exclosure.data.RAW!N90</f>
        <v>-3.3032679740000002</v>
      </c>
      <c r="O90" s="75">
        <f>Exclosure.data.RAW!O90</f>
        <v>34.847795963000003</v>
      </c>
      <c r="P90" s="16">
        <f>Exclosure.data.RAW!P90</f>
        <v>42819</v>
      </c>
      <c r="Q90" s="16">
        <f>Exclosure.data.RAW!Q90</f>
        <v>42866</v>
      </c>
      <c r="R90" s="21">
        <f>Exclosure.data.RAW!R90</f>
        <v>47</v>
      </c>
      <c r="S90" s="54">
        <f>Exclosure.data.RAW!S90</f>
        <v>115.33425271599999</v>
      </c>
      <c r="T90">
        <f>Exclosure.data.RAW!T90</f>
        <v>728.31134672500002</v>
      </c>
      <c r="U90" s="52">
        <v>754.84</v>
      </c>
      <c r="V90" s="52">
        <f>Exclosure.data.RAW!V90</f>
        <v>17.39</v>
      </c>
      <c r="W90" s="244">
        <f>Exclosure.data.RAW!W90</f>
        <v>0.26400000000000001</v>
      </c>
      <c r="X90" s="52"/>
      <c r="Y90" s="68" t="str">
        <f>Exclosure.data.RAW!Y90</f>
        <v>Cyn.dac</v>
      </c>
      <c r="Z90" s="60">
        <f>Exclosure.data.RAW!Z90</f>
        <v>2.5</v>
      </c>
      <c r="AA90" s="59">
        <f>Exclosure.data.RAW!AA90</f>
        <v>6.4</v>
      </c>
      <c r="AB90" s="81">
        <f>Exclosure.data.RAW!AB90</f>
        <v>15</v>
      </c>
      <c r="AC90" s="81">
        <f>Exclosure.data.RAW!AC90</f>
        <v>40</v>
      </c>
      <c r="AD90" s="155">
        <f>Exclosure.data.RAW!AF90</f>
        <v>2</v>
      </c>
      <c r="AE90" s="52">
        <f>Exclosure.data.RAW!AG90</f>
        <v>9.6</v>
      </c>
      <c r="AF90" s="52">
        <f>Exclosure.data.RAW!AH90</f>
        <v>40</v>
      </c>
      <c r="AG90" s="52">
        <f>Exclosure.data.RAW!AI90</f>
        <v>60</v>
      </c>
      <c r="AH90" s="84">
        <f>Exclosure.data.RAW!AL90</f>
        <v>9.42</v>
      </c>
      <c r="AI90" s="87">
        <f>Exclosure.data.RAW!AM90</f>
        <v>80.87</v>
      </c>
      <c r="AJ90">
        <f>Exclosure.data.RAW!AN90</f>
        <v>90.29</v>
      </c>
      <c r="AK90" s="185">
        <f>Exclosure.data.RAW!AO90</f>
        <v>24.86</v>
      </c>
      <c r="AL90" s="85">
        <f>Exclosure.data.RAW!AR90</f>
        <v>21.43</v>
      </c>
      <c r="AM90" s="192">
        <f>Exclosure.data.RAW!BW90</f>
        <v>46.29</v>
      </c>
      <c r="AN90" s="193">
        <f>Exclosure.data.RAW!BX90</f>
        <v>1.3457446808510638</v>
      </c>
      <c r="AO90" s="193">
        <f>Exclosure.data.RAW!BY90</f>
        <v>1.1495271867612293</v>
      </c>
      <c r="AP90" s="85">
        <f>Exclosure.data.RAW!BZ90</f>
        <v>-0.99822695035461007</v>
      </c>
      <c r="AQ90" s="85">
        <f>Exclosure.data.RAW!CA90</f>
        <v>0.62647754137115841</v>
      </c>
      <c r="AR90" s="193">
        <f>Exclosure.data.RAW!CB90</f>
        <v>0.34751773049645412</v>
      </c>
      <c r="AS90" s="193">
        <f>Exclosure.data.RAW!CC90</f>
        <v>1.7760047281323876</v>
      </c>
    </row>
    <row r="91" spans="1:45" x14ac:dyDescent="0.25">
      <c r="A91" s="12" t="str">
        <f>Exclosure.data.RAW!A91</f>
        <v>DRY_W_2_OP_H2</v>
      </c>
      <c r="B91" s="4" t="str">
        <f>Exclosure.data.RAW!B91</f>
        <v>DRY_W_2_H2</v>
      </c>
      <c r="C91" s="4" t="str">
        <f>Exclosure.data.RAW!C91</f>
        <v>DRY_W</v>
      </c>
      <c r="D91" s="12" t="str">
        <f>Exclosure.data.RAW!D91</f>
        <v>DRY_W_2</v>
      </c>
      <c r="E91" s="12" t="str">
        <f>Exclosure.data.RAW!E91</f>
        <v>DRY_W_4</v>
      </c>
      <c r="F91" s="4" t="str">
        <f>Exclosure.data.RAW!F91</f>
        <v>Maswa</v>
      </c>
      <c r="G91" s="12" t="str">
        <f>Exclosure.data.RAW!G91</f>
        <v>DRY</v>
      </c>
      <c r="H91" s="12" t="str">
        <f>Exclosure.data.RAW!H91</f>
        <v>W</v>
      </c>
      <c r="I91" s="22">
        <f>Exclosure.data.RAW!I91</f>
        <v>2</v>
      </c>
      <c r="J91" s="22">
        <v>4</v>
      </c>
      <c r="K91" s="12" t="str">
        <f>Exclosure.data.RAW!K91</f>
        <v>OP</v>
      </c>
      <c r="L91" s="12" t="str">
        <f>Exclosure.data.RAW!L91</f>
        <v>H2</v>
      </c>
      <c r="M91" s="22">
        <f>Exclosure.data.RAW!M91</f>
        <v>980</v>
      </c>
      <c r="N91" s="75">
        <f>Exclosure.data.RAW!N91</f>
        <v>-3.3032679740000002</v>
      </c>
      <c r="O91" s="75">
        <f>Exclosure.data.RAW!O91</f>
        <v>34.847795963000003</v>
      </c>
      <c r="P91" s="16">
        <f>Exclosure.data.RAW!P91</f>
        <v>42818</v>
      </c>
      <c r="Q91" s="16">
        <f>Exclosure.data.RAW!Q91</f>
        <v>42866</v>
      </c>
      <c r="R91" s="21">
        <f>Exclosure.data.RAW!R91</f>
        <v>48</v>
      </c>
      <c r="S91" s="54">
        <f>Exclosure.data.RAW!S91</f>
        <v>115.33425271599999</v>
      </c>
      <c r="T91">
        <f>Exclosure.data.RAW!T91</f>
        <v>843.64559944099994</v>
      </c>
      <c r="U91" s="52">
        <v>754.84</v>
      </c>
      <c r="V91" s="52">
        <f>Exclosure.data.RAW!V91</f>
        <v>17.39</v>
      </c>
      <c r="W91" s="244">
        <f>Exclosure.data.RAW!W91</f>
        <v>0.26400000000000001</v>
      </c>
      <c r="X91" s="52"/>
      <c r="Y91" s="68" t="str">
        <f>Exclosure.data.RAW!Y91</f>
        <v>Cyn.dac</v>
      </c>
      <c r="Z91" s="60">
        <f>Exclosure.data.RAW!Z91</f>
        <v>1.7</v>
      </c>
      <c r="AA91" s="59">
        <f>Exclosure.data.RAW!AA91</f>
        <v>3.5</v>
      </c>
      <c r="AB91" s="81">
        <f>Exclosure.data.RAW!AB91</f>
        <v>10</v>
      </c>
      <c r="AC91" s="81">
        <f>Exclosure.data.RAW!AC91</f>
        <v>30</v>
      </c>
      <c r="AD91" s="155">
        <f>Exclosure.data.RAW!AF91</f>
        <v>1.7</v>
      </c>
      <c r="AE91" s="52">
        <f>Exclosure.data.RAW!AG91</f>
        <v>3.2</v>
      </c>
      <c r="AF91" s="52">
        <f>Exclosure.data.RAW!AH91</f>
        <v>15</v>
      </c>
      <c r="AG91" s="52">
        <f>Exclosure.data.RAW!AI91</f>
        <v>25</v>
      </c>
      <c r="AH91" s="84">
        <f>Exclosure.data.RAW!AL91</f>
        <v>2.09</v>
      </c>
      <c r="AI91" s="87">
        <f>Exclosure.data.RAW!AM91</f>
        <v>38.32</v>
      </c>
      <c r="AJ91">
        <f>Exclosure.data.RAW!AN91</f>
        <v>40.409999999999997</v>
      </c>
      <c r="AK91" s="185">
        <f>Exclosure.data.RAW!AO91</f>
        <v>5.41</v>
      </c>
      <c r="AL91" s="85">
        <f>Exclosure.data.RAW!AR91</f>
        <v>10.83</v>
      </c>
      <c r="AM91" s="192">
        <f>Exclosure.data.RAW!BW91</f>
        <v>16.240000000000002</v>
      </c>
      <c r="AN91" s="193">
        <f>Exclosure.data.RAW!BX91</f>
        <v>0.19212962962962965</v>
      </c>
      <c r="AO91" s="193"/>
      <c r="AP91" s="85">
        <f>Exclosure.data.RAW!BZ91</f>
        <v>-1.5908564814814816</v>
      </c>
      <c r="AQ91" s="85"/>
      <c r="AR91" s="193">
        <f>Exclosure.data.RAW!CB91</f>
        <v>-1.3987268518518514</v>
      </c>
      <c r="AS91" s="193"/>
    </row>
    <row r="92" spans="1:45" x14ac:dyDescent="0.25">
      <c r="A92" s="12" t="str">
        <f>Exclosure.data.RAW!A92</f>
        <v>DRY_W_3_EX_H2</v>
      </c>
      <c r="B92" s="4" t="str">
        <f>Exclosure.data.RAW!B92</f>
        <v>DRY_W_3_H2</v>
      </c>
      <c r="C92" s="4" t="str">
        <f>Exclosure.data.RAW!C92</f>
        <v>DRY_W</v>
      </c>
      <c r="D92" s="4" t="str">
        <f>Exclosure.data.RAW!D92</f>
        <v>DRY_W_3</v>
      </c>
      <c r="E92" s="4" t="str">
        <f>Exclosure.data.RAW!E92</f>
        <v>DRY_W_1</v>
      </c>
      <c r="F92" s="4" t="str">
        <f>Exclosure.data.RAW!F92</f>
        <v>Maswa</v>
      </c>
      <c r="G92" s="12" t="str">
        <f>Exclosure.data.RAW!G92</f>
        <v>DRY</v>
      </c>
      <c r="H92" s="12" t="str">
        <f>Exclosure.data.RAW!H92</f>
        <v>W</v>
      </c>
      <c r="I92" s="22">
        <f>Exclosure.data.RAW!I92</f>
        <v>3</v>
      </c>
      <c r="J92" s="22">
        <v>1</v>
      </c>
      <c r="K92" s="12" t="str">
        <f>Exclosure.data.RAW!K92</f>
        <v>EX</v>
      </c>
      <c r="L92" s="12" t="str">
        <f>Exclosure.data.RAW!L92</f>
        <v>H2</v>
      </c>
      <c r="M92" s="21">
        <f>Exclosure.data.RAW!M92</f>
        <v>998</v>
      </c>
      <c r="N92" s="75">
        <f>Exclosure.data.RAW!N92</f>
        <v>-3.295644969</v>
      </c>
      <c r="O92" s="75">
        <f>Exclosure.data.RAW!O92</f>
        <v>34.852435010999997</v>
      </c>
      <c r="P92" s="16">
        <f>Exclosure.data.RAW!P92</f>
        <v>42818</v>
      </c>
      <c r="Q92" s="16">
        <f>Exclosure.data.RAW!Q92</f>
        <v>42866</v>
      </c>
      <c r="R92" s="21">
        <f>Exclosure.data.RAW!R92</f>
        <v>48</v>
      </c>
      <c r="S92" s="54">
        <f>Exclosure.data.RAW!S92</f>
        <v>115.33425271599999</v>
      </c>
      <c r="T92">
        <f>Exclosure.data.RAW!T92</f>
        <v>610.93963869000004</v>
      </c>
      <c r="U92" s="52">
        <v>717.36</v>
      </c>
      <c r="V92" s="52">
        <f>Exclosure.data.RAW!V92</f>
        <v>16.5</v>
      </c>
      <c r="W92" s="244">
        <f>Exclosure.data.RAW!W92</f>
        <v>0.22600000000000001</v>
      </c>
      <c r="X92" s="52">
        <f>Exclosure.data.RAW!X92</f>
        <v>1.97</v>
      </c>
      <c r="Y92" s="68" t="str">
        <f>Exclosure.data.RAW!Y92</f>
        <v>Cyn.dac</v>
      </c>
      <c r="Z92" s="60">
        <f>Exclosure.data.RAW!Z92</f>
        <v>1.2</v>
      </c>
      <c r="AA92" s="59">
        <f>Exclosure.data.RAW!AA92</f>
        <v>4.0999999999999996</v>
      </c>
      <c r="AB92" s="81">
        <f>Exclosure.data.RAW!AB92</f>
        <v>6</v>
      </c>
      <c r="AC92" s="81">
        <f>Exclosure.data.RAW!AC92</f>
        <v>50</v>
      </c>
      <c r="AD92" s="155"/>
      <c r="AE92" s="155"/>
      <c r="AF92" s="155"/>
      <c r="AG92" s="155"/>
      <c r="AH92" s="84">
        <f>Exclosure.data.RAW!AL92</f>
        <v>8.26</v>
      </c>
      <c r="AI92" s="87">
        <f>Exclosure.data.RAW!AM92</f>
        <v>30.12</v>
      </c>
      <c r="AJ92">
        <f>Exclosure.data.RAW!AN92</f>
        <v>38.380000000000003</v>
      </c>
      <c r="AK92" s="185"/>
      <c r="AL92" s="85"/>
      <c r="AM92" s="192" t="str">
        <f>Exclosure.data.RAW!BW92</f>
        <v/>
      </c>
      <c r="AN92" s="193" t="str">
        <f>Exclosure.data.RAW!BX92</f>
        <v/>
      </c>
      <c r="AO92" s="193" t="str">
        <f>Exclosure.data.RAW!BY92</f>
        <v/>
      </c>
      <c r="AP92" s="84" t="str">
        <f>Exclosure.data.RAW!BZ92</f>
        <v/>
      </c>
      <c r="AQ92" s="84" t="str">
        <f>Exclosure.data.RAW!CA92</f>
        <v/>
      </c>
      <c r="AR92" s="193" t="str">
        <f>Exclosure.data.RAW!CB92</f>
        <v/>
      </c>
      <c r="AS92" s="193" t="str">
        <f>Exclosure.data.RAW!CC92</f>
        <v/>
      </c>
    </row>
    <row r="93" spans="1:45" x14ac:dyDescent="0.25">
      <c r="A93" s="12" t="str">
        <f>Exclosure.data.RAW!A93</f>
        <v>DRY_W_3_EX2_H2</v>
      </c>
      <c r="B93" s="4" t="str">
        <f>Exclosure.data.RAW!B93</f>
        <v>DRY_W_3_H2</v>
      </c>
      <c r="C93" s="4" t="str">
        <f>Exclosure.data.RAW!C93</f>
        <v>DRY_W</v>
      </c>
      <c r="D93" s="4" t="str">
        <f>Exclosure.data.RAW!D93</f>
        <v>DRY_W_3</v>
      </c>
      <c r="E93" s="4" t="str">
        <f>Exclosure.data.RAW!E93</f>
        <v>DRY_W_1</v>
      </c>
      <c r="F93" s="4" t="str">
        <f>Exclosure.data.RAW!F93</f>
        <v>Maswa</v>
      </c>
      <c r="G93" s="12" t="str">
        <f>Exclosure.data.RAW!G93</f>
        <v>DRY</v>
      </c>
      <c r="H93" s="12" t="str">
        <f>Exclosure.data.RAW!H93</f>
        <v>W</v>
      </c>
      <c r="I93" s="22">
        <f>Exclosure.data.RAW!I93</f>
        <v>3</v>
      </c>
      <c r="J93" s="22">
        <v>1</v>
      </c>
      <c r="K93" s="12" t="str">
        <f>Exclosure.data.RAW!K93</f>
        <v>EX2</v>
      </c>
      <c r="L93" s="12" t="str">
        <f>Exclosure.data.RAW!L93</f>
        <v>H2</v>
      </c>
      <c r="M93" s="21">
        <f>Exclosure.data.RAW!M93</f>
        <v>998</v>
      </c>
      <c r="N93" s="75">
        <f>Exclosure.data.RAW!N93</f>
        <v>-3.295644969</v>
      </c>
      <c r="O93" s="75">
        <f>Exclosure.data.RAW!O93</f>
        <v>34.852435010999997</v>
      </c>
      <c r="P93" s="16">
        <f>Exclosure.data.RAW!P93</f>
        <v>42819</v>
      </c>
      <c r="Q93" s="16">
        <f>Exclosure.data.RAW!Q93</f>
        <v>42866</v>
      </c>
      <c r="R93" s="21">
        <f>Exclosure.data.RAW!R93</f>
        <v>47</v>
      </c>
      <c r="S93" s="54">
        <f>Exclosure.data.RAW!S93</f>
        <v>115.33425271599999</v>
      </c>
      <c r="T93">
        <f>Exclosure.data.RAW!T93</f>
        <v>726.27389140599996</v>
      </c>
      <c r="U93" s="52">
        <v>717.36</v>
      </c>
      <c r="V93" s="52">
        <f>Exclosure.data.RAW!V93</f>
        <v>16.5</v>
      </c>
      <c r="W93" s="244">
        <f>Exclosure.data.RAW!W93</f>
        <v>0.22600000000000001</v>
      </c>
      <c r="X93" s="52">
        <f>Exclosure.data.RAW!X93</f>
        <v>1.97</v>
      </c>
      <c r="Y93" s="68" t="str">
        <f>Exclosure.data.RAW!Y93</f>
        <v>Cyn.dac</v>
      </c>
      <c r="Z93" s="60">
        <f>Exclosure.data.RAW!Z93</f>
        <v>1.5</v>
      </c>
      <c r="AA93" s="59">
        <f>Exclosure.data.RAW!AA93</f>
        <v>4.3</v>
      </c>
      <c r="AB93" s="81">
        <f>Exclosure.data.RAW!AB93</f>
        <v>6</v>
      </c>
      <c r="AC93" s="81">
        <f>Exclosure.data.RAW!AC93</f>
        <v>31</v>
      </c>
      <c r="AD93" s="155"/>
      <c r="AE93" s="155"/>
      <c r="AF93" s="155"/>
      <c r="AG93" s="155"/>
      <c r="AH93" s="84">
        <f>Exclosure.data.RAW!AL93</f>
        <v>17.64</v>
      </c>
      <c r="AI93" s="87">
        <f>Exclosure.data.RAW!AM93</f>
        <v>56.39</v>
      </c>
      <c r="AJ93">
        <f>Exclosure.data.RAW!AN93</f>
        <v>74.03</v>
      </c>
      <c r="AK93" s="185"/>
      <c r="AL93" s="85"/>
      <c r="AM93" s="192"/>
      <c r="AN93" s="193"/>
      <c r="AO93" s="193"/>
      <c r="AP93" s="85" t="str">
        <f>Exclosure.data.RAW!BZ93</f>
        <v/>
      </c>
      <c r="AQ93" s="85" t="str">
        <f>Exclosure.data.RAW!CA93</f>
        <v/>
      </c>
      <c r="AR93" s="193"/>
      <c r="AS93" s="193"/>
    </row>
    <row r="94" spans="1:45" x14ac:dyDescent="0.25">
      <c r="A94" s="12" t="str">
        <f>Exclosure.data.RAW!A94</f>
        <v>DRY_W_3_OP_H2</v>
      </c>
      <c r="B94" s="4" t="str">
        <f>Exclosure.data.RAW!B94</f>
        <v>DRY_W_3_H2</v>
      </c>
      <c r="C94" s="4" t="str">
        <f>Exclosure.data.RAW!C94</f>
        <v>DRY_W</v>
      </c>
      <c r="D94" s="4" t="str">
        <f>Exclosure.data.RAW!D94</f>
        <v>DRY_W_3</v>
      </c>
      <c r="E94" s="4" t="str">
        <f>Exclosure.data.RAW!E94</f>
        <v>DRY_W_1</v>
      </c>
      <c r="F94" s="4" t="str">
        <f>Exclosure.data.RAW!F94</f>
        <v>Maswa</v>
      </c>
      <c r="G94" s="12" t="str">
        <f>Exclosure.data.RAW!G94</f>
        <v>DRY</v>
      </c>
      <c r="H94" s="12" t="str">
        <f>Exclosure.data.RAW!H94</f>
        <v>W</v>
      </c>
      <c r="I94" s="22">
        <f>Exclosure.data.RAW!I94</f>
        <v>3</v>
      </c>
      <c r="J94" s="22">
        <v>1</v>
      </c>
      <c r="K94" s="12" t="str">
        <f>Exclosure.data.RAW!K94</f>
        <v>OP</v>
      </c>
      <c r="L94" s="12" t="str">
        <f>Exclosure.data.RAW!L94</f>
        <v>H2</v>
      </c>
      <c r="M94" s="21">
        <f>Exclosure.data.RAW!M94</f>
        <v>998</v>
      </c>
      <c r="N94" s="75">
        <f>Exclosure.data.RAW!N94</f>
        <v>-3.295644969</v>
      </c>
      <c r="O94" s="75">
        <f>Exclosure.data.RAW!O94</f>
        <v>34.852435010999997</v>
      </c>
      <c r="P94" s="16">
        <f>Exclosure.data.RAW!P94</f>
        <v>42818</v>
      </c>
      <c r="Q94" s="16">
        <f>Exclosure.data.RAW!Q94</f>
        <v>42866</v>
      </c>
      <c r="R94" s="21">
        <f>Exclosure.data.RAW!R94</f>
        <v>48</v>
      </c>
      <c r="S94" s="54">
        <f>Exclosure.data.RAW!S94</f>
        <v>115.33425271599999</v>
      </c>
      <c r="T94">
        <f>Exclosure.data.RAW!T94</f>
        <v>841.608144122</v>
      </c>
      <c r="U94" s="52">
        <v>717.36</v>
      </c>
      <c r="V94" s="52">
        <f>Exclosure.data.RAW!V94</f>
        <v>16.5</v>
      </c>
      <c r="W94" s="244">
        <f>Exclosure.data.RAW!W94</f>
        <v>0.22600000000000001</v>
      </c>
      <c r="X94" s="52">
        <f>Exclosure.data.RAW!X94</f>
        <v>1.97</v>
      </c>
      <c r="Y94" s="68" t="str">
        <f>Exclosure.data.RAW!Y94</f>
        <v>Cyn.dac</v>
      </c>
      <c r="Z94" s="60">
        <f>Exclosure.data.RAW!Z94</f>
        <v>1.5</v>
      </c>
      <c r="AA94" s="59">
        <f>Exclosure.data.RAW!AA94</f>
        <v>14.8</v>
      </c>
      <c r="AB94" s="81">
        <f>Exclosure.data.RAW!AB94</f>
        <v>15</v>
      </c>
      <c r="AC94" s="81">
        <f>Exclosure.data.RAW!AC94</f>
        <v>62</v>
      </c>
      <c r="AD94" s="155"/>
      <c r="AE94" s="155"/>
      <c r="AF94" s="155"/>
      <c r="AG94" s="155"/>
      <c r="AH94" s="84">
        <f>Exclosure.data.RAW!AL94</f>
        <v>7.26</v>
      </c>
      <c r="AI94" s="87">
        <f>Exclosure.data.RAW!AM94</f>
        <v>17.91</v>
      </c>
      <c r="AJ94">
        <f>Exclosure.data.RAW!AN94</f>
        <v>25.17</v>
      </c>
      <c r="AK94" s="185">
        <f>Exclosure.data.RAW!AO94</f>
        <v>0</v>
      </c>
      <c r="AL94" s="85">
        <f>Exclosure.data.RAW!AR94</f>
        <v>0</v>
      </c>
      <c r="AM94" s="192">
        <f>Exclosure.data.RAW!BW94</f>
        <v>0</v>
      </c>
      <c r="AN94" s="193">
        <f>Exclosure.data.RAW!BX94</f>
        <v>-0.4201388888888889</v>
      </c>
      <c r="AO94" s="193"/>
      <c r="AP94" s="85">
        <f>Exclosure.data.RAW!BZ94</f>
        <v>-1.0364583333333333</v>
      </c>
      <c r="AQ94" s="85"/>
      <c r="AR94" s="193">
        <f>Exclosure.data.RAW!CB94</f>
        <v>-1.4565972222222223</v>
      </c>
      <c r="AS94" s="193"/>
    </row>
    <row r="95" spans="1:45" x14ac:dyDescent="0.25">
      <c r="A95" s="12" t="str">
        <f>Exclosure.data.RAW!A95</f>
        <v>DRY_W_4_EX_H2</v>
      </c>
      <c r="B95" s="4" t="str">
        <f>Exclosure.data.RAW!B95</f>
        <v>DRY_W_4_H2</v>
      </c>
      <c r="C95" s="4" t="str">
        <f>Exclosure.data.RAW!C95</f>
        <v>DRY_W</v>
      </c>
      <c r="D95" s="4" t="str">
        <f>Exclosure.data.RAW!D95</f>
        <v>DRY_W_4</v>
      </c>
      <c r="E95" s="4" t="str">
        <f>Exclosure.data.RAW!E95</f>
        <v>DRY_W_2</v>
      </c>
      <c r="F95" s="4" t="str">
        <f>Exclosure.data.RAW!F95</f>
        <v>Maswa</v>
      </c>
      <c r="G95" s="12" t="str">
        <f>Exclosure.data.RAW!G95</f>
        <v>DRY</v>
      </c>
      <c r="H95" s="12" t="str">
        <f>Exclosure.data.RAW!H95</f>
        <v>W</v>
      </c>
      <c r="I95" s="22">
        <f>Exclosure.data.RAW!I95</f>
        <v>4</v>
      </c>
      <c r="J95" s="22">
        <v>2</v>
      </c>
      <c r="K95" s="12" t="str">
        <f>Exclosure.data.RAW!K95</f>
        <v>EX</v>
      </c>
      <c r="L95" s="12" t="str">
        <f>Exclosure.data.RAW!L95</f>
        <v>H2</v>
      </c>
      <c r="M95" s="21">
        <f>Exclosure.data.RAW!M95</f>
        <v>1000</v>
      </c>
      <c r="N95" s="75">
        <f>Exclosure.data.RAW!N95</f>
        <v>-3.296013018</v>
      </c>
      <c r="O95" s="75">
        <f>Exclosure.data.RAW!O95</f>
        <v>34.854326974999999</v>
      </c>
      <c r="P95" s="16">
        <f>Exclosure.data.RAW!P95</f>
        <v>42819</v>
      </c>
      <c r="Q95" s="16">
        <f>Exclosure.data.RAW!Q95</f>
        <v>42866</v>
      </c>
      <c r="R95" s="21">
        <f>Exclosure.data.RAW!R95</f>
        <v>47</v>
      </c>
      <c r="S95" s="54">
        <f>Exclosure.data.RAW!S95</f>
        <v>132.710957729</v>
      </c>
      <c r="T95">
        <f>Exclosure.data.RAW!T95</f>
        <v>643.71251207299997</v>
      </c>
      <c r="U95" s="52">
        <v>717.36</v>
      </c>
      <c r="V95" s="52">
        <f>Exclosure.data.RAW!V95</f>
        <v>36.4</v>
      </c>
      <c r="W95" s="244">
        <f>Exclosure.data.RAW!W95</f>
        <v>0.218</v>
      </c>
      <c r="X95" s="52"/>
      <c r="Y95" s="68" t="str">
        <f>Exclosure.data.RAW!Y95</f>
        <v>Cyn.dac</v>
      </c>
      <c r="Z95" s="60">
        <f>Exclosure.data.RAW!Z95</f>
        <v>1</v>
      </c>
      <c r="AA95" s="59">
        <f>Exclosure.data.RAW!AA95</f>
        <v>2.2999999999999998</v>
      </c>
      <c r="AB95" s="81">
        <f>Exclosure.data.RAW!AB95</f>
        <v>6</v>
      </c>
      <c r="AC95" s="81">
        <f>Exclosure.data.RAW!AC95</f>
        <v>35</v>
      </c>
      <c r="AD95" s="155">
        <f>Exclosure.data.RAW!AF95</f>
        <v>2</v>
      </c>
      <c r="AE95" s="52">
        <f>Exclosure.data.RAW!AG95</f>
        <v>3.6</v>
      </c>
      <c r="AF95" s="52">
        <f>Exclosure.data.RAW!AH95</f>
        <v>18</v>
      </c>
      <c r="AG95" s="52">
        <f>Exclosure.data.RAW!AI95</f>
        <v>25</v>
      </c>
      <c r="AH95" s="84">
        <f>Exclosure.data.RAW!AL95</f>
        <v>3.59</v>
      </c>
      <c r="AI95" s="87">
        <f>Exclosure.data.RAW!AM95</f>
        <v>49.69</v>
      </c>
      <c r="AJ95">
        <f>Exclosure.data.RAW!AN95</f>
        <v>53.28</v>
      </c>
      <c r="AK95" s="185">
        <f>Exclosure.data.RAW!AO95</f>
        <v>14.46</v>
      </c>
      <c r="AL95" s="85">
        <f>Exclosure.data.RAW!AR95</f>
        <v>11.35</v>
      </c>
      <c r="AM95" s="192">
        <f>Exclosure.data.RAW!BW95</f>
        <v>25.810000000000002</v>
      </c>
      <c r="AN95" s="193">
        <f>Exclosure.data.RAW!BX95</f>
        <v>0.35874704491725773</v>
      </c>
      <c r="AO95" s="193">
        <f>Exclosure.data.RAW!BY95</f>
        <v>0.55496453900709219</v>
      </c>
      <c r="AP95" s="85">
        <f>Exclosure.data.RAW!BZ95</f>
        <v>-0.38238770685579204</v>
      </c>
      <c r="AQ95" s="85">
        <f>Exclosure.data.RAW!CA95</f>
        <v>3.6643026004728088E-2</v>
      </c>
      <c r="AR95" s="193">
        <f>Exclosure.data.RAW!CB95</f>
        <v>-2.3640661938534195E-2</v>
      </c>
      <c r="AS95" s="193">
        <f>Exclosure.data.RAW!CC95</f>
        <v>0.59160756501182044</v>
      </c>
    </row>
    <row r="96" spans="1:45" x14ac:dyDescent="0.25">
      <c r="A96" s="12" t="str">
        <f>Exclosure.data.RAW!A96</f>
        <v>DRY_W_4_EX2_H2</v>
      </c>
      <c r="B96" s="4" t="str">
        <f>Exclosure.data.RAW!B96</f>
        <v>DRY_W_4_H2</v>
      </c>
      <c r="C96" s="4" t="str">
        <f>Exclosure.data.RAW!C96</f>
        <v>DRY_W</v>
      </c>
      <c r="D96" s="4" t="str">
        <f>Exclosure.data.RAW!D96</f>
        <v>DRY_W_4</v>
      </c>
      <c r="E96" s="4" t="str">
        <f>Exclosure.data.RAW!E96</f>
        <v>DRY_W_2</v>
      </c>
      <c r="F96" s="4" t="str">
        <f>Exclosure.data.RAW!F96</f>
        <v>Maswa</v>
      </c>
      <c r="G96" s="12" t="str">
        <f>Exclosure.data.RAW!G96</f>
        <v>DRY</v>
      </c>
      <c r="H96" s="12" t="str">
        <f>Exclosure.data.RAW!H96</f>
        <v>W</v>
      </c>
      <c r="I96" s="22">
        <f>Exclosure.data.RAW!I96</f>
        <v>4</v>
      </c>
      <c r="J96" s="22">
        <v>2</v>
      </c>
      <c r="K96" s="12" t="str">
        <f>Exclosure.data.RAW!K96</f>
        <v>EX2</v>
      </c>
      <c r="L96" s="12" t="str">
        <f>Exclosure.data.RAW!L96</f>
        <v>H2</v>
      </c>
      <c r="M96" s="21">
        <f>Exclosure.data.RAW!M96</f>
        <v>1000</v>
      </c>
      <c r="N96" s="75">
        <f>Exclosure.data.RAW!N96</f>
        <v>-3.296013018</v>
      </c>
      <c r="O96" s="75">
        <f>Exclosure.data.RAW!O96</f>
        <v>34.854326974999999</v>
      </c>
      <c r="P96" s="16">
        <f>Exclosure.data.RAW!P96</f>
        <v>42819</v>
      </c>
      <c r="Q96" s="16">
        <f>Exclosure.data.RAW!Q96</f>
        <v>42866</v>
      </c>
      <c r="R96" s="21">
        <f>Exclosure.data.RAW!R96</f>
        <v>47</v>
      </c>
      <c r="S96" s="54">
        <f>Exclosure.data.RAW!S96</f>
        <v>132.710957729</v>
      </c>
      <c r="T96">
        <f>Exclosure.data.RAW!T96</f>
        <v>776.423469802</v>
      </c>
      <c r="U96" s="52">
        <v>717.36</v>
      </c>
      <c r="V96" s="52">
        <f>Exclosure.data.RAW!V96</f>
        <v>36.4</v>
      </c>
      <c r="W96" s="244">
        <f>Exclosure.data.RAW!W96</f>
        <v>0.218</v>
      </c>
      <c r="X96" s="52"/>
      <c r="Y96" s="68" t="str">
        <f>Exclosure.data.RAW!Y96</f>
        <v>Cyn.dac</v>
      </c>
      <c r="Z96" s="60">
        <f>Exclosure.data.RAW!Z96</f>
        <v>1.8</v>
      </c>
      <c r="AA96" s="59">
        <f>Exclosure.data.RAW!AA96</f>
        <v>3.2</v>
      </c>
      <c r="AB96" s="81">
        <f>Exclosure.data.RAW!AB96</f>
        <v>7</v>
      </c>
      <c r="AC96" s="81">
        <f>Exclosure.data.RAW!AC96</f>
        <v>35</v>
      </c>
      <c r="AD96" s="155"/>
      <c r="AE96" s="155"/>
      <c r="AF96" s="155">
        <f>Exclosure.data.RAW!AH96</f>
        <v>20</v>
      </c>
      <c r="AG96" s="155">
        <f>Exclosure.data.RAW!AI96</f>
        <v>45</v>
      </c>
      <c r="AH96" s="84">
        <f>Exclosure.data.RAW!AL96</f>
        <v>49.76</v>
      </c>
      <c r="AI96" s="87">
        <f>Exclosure.data.RAW!AM96</f>
        <v>46.73</v>
      </c>
      <c r="AJ96">
        <f>Exclosure.data.RAW!AN96</f>
        <v>96.49</v>
      </c>
      <c r="AK96" s="185">
        <f>Exclosure.data.RAW!AO96</f>
        <v>0</v>
      </c>
      <c r="AL96" s="85">
        <f>Exclosure.data.RAW!AR96</f>
        <v>0</v>
      </c>
      <c r="AM96" s="192" t="str">
        <f>Exclosure.data.RAW!BW96</f>
        <v/>
      </c>
      <c r="AN96" s="193" t="str">
        <f>Exclosure.data.RAW!BX96</f>
        <v/>
      </c>
      <c r="AO96" s="193" t="str">
        <f>Exclosure.data.RAW!BY96</f>
        <v/>
      </c>
      <c r="AP96" s="85" t="str">
        <f>Exclosure.data.RAW!BZ96</f>
        <v/>
      </c>
      <c r="AQ96" s="85" t="str">
        <f>Exclosure.data.RAW!CA96</f>
        <v/>
      </c>
      <c r="AR96" s="193" t="str">
        <f>Exclosure.data.RAW!CB96</f>
        <v/>
      </c>
      <c r="AS96" s="193" t="str">
        <f>Exclosure.data.RAW!CC96</f>
        <v/>
      </c>
    </row>
    <row r="97" spans="1:45" x14ac:dyDescent="0.25">
      <c r="A97" s="12" t="str">
        <f>Exclosure.data.RAW!A97</f>
        <v>DRY_W_4_OP_H2</v>
      </c>
      <c r="B97" s="4" t="str">
        <f>Exclosure.data.RAW!B97</f>
        <v>DRY_W_4_H2</v>
      </c>
      <c r="C97" s="4" t="str">
        <f>Exclosure.data.RAW!C97</f>
        <v>DRY_W</v>
      </c>
      <c r="D97" s="4" t="str">
        <f>Exclosure.data.RAW!D97</f>
        <v>DRY_W_4</v>
      </c>
      <c r="E97" s="4" t="str">
        <f>Exclosure.data.RAW!E97</f>
        <v>DRY_W_2</v>
      </c>
      <c r="F97" s="4" t="str">
        <f>Exclosure.data.RAW!F97</f>
        <v>Maswa</v>
      </c>
      <c r="G97" s="12" t="str">
        <f>Exclosure.data.RAW!G97</f>
        <v>DRY</v>
      </c>
      <c r="H97" s="12" t="str">
        <f>Exclosure.data.RAW!H97</f>
        <v>W</v>
      </c>
      <c r="I97" s="22">
        <f>Exclosure.data.RAW!I97</f>
        <v>4</v>
      </c>
      <c r="J97" s="22">
        <v>2</v>
      </c>
      <c r="K97" s="12" t="str">
        <f>Exclosure.data.RAW!K97</f>
        <v>OP</v>
      </c>
      <c r="L97" s="12" t="str">
        <f>Exclosure.data.RAW!L97</f>
        <v>H2</v>
      </c>
      <c r="M97" s="21">
        <f>Exclosure.data.RAW!M97</f>
        <v>1000</v>
      </c>
      <c r="N97" s="75">
        <f>Exclosure.data.RAW!N97</f>
        <v>-3.296013018</v>
      </c>
      <c r="O97" s="75">
        <f>Exclosure.data.RAW!O97</f>
        <v>34.854326974999999</v>
      </c>
      <c r="P97" s="16">
        <f>Exclosure.data.RAW!P97</f>
        <v>42819</v>
      </c>
      <c r="Q97" s="16">
        <f>Exclosure.data.RAW!Q97</f>
        <v>42866</v>
      </c>
      <c r="R97" s="21">
        <f>Exclosure.data.RAW!R97</f>
        <v>47</v>
      </c>
      <c r="S97" s="54">
        <f>Exclosure.data.RAW!S97</f>
        <v>132.710957729</v>
      </c>
      <c r="T97">
        <f>Exclosure.data.RAW!T97</f>
        <v>909.13442753100003</v>
      </c>
      <c r="U97" s="52">
        <v>717.36</v>
      </c>
      <c r="V97" s="52">
        <f>Exclosure.data.RAW!V97</f>
        <v>36.4</v>
      </c>
      <c r="W97" s="244">
        <f>Exclosure.data.RAW!W97</f>
        <v>0.218</v>
      </c>
      <c r="X97" s="52"/>
      <c r="Y97" s="68" t="str">
        <f>Exclosure.data.RAW!Y97</f>
        <v>Cyn.dac</v>
      </c>
      <c r="Z97" s="60">
        <f>Exclosure.data.RAW!Z97</f>
        <v>1.5</v>
      </c>
      <c r="AA97" s="59"/>
      <c r="AB97" s="81">
        <f>Exclosure.data.RAW!AB97</f>
        <v>8</v>
      </c>
      <c r="AC97" s="81">
        <f>Exclosure.data.RAW!AC97</f>
        <v>55</v>
      </c>
      <c r="AD97" s="155">
        <f>Exclosure.data.RAW!AF97</f>
        <v>1.5</v>
      </c>
      <c r="AE97" s="52">
        <f>Exclosure.data.RAW!AG97</f>
        <v>1.2</v>
      </c>
      <c r="AF97" s="52">
        <f>Exclosure.data.RAW!AH97</f>
        <v>10</v>
      </c>
      <c r="AG97" s="52">
        <f>Exclosure.data.RAW!AI97</f>
        <v>25</v>
      </c>
      <c r="AH97" s="84">
        <f>Exclosure.data.RAW!AL97</f>
        <v>8.39</v>
      </c>
      <c r="AI97" s="87">
        <f>Exclosure.data.RAW!AM97</f>
        <v>17.82</v>
      </c>
      <c r="AJ97">
        <f>Exclosure.data.RAW!AN97</f>
        <v>26.21</v>
      </c>
      <c r="AK97" s="185">
        <f>Exclosure.data.RAW!AO97</f>
        <v>5.07</v>
      </c>
      <c r="AL97" s="85">
        <f>Exclosure.data.RAW!AR97</f>
        <v>10.73</v>
      </c>
      <c r="AM97" s="192">
        <f>Exclosure.data.RAW!BW97</f>
        <v>15.8</v>
      </c>
      <c r="AN97" s="193">
        <f>Exclosure.data.RAW!BX97</f>
        <v>-0.19621749408983455</v>
      </c>
      <c r="AO97" s="193"/>
      <c r="AP97" s="85">
        <f>Exclosure.data.RAW!BZ97</f>
        <v>-0.41903073286052012</v>
      </c>
      <c r="AQ97" s="85"/>
      <c r="AR97" s="193">
        <f>Exclosure.data.RAW!CB97</f>
        <v>-0.61524822695035464</v>
      </c>
      <c r="AS97" s="193"/>
    </row>
    <row r="98" spans="1:45" x14ac:dyDescent="0.25">
      <c r="A98" s="12" t="str">
        <f>Exclosure.data.RAW!A98</f>
        <v>DRY_P_1_EX_H2</v>
      </c>
      <c r="B98" s="4" t="str">
        <f>Exclosure.data.RAW!B98</f>
        <v>DRY_P_1_H2</v>
      </c>
      <c r="C98" s="4" t="str">
        <f>Exclosure.data.RAW!C98</f>
        <v>DRY_P</v>
      </c>
      <c r="D98" s="4" t="str">
        <f>Exclosure.data.RAW!D98</f>
        <v>DRY_P_1</v>
      </c>
      <c r="E98" s="4" t="str">
        <f>Exclosure.data.RAW!E98</f>
        <v>DRY_P_2</v>
      </c>
      <c r="F98" s="4" t="str">
        <f>Exclosure.data.RAW!F98</f>
        <v>Makao</v>
      </c>
      <c r="G98" s="12" t="str">
        <f>Exclosure.data.RAW!G98</f>
        <v>DRY</v>
      </c>
      <c r="H98" s="12" t="str">
        <f>Exclosure.data.RAW!H98</f>
        <v>P</v>
      </c>
      <c r="I98" s="22">
        <f>Exclosure.data.RAW!I98</f>
        <v>1</v>
      </c>
      <c r="J98" s="22">
        <v>2</v>
      </c>
      <c r="K98" s="12" t="str">
        <f>Exclosure.data.RAW!K98</f>
        <v>EX</v>
      </c>
      <c r="L98" s="12" t="str">
        <f>Exclosure.data.RAW!L98</f>
        <v>H2</v>
      </c>
      <c r="M98" s="21">
        <f>Exclosure.data.RAW!M98</f>
        <v>1009</v>
      </c>
      <c r="N98" s="75">
        <f>Exclosure.data.RAW!N98</f>
        <v>-3.3032119830000002</v>
      </c>
      <c r="O98" s="75">
        <f>Exclosure.data.RAW!O98</f>
        <v>34.847736032999997</v>
      </c>
      <c r="P98" s="16">
        <f>Exclosure.data.RAW!P98</f>
        <v>42820</v>
      </c>
      <c r="Q98" s="16">
        <f>Exclosure.data.RAW!Q98</f>
        <v>42864</v>
      </c>
      <c r="R98" s="21">
        <f>Exclosure.data.RAW!R98</f>
        <v>44</v>
      </c>
      <c r="S98" s="54">
        <f>Exclosure.data.RAW!S98</f>
        <v>90.816719352999996</v>
      </c>
      <c r="T98">
        <f>Exclosure.data.RAW!T98</f>
        <v>404.42960248700001</v>
      </c>
      <c r="U98" s="52">
        <v>672.04</v>
      </c>
      <c r="V98" s="52">
        <f>Exclosure.data.RAW!V98</f>
        <v>61.83</v>
      </c>
      <c r="W98" s="244">
        <f>Exclosure.data.RAW!W98</f>
        <v>0.129</v>
      </c>
      <c r="X98" s="52">
        <f>Exclosure.data.RAW!X98</f>
        <v>1.2649999999999999</v>
      </c>
      <c r="Y98" s="68" t="str">
        <f>Exclosure.data.RAW!Y98</f>
        <v>Chl.pyc</v>
      </c>
      <c r="Z98" s="60">
        <f>Exclosure.data.RAW!Z98</f>
        <v>4</v>
      </c>
      <c r="AA98" s="59">
        <f>Exclosure.data.RAW!AA98</f>
        <v>7.1</v>
      </c>
      <c r="AB98" s="81">
        <f>Exclosure.data.RAW!AB98</f>
        <v>11</v>
      </c>
      <c r="AC98" s="81">
        <f>Exclosure.data.RAW!AC98</f>
        <v>60</v>
      </c>
      <c r="AD98" s="155">
        <f>Exclosure.data.RAW!AF98</f>
        <v>4</v>
      </c>
      <c r="AE98" s="52">
        <f>Exclosure.data.RAW!AG98</f>
        <v>15.6</v>
      </c>
      <c r="AF98" s="52">
        <f>Exclosure.data.RAW!AH98</f>
        <v>25</v>
      </c>
      <c r="AG98" s="52">
        <f>Exclosure.data.RAW!AI98</f>
        <v>85</v>
      </c>
      <c r="AH98" s="84">
        <f>Exclosure.data.RAW!AL98</f>
        <v>3.06</v>
      </c>
      <c r="AI98" s="89">
        <f>Exclosure.data.RAW!AM98</f>
        <v>106.62</v>
      </c>
      <c r="AJ98">
        <f>Exclosure.data.RAW!AN98</f>
        <v>109.68</v>
      </c>
      <c r="AK98" s="122">
        <f>Exclosure.data.RAW!AO98</f>
        <v>24.77</v>
      </c>
      <c r="AL98" s="84">
        <f>Exclosure.data.RAW!AR98</f>
        <v>48.16</v>
      </c>
      <c r="AM98" s="5">
        <f>Exclosure.data.RAW!BW98</f>
        <v>72.929999999999993</v>
      </c>
      <c r="AN98">
        <f>Exclosure.data.RAW!BX98</f>
        <v>1.0561868686868687</v>
      </c>
      <c r="AO98">
        <f>Exclosure.data.RAW!BY98</f>
        <v>9.2171717171717224E-2</v>
      </c>
      <c r="AP98" s="84">
        <f>Exclosure.data.RAW!BZ98</f>
        <v>6.818181818181808E-2</v>
      </c>
      <c r="AQ98" s="84">
        <f>Exclosure.data.RAW!CA98</f>
        <v>2.5113636363636362</v>
      </c>
      <c r="AR98">
        <f>Exclosure.data.RAW!CB98</f>
        <v>1.1243686868686866</v>
      </c>
      <c r="AS98">
        <f>Exclosure.data.RAW!CC98</f>
        <v>2.6035353535353534</v>
      </c>
    </row>
    <row r="99" spans="1:45" x14ac:dyDescent="0.25">
      <c r="A99" s="12" t="str">
        <f>Exclosure.data.RAW!A99</f>
        <v>DRY_P_1_OP_H2</v>
      </c>
      <c r="B99" s="4" t="str">
        <f>Exclosure.data.RAW!B99</f>
        <v>DRY_P_1_H2</v>
      </c>
      <c r="C99" s="4" t="str">
        <f>Exclosure.data.RAW!C99</f>
        <v>DRY_P</v>
      </c>
      <c r="D99" s="4" t="str">
        <f>Exclosure.data.RAW!D99</f>
        <v>DRY_P_1</v>
      </c>
      <c r="E99" s="4" t="str">
        <f>Exclosure.data.RAW!E99</f>
        <v>DRY_P_2</v>
      </c>
      <c r="F99" s="4" t="str">
        <f>Exclosure.data.RAW!F99</f>
        <v>Makao</v>
      </c>
      <c r="G99" s="12" t="str">
        <f>Exclosure.data.RAW!G99</f>
        <v>DRY</v>
      </c>
      <c r="H99" s="12" t="str">
        <f>Exclosure.data.RAW!H99</f>
        <v>P</v>
      </c>
      <c r="I99" s="22">
        <f>Exclosure.data.RAW!I99</f>
        <v>1</v>
      </c>
      <c r="J99" s="22">
        <v>2</v>
      </c>
      <c r="K99" s="12" t="str">
        <f>Exclosure.data.RAW!K99</f>
        <v>OP</v>
      </c>
      <c r="L99" s="12" t="str">
        <f>Exclosure.data.RAW!L99</f>
        <v>H2</v>
      </c>
      <c r="M99" s="21">
        <f>Exclosure.data.RAW!M99</f>
        <v>1009</v>
      </c>
      <c r="N99" s="75">
        <f>Exclosure.data.RAW!N99</f>
        <v>-3.3032119830000002</v>
      </c>
      <c r="O99" s="75">
        <f>Exclosure.data.RAW!O99</f>
        <v>34.847736032999997</v>
      </c>
      <c r="P99" s="16">
        <f>Exclosure.data.RAW!P99</f>
        <v>42820</v>
      </c>
      <c r="Q99" s="16">
        <f>Exclosure.data.RAW!Q99</f>
        <v>42864</v>
      </c>
      <c r="R99" s="21">
        <f>Exclosure.data.RAW!R99</f>
        <v>44</v>
      </c>
      <c r="S99" s="54">
        <f>Exclosure.data.RAW!S99</f>
        <v>90.816719352999996</v>
      </c>
      <c r="T99">
        <f>Exclosure.data.RAW!T99</f>
        <v>495.24632184000001</v>
      </c>
      <c r="U99" s="52">
        <v>672.04</v>
      </c>
      <c r="V99" s="52">
        <f>Exclosure.data.RAW!V99</f>
        <v>61.83</v>
      </c>
      <c r="W99" s="244">
        <f>Exclosure.data.RAW!W99</f>
        <v>0.129</v>
      </c>
      <c r="X99" s="52">
        <f>Exclosure.data.RAW!X99</f>
        <v>1.2649999999999999</v>
      </c>
      <c r="Y99" s="68" t="str">
        <f>Exclosure.data.RAW!Y99</f>
        <v>Chl.pyc</v>
      </c>
      <c r="Z99" s="60">
        <f>Exclosure.data.RAW!Z99</f>
        <v>1.8</v>
      </c>
      <c r="AA99" s="59">
        <f>Exclosure.data.RAW!AA99</f>
        <v>7.9</v>
      </c>
      <c r="AB99" s="81">
        <f>Exclosure.data.RAW!AB99</f>
        <v>30</v>
      </c>
      <c r="AC99" s="81">
        <f>Exclosure.data.RAW!AC99</f>
        <v>70</v>
      </c>
      <c r="AD99" s="155">
        <f>Exclosure.data.RAW!AF99</f>
        <v>1.5</v>
      </c>
      <c r="AE99" s="52">
        <f>Exclosure.data.RAW!AG99</f>
        <v>8.8000000000000007</v>
      </c>
      <c r="AF99" s="52">
        <f>Exclosure.data.RAW!AH99</f>
        <v>65</v>
      </c>
      <c r="AG99" s="52">
        <f>Exclosure.data.RAW!AI99</f>
        <v>75</v>
      </c>
      <c r="AH99" s="84">
        <f>Exclosure.data.RAW!AL99</f>
        <v>8.0399999999999991</v>
      </c>
      <c r="AI99" s="87">
        <f>Exclosure.data.RAW!AM99</f>
        <v>47.08</v>
      </c>
      <c r="AJ99">
        <f>Exclosure.data.RAW!AN99</f>
        <v>55.12</v>
      </c>
      <c r="AK99" s="123">
        <f>Exclosure.data.RAW!AO99</f>
        <v>23.31</v>
      </c>
      <c r="AL99" s="87">
        <f>Exclosure.data.RAW!AR99</f>
        <v>8.3800000000000008</v>
      </c>
      <c r="AM99" s="5">
        <f>Exclosure.data.RAW!BW99</f>
        <v>31.689999999999998</v>
      </c>
      <c r="AN99">
        <f>Exclosure.data.RAW!BX99</f>
        <v>0.96401515151515149</v>
      </c>
      <c r="AP99" s="84">
        <f>Exclosure.data.RAW!BZ99</f>
        <v>-2.4431818181818179</v>
      </c>
      <c r="AQ99" s="84"/>
      <c r="AR99">
        <f>Exclosure.data.RAW!CB99</f>
        <v>-1.4791666666666665</v>
      </c>
    </row>
    <row r="100" spans="1:45" x14ac:dyDescent="0.25">
      <c r="A100" s="12" t="str">
        <f>Exclosure.data.RAW!A100</f>
        <v>DRY_P_2_EX_H2</v>
      </c>
      <c r="B100" s="4" t="str">
        <f>Exclosure.data.RAW!B100</f>
        <v>DRY_P_2_H2</v>
      </c>
      <c r="C100" s="4" t="str">
        <f>Exclosure.data.RAW!C100</f>
        <v>DRY_P</v>
      </c>
      <c r="D100" s="4" t="str">
        <f>Exclosure.data.RAW!D100</f>
        <v>DRY_P_2</v>
      </c>
      <c r="E100" s="4" t="str">
        <f>Exclosure.data.RAW!E100</f>
        <v>DRY_P_3</v>
      </c>
      <c r="F100" s="4" t="str">
        <f>Exclosure.data.RAW!F100</f>
        <v>Makao</v>
      </c>
      <c r="G100" s="12" t="str">
        <f>Exclosure.data.RAW!G100</f>
        <v>DRY</v>
      </c>
      <c r="H100" s="12" t="str">
        <f>Exclosure.data.RAW!H100</f>
        <v>P</v>
      </c>
      <c r="I100" s="22">
        <f>Exclosure.data.RAW!I100</f>
        <v>2</v>
      </c>
      <c r="J100" s="22">
        <v>3</v>
      </c>
      <c r="K100" s="12" t="str">
        <f>Exclosure.data.RAW!K100</f>
        <v>EX</v>
      </c>
      <c r="L100" s="12" t="str">
        <f>Exclosure.data.RAW!L100</f>
        <v>H2</v>
      </c>
      <c r="M100" s="21">
        <f>Exclosure.data.RAW!M100</f>
        <v>1006</v>
      </c>
      <c r="N100" s="75">
        <f>Exclosure.data.RAW!N100</f>
        <v>-3.40842599</v>
      </c>
      <c r="O100" s="75">
        <f>Exclosure.data.RAW!O100</f>
        <v>34.850243982000002</v>
      </c>
      <c r="P100" s="16">
        <f>Exclosure.data.RAW!P100</f>
        <v>42820</v>
      </c>
      <c r="Q100" s="16">
        <f>Exclosure.data.RAW!Q100</f>
        <v>42864</v>
      </c>
      <c r="R100" s="21">
        <f>Exclosure.data.RAW!R100</f>
        <v>44</v>
      </c>
      <c r="S100" s="54">
        <f>Exclosure.data.RAW!S100</f>
        <v>90.816719352999996</v>
      </c>
      <c r="T100">
        <f>Exclosure.data.RAW!T100</f>
        <v>404.42960248700001</v>
      </c>
      <c r="U100" s="52">
        <v>672.04</v>
      </c>
      <c r="V100" s="52">
        <f>Exclosure.data.RAW!V100</f>
        <v>66.849999999999994</v>
      </c>
      <c r="W100" s="244">
        <f>Exclosure.data.RAW!W100</f>
        <v>0.129</v>
      </c>
      <c r="X100" s="52"/>
      <c r="Y100" s="68" t="str">
        <f>Exclosure.data.RAW!Y100</f>
        <v>Chl.pyc</v>
      </c>
      <c r="Z100" s="60">
        <f>Exclosure.data.RAW!Z100</f>
        <v>1.1000000000000001</v>
      </c>
      <c r="AA100" s="59">
        <f>Exclosure.data.RAW!AA100</f>
        <v>1.1000000000000001</v>
      </c>
      <c r="AB100" s="81">
        <f>Exclosure.data.RAW!AB100</f>
        <v>15</v>
      </c>
      <c r="AC100" s="81">
        <f>Exclosure.data.RAW!AC100</f>
        <v>28</v>
      </c>
      <c r="AD100" s="155">
        <f>Exclosure.data.RAW!AF100</f>
        <v>1.5</v>
      </c>
      <c r="AE100" s="52">
        <f>Exclosure.data.RAW!AG100</f>
        <v>11.2</v>
      </c>
      <c r="AF100" s="52">
        <f>Exclosure.data.RAW!AH100</f>
        <v>25</v>
      </c>
      <c r="AG100" s="52">
        <f>Exclosure.data.RAW!AI100</f>
        <v>55</v>
      </c>
      <c r="AH100" s="84">
        <f>Exclosure.data.RAW!AL100</f>
        <v>20.78</v>
      </c>
      <c r="AI100" s="87">
        <f>Exclosure.data.RAW!AM100</f>
        <v>33.33</v>
      </c>
      <c r="AJ100">
        <f>Exclosure.data.RAW!AN100</f>
        <v>54.11</v>
      </c>
      <c r="AK100" s="123">
        <f>Exclosure.data.RAW!AO100</f>
        <v>14.68</v>
      </c>
      <c r="AL100" s="87">
        <f>Exclosure.data.RAW!AR100</f>
        <v>14.99</v>
      </c>
      <c r="AM100" s="5">
        <f>Exclosure.data.RAW!BW100</f>
        <v>29.67</v>
      </c>
      <c r="AN100">
        <f>Exclosure.data.RAW!BX100</f>
        <v>0.72916666666666674</v>
      </c>
      <c r="AO100">
        <f>Exclosure.data.RAW!BY100</f>
        <v>0.85227272727272729</v>
      </c>
      <c r="AP100" s="84">
        <f>Exclosure.data.RAW!BZ100</f>
        <v>-1.529040404040404</v>
      </c>
      <c r="AQ100" s="84">
        <f>Exclosure.data.RAW!CA100</f>
        <v>-2.2727272727272693E-2</v>
      </c>
      <c r="AR100">
        <f>Exclosure.data.RAW!CB100</f>
        <v>-0.79987373737373746</v>
      </c>
      <c r="AS100">
        <f>Exclosure.data.RAW!CC100</f>
        <v>0.82954545454545459</v>
      </c>
    </row>
    <row r="101" spans="1:45" x14ac:dyDescent="0.25">
      <c r="A101" s="12" t="str">
        <f>Exclosure.data.RAW!A101</f>
        <v>DRY_P_2_OP_H2</v>
      </c>
      <c r="B101" s="4" t="str">
        <f>Exclosure.data.RAW!B101</f>
        <v>DRY_P_2_H2</v>
      </c>
      <c r="C101" s="4" t="str">
        <f>Exclosure.data.RAW!C101</f>
        <v>DRY_P</v>
      </c>
      <c r="D101" s="12" t="str">
        <f>Exclosure.data.RAW!D101</f>
        <v>DRY_P_2</v>
      </c>
      <c r="E101" s="12" t="str">
        <f>Exclosure.data.RAW!E101</f>
        <v>DRY_P_3</v>
      </c>
      <c r="F101" s="4" t="str">
        <f>Exclosure.data.RAW!F101</f>
        <v>Makao</v>
      </c>
      <c r="G101" s="12" t="str">
        <f>Exclosure.data.RAW!G101</f>
        <v>DRY</v>
      </c>
      <c r="H101" s="12" t="str">
        <f>Exclosure.data.RAW!H101</f>
        <v>P</v>
      </c>
      <c r="I101" s="22">
        <f>Exclosure.data.RAW!I101</f>
        <v>2</v>
      </c>
      <c r="J101" s="22">
        <v>3</v>
      </c>
      <c r="K101" s="12" t="str">
        <f>Exclosure.data.RAW!K101</f>
        <v>OP</v>
      </c>
      <c r="L101" s="12" t="str">
        <f>Exclosure.data.RAW!L101</f>
        <v>H2</v>
      </c>
      <c r="M101" s="22">
        <f>Exclosure.data.RAW!M101</f>
        <v>1006</v>
      </c>
      <c r="N101" s="75">
        <f>Exclosure.data.RAW!N101</f>
        <v>-3.40842599</v>
      </c>
      <c r="O101" s="75">
        <f>Exclosure.data.RAW!O101</f>
        <v>34.850243982000002</v>
      </c>
      <c r="P101" s="16">
        <f>Exclosure.data.RAW!P101</f>
        <v>42820</v>
      </c>
      <c r="Q101" s="16">
        <f>Exclosure.data.RAW!Q101</f>
        <v>42864</v>
      </c>
      <c r="R101" s="21">
        <f>Exclosure.data.RAW!R101</f>
        <v>44</v>
      </c>
      <c r="S101" s="54">
        <f>Exclosure.data.RAW!S101</f>
        <v>90.816719352999996</v>
      </c>
      <c r="T101">
        <f>Exclosure.data.RAW!T101</f>
        <v>495.24632184000001</v>
      </c>
      <c r="U101" s="52">
        <v>672.04</v>
      </c>
      <c r="V101" s="52">
        <f>Exclosure.data.RAW!V101</f>
        <v>66.849999999999994</v>
      </c>
      <c r="W101" s="244">
        <f>Exclosure.data.RAW!W101</f>
        <v>0.129</v>
      </c>
      <c r="X101" s="52"/>
      <c r="Y101" s="68" t="str">
        <f>Exclosure.data.RAW!Y101</f>
        <v>Chl.pyc</v>
      </c>
      <c r="Z101" s="60">
        <f>Exclosure.data.RAW!Z101</f>
        <v>1.5</v>
      </c>
      <c r="AA101" s="59">
        <f>Exclosure.data.RAW!AA101</f>
        <v>2.6</v>
      </c>
      <c r="AB101" s="81">
        <f>Exclosure.data.RAW!AB101</f>
        <v>10</v>
      </c>
      <c r="AC101" s="81">
        <f>Exclosure.data.RAW!AC101</f>
        <v>40</v>
      </c>
      <c r="AD101" s="155">
        <f>Exclosure.data.RAW!AF101</f>
        <v>1.5</v>
      </c>
      <c r="AE101" s="52">
        <f>Exclosure.data.RAW!AG101</f>
        <v>6.6</v>
      </c>
      <c r="AF101" s="52">
        <f>Exclosure.data.RAW!AH101</f>
        <v>15</v>
      </c>
      <c r="AG101" s="52">
        <f>Exclosure.data.RAW!AI101</f>
        <v>35</v>
      </c>
      <c r="AH101" s="84">
        <f>Exclosure.data.RAW!AL101</f>
        <v>3.13</v>
      </c>
      <c r="AI101" s="87">
        <f>Exclosure.data.RAW!AM101</f>
        <v>39.21</v>
      </c>
      <c r="AJ101">
        <f>Exclosure.data.RAW!AN101</f>
        <v>42.34</v>
      </c>
      <c r="AK101" s="123">
        <f>Exclosure.data.RAW!AO101</f>
        <v>1.18</v>
      </c>
      <c r="AL101" s="87">
        <f>Exclosure.data.RAW!AR101</f>
        <v>15.35</v>
      </c>
      <c r="AM101" s="5">
        <f>Exclosure.data.RAW!BW101</f>
        <v>16.53</v>
      </c>
      <c r="AN101">
        <f>Exclosure.data.RAW!BX101</f>
        <v>-0.12310606060606061</v>
      </c>
      <c r="AP101" s="84">
        <f>Exclosure.data.RAW!BZ101</f>
        <v>-1.5063131313131315</v>
      </c>
      <c r="AQ101" s="84"/>
      <c r="AR101">
        <f>Exclosure.data.RAW!CB101</f>
        <v>-1.6294191919191923</v>
      </c>
    </row>
    <row r="102" spans="1:45" x14ac:dyDescent="0.25">
      <c r="A102" s="12" t="str">
        <f>Exclosure.data.RAW!A102</f>
        <v>DRY_P_3_EX_H2</v>
      </c>
      <c r="B102" s="12" t="str">
        <f>Exclosure.data.RAW!B102</f>
        <v>DRY_P_3_H2</v>
      </c>
      <c r="C102" s="12" t="str">
        <f>Exclosure.data.RAW!C102</f>
        <v>DRY_P</v>
      </c>
      <c r="D102" s="12" t="str">
        <f>Exclosure.data.RAW!D102</f>
        <v>DRY_P_3</v>
      </c>
      <c r="E102" s="12" t="str">
        <f>Exclosure.data.RAW!E102</f>
        <v>DRY_P_1</v>
      </c>
      <c r="F102" s="4" t="str">
        <f>Exclosure.data.RAW!F102</f>
        <v>Makao</v>
      </c>
      <c r="G102" s="12" t="str">
        <f>Exclosure.data.RAW!G102</f>
        <v>DRY</v>
      </c>
      <c r="H102" s="12" t="str">
        <f>Exclosure.data.RAW!H102</f>
        <v>P</v>
      </c>
      <c r="I102" s="22">
        <f>Exclosure.data.RAW!I102</f>
        <v>3</v>
      </c>
      <c r="J102" s="22">
        <v>1</v>
      </c>
      <c r="K102" s="12" t="str">
        <f>Exclosure.data.RAW!K102</f>
        <v>EX</v>
      </c>
      <c r="L102" s="12" t="str">
        <f>Exclosure.data.RAW!L102</f>
        <v>H2</v>
      </c>
      <c r="M102" s="22">
        <f>Exclosure.data.RAW!M102</f>
        <v>1001</v>
      </c>
      <c r="N102" s="75">
        <f>Exclosure.data.RAW!N102</f>
        <v>-3.4063160140000002</v>
      </c>
      <c r="O102" s="75">
        <f>Exclosure.data.RAW!O102</f>
        <v>34.850407009999998</v>
      </c>
      <c r="P102" s="16">
        <f>Exclosure.data.RAW!P102</f>
        <v>42820</v>
      </c>
      <c r="Q102" s="16">
        <f>Exclosure.data.RAW!Q102</f>
        <v>42864</v>
      </c>
      <c r="R102" s="21">
        <f>Exclosure.data.RAW!R102</f>
        <v>44</v>
      </c>
      <c r="S102" s="54">
        <f>Exclosure.data.RAW!S102</f>
        <v>90.816719352999996</v>
      </c>
      <c r="T102">
        <f>Exclosure.data.RAW!T102</f>
        <v>444.44839368700002</v>
      </c>
      <c r="U102" s="52">
        <v>672.04</v>
      </c>
      <c r="V102" s="52">
        <f>Exclosure.data.RAW!V102</f>
        <v>58.83</v>
      </c>
      <c r="W102" s="244">
        <f>Exclosure.data.RAW!W102</f>
        <v>0.14599999999999999</v>
      </c>
      <c r="X102" s="52">
        <f>Exclosure.data.RAW!X102</f>
        <v>1.5449999999999999</v>
      </c>
      <c r="Y102" s="68" t="str">
        <f>Exclosure.data.RAW!Y102</f>
        <v>Chl.pyc</v>
      </c>
      <c r="Z102" s="60">
        <f>Exclosure.data.RAW!Z102</f>
        <v>1.8</v>
      </c>
      <c r="AA102" s="59">
        <f>Exclosure.data.RAW!AA102</f>
        <v>2.2000000000000002</v>
      </c>
      <c r="AB102" s="81">
        <f>Exclosure.data.RAW!AB102</f>
        <v>25</v>
      </c>
      <c r="AC102" s="81">
        <f>Exclosure.data.RAW!AC102</f>
        <v>35</v>
      </c>
      <c r="AD102" s="155">
        <f>Exclosure.data.RAW!AF102</f>
        <v>2</v>
      </c>
      <c r="AE102" s="52">
        <f>Exclosure.data.RAW!AG102</f>
        <v>14.2</v>
      </c>
      <c r="AF102" s="52">
        <f>Exclosure.data.RAW!AH102</f>
        <v>40</v>
      </c>
      <c r="AG102" s="52">
        <f>Exclosure.data.RAW!AI102</f>
        <v>55</v>
      </c>
      <c r="AH102" s="52"/>
      <c r="AI102" s="52">
        <f>Exclosure.data.RAW!AM102</f>
        <v>0</v>
      </c>
      <c r="AJ102" t="str">
        <f>Exclosure.data.RAW!AN102</f>
        <v/>
      </c>
      <c r="AK102" s="123">
        <f>Exclosure.data.RAW!AO102</f>
        <v>13.47</v>
      </c>
      <c r="AL102" s="87">
        <f>Exclosure.data.RAW!AR102</f>
        <v>14.2</v>
      </c>
      <c r="AM102" s="5">
        <f>Exclosure.data.RAW!BW102</f>
        <v>27.67</v>
      </c>
      <c r="AN102">
        <f>Exclosure.data.RAW!BX102</f>
        <v>0.74873737373737381</v>
      </c>
      <c r="AO102">
        <f>Exclosure.data.RAW!BY102</f>
        <v>0.38257575757575762</v>
      </c>
      <c r="AP102" s="84">
        <f>Exclosure.data.RAW!BZ102</f>
        <v>-2.3712121212121215</v>
      </c>
      <c r="AQ102" s="84">
        <f>Exclosure.data.RAW!CA102</f>
        <v>-1.1470959595959596</v>
      </c>
      <c r="AR102">
        <f>Exclosure.data.RAW!CB102</f>
        <v>-1.6224747474747474</v>
      </c>
      <c r="AS102">
        <f>Exclosure.data.RAW!CC102</f>
        <v>-0.76452020202020199</v>
      </c>
    </row>
    <row r="103" spans="1:45" x14ac:dyDescent="0.25">
      <c r="A103" s="12" t="str">
        <f>Exclosure.data.RAW!A103</f>
        <v>DRY_P_3_OP_H2</v>
      </c>
      <c r="B103" s="12" t="str">
        <f>Exclosure.data.RAW!B103</f>
        <v>DRY_P_3_H2</v>
      </c>
      <c r="C103" s="12" t="str">
        <f>Exclosure.data.RAW!C103</f>
        <v>DRY_P</v>
      </c>
      <c r="D103" s="12" t="str">
        <f>Exclosure.data.RAW!D103</f>
        <v>DRY_P_3</v>
      </c>
      <c r="E103" s="12" t="str">
        <f>Exclosure.data.RAW!E103</f>
        <v>DRY_P_1</v>
      </c>
      <c r="F103" s="4" t="str">
        <f>Exclosure.data.RAW!F103</f>
        <v>Makao</v>
      </c>
      <c r="G103" s="12" t="str">
        <f>Exclosure.data.RAW!G103</f>
        <v>DRY</v>
      </c>
      <c r="H103" s="12" t="str">
        <f>Exclosure.data.RAW!H103</f>
        <v>P</v>
      </c>
      <c r="I103" s="22">
        <f>Exclosure.data.RAW!I103</f>
        <v>3</v>
      </c>
      <c r="J103" s="22">
        <v>1</v>
      </c>
      <c r="K103" s="12" t="str">
        <f>Exclosure.data.RAW!K103</f>
        <v>OP</v>
      </c>
      <c r="L103" s="12" t="str">
        <f>Exclosure.data.RAW!L103</f>
        <v>H2</v>
      </c>
      <c r="M103" s="22">
        <f>Exclosure.data.RAW!M103</f>
        <v>1001</v>
      </c>
      <c r="N103" s="75">
        <f>Exclosure.data.RAW!N103</f>
        <v>-3.4063160140000002</v>
      </c>
      <c r="O103" s="75">
        <f>Exclosure.data.RAW!O103</f>
        <v>34.850407009999998</v>
      </c>
      <c r="P103" s="16">
        <f>Exclosure.data.RAW!P103</f>
        <v>42820</v>
      </c>
      <c r="Q103" s="16">
        <f>Exclosure.data.RAW!Q103</f>
        <v>42864</v>
      </c>
      <c r="R103" s="21">
        <f>Exclosure.data.RAW!R103</f>
        <v>44</v>
      </c>
      <c r="S103" s="54">
        <f>Exclosure.data.RAW!S103</f>
        <v>90.816719352999996</v>
      </c>
      <c r="T103">
        <f>Exclosure.data.RAW!T103</f>
        <v>535.26511303999996</v>
      </c>
      <c r="U103" s="52">
        <v>672.04</v>
      </c>
      <c r="V103" s="52">
        <f>Exclosure.data.RAW!V103</f>
        <v>58.83</v>
      </c>
      <c r="W103" s="244">
        <f>Exclosure.data.RAW!W103</f>
        <v>0.14599999999999999</v>
      </c>
      <c r="X103" s="52">
        <f>Exclosure.data.RAW!X103</f>
        <v>1.5449999999999999</v>
      </c>
      <c r="Y103" s="68" t="str">
        <f>Exclosure.data.RAW!Y103</f>
        <v>Chl.pyc</v>
      </c>
      <c r="Z103" s="60">
        <f>Exclosure.data.RAW!Z103</f>
        <v>1.2</v>
      </c>
      <c r="AA103" s="59">
        <f>Exclosure.data.RAW!AA103</f>
        <v>3.5</v>
      </c>
      <c r="AB103" s="81">
        <f>Exclosure.data.RAW!AB103</f>
        <v>15</v>
      </c>
      <c r="AC103" s="81">
        <f>Exclosure.data.RAW!AC103</f>
        <v>50</v>
      </c>
      <c r="AD103" s="155">
        <f>Exclosure.data.RAW!AF103</f>
        <v>2.5</v>
      </c>
      <c r="AE103" s="52">
        <f>Exclosure.data.RAW!AG103</f>
        <v>14.1</v>
      </c>
      <c r="AF103" s="52">
        <f>Exclosure.data.RAW!AH103</f>
        <v>15</v>
      </c>
      <c r="AG103" s="52">
        <f>Exclosure.data.RAW!AI103</f>
        <v>70</v>
      </c>
      <c r="AH103" s="84">
        <f>Exclosure.data.RAW!AL103</f>
        <v>1.61</v>
      </c>
      <c r="AI103" s="87">
        <f>Exclosure.data.RAW!AM103</f>
        <v>51.76</v>
      </c>
      <c r="AJ103">
        <f>Exclosure.data.RAW!AN103</f>
        <v>53.37</v>
      </c>
      <c r="AK103" s="123">
        <f>Exclosure.data.RAW!AO103</f>
        <v>7.41</v>
      </c>
      <c r="AL103" s="87">
        <f>Exclosure.data.RAW!AR103</f>
        <v>32.369999999999997</v>
      </c>
      <c r="AM103" s="5">
        <f>Exclosure.data.RAW!BW103</f>
        <v>39.78</v>
      </c>
      <c r="AN103">
        <f>Exclosure.data.RAW!BX103</f>
        <v>0.36616161616161613</v>
      </c>
      <c r="AP103" s="84">
        <f>Exclosure.data.RAW!BZ103</f>
        <v>-1.2241161616161618</v>
      </c>
      <c r="AQ103" s="84"/>
      <c r="AR103">
        <f>Exclosure.data.RAW!CB103</f>
        <v>-0.8579545454545453</v>
      </c>
    </row>
    <row r="104" spans="1:45" x14ac:dyDescent="0.25">
      <c r="A104" s="12" t="str">
        <f>Exclosure.data.RAW!A104</f>
        <v>DRY_P_4_EX_H2</v>
      </c>
      <c r="B104" s="4" t="str">
        <f>Exclosure.data.RAW!B104</f>
        <v>DRY_P_4_H2</v>
      </c>
      <c r="C104" s="4" t="str">
        <f>Exclosure.data.RAW!C104</f>
        <v>DRY_P</v>
      </c>
      <c r="D104" s="4" t="str">
        <f>Exclosure.data.RAW!D104</f>
        <v>DRY_P_4</v>
      </c>
      <c r="E104" s="4"/>
      <c r="F104" s="4" t="str">
        <f>Exclosure.data.RAW!F104</f>
        <v>Makao</v>
      </c>
      <c r="G104" s="12" t="str">
        <f>Exclosure.data.RAW!G104</f>
        <v>DRY</v>
      </c>
      <c r="H104" s="12" t="str">
        <f>Exclosure.data.RAW!H104</f>
        <v>P</v>
      </c>
      <c r="I104" s="22">
        <f>Exclosure.data.RAW!I104</f>
        <v>4</v>
      </c>
      <c r="J104" s="22"/>
      <c r="K104" s="12" t="str">
        <f>Exclosure.data.RAW!K104</f>
        <v>EX</v>
      </c>
      <c r="L104" s="12" t="str">
        <f>Exclosure.data.RAW!L104</f>
        <v>H2</v>
      </c>
      <c r="M104" s="21">
        <f>Exclosure.data.RAW!M104</f>
        <v>1003</v>
      </c>
      <c r="N104" s="75">
        <f>Exclosure.data.RAW!N104</f>
        <v>-3.4068529590000001</v>
      </c>
      <c r="O104" s="75">
        <f>Exclosure.data.RAW!O104</f>
        <v>34.851600005999998</v>
      </c>
      <c r="P104" s="16">
        <f>Exclosure.data.RAW!P104</f>
        <v>42820</v>
      </c>
      <c r="Q104" s="16">
        <f>Exclosure.data.RAW!Q104</f>
        <v>42864</v>
      </c>
      <c r="R104" s="21">
        <f>Exclosure.data.RAW!R104</f>
        <v>44</v>
      </c>
      <c r="S104" s="54">
        <f>Exclosure.data.RAW!S104</f>
        <v>90.816719352999996</v>
      </c>
      <c r="T104">
        <f>Exclosure.data.RAW!T104</f>
        <v>444.44839368700002</v>
      </c>
      <c r="U104" s="52">
        <v>672.04</v>
      </c>
      <c r="V104" s="52">
        <f>Exclosure.data.RAW!V104</f>
        <v>57.61</v>
      </c>
      <c r="W104" s="244">
        <f>Exclosure.data.RAW!W104</f>
        <v>0.14499999999999999</v>
      </c>
      <c r="X104" s="52"/>
      <c r="Y104" s="68" t="str">
        <f>Exclosure.data.RAW!Y104</f>
        <v>Chl.pyc</v>
      </c>
      <c r="Z104" s="60">
        <f>Exclosure.data.RAW!Z104</f>
        <v>1.3</v>
      </c>
      <c r="AA104" s="59">
        <f>Exclosure.data.RAW!AA104</f>
        <v>4.5</v>
      </c>
      <c r="AB104" s="81">
        <f>Exclosure.data.RAW!AB104</f>
        <v>7</v>
      </c>
      <c r="AC104" s="81">
        <f>Exclosure.data.RAW!AC104</f>
        <v>35</v>
      </c>
      <c r="AD104" s="155">
        <f>Exclosure.data.RAW!AF104</f>
        <v>1</v>
      </c>
      <c r="AE104" s="52">
        <f>Exclosure.data.RAW!AG104</f>
        <v>6.1</v>
      </c>
      <c r="AF104" s="52">
        <f>Exclosure.data.RAW!AH104</f>
        <v>10</v>
      </c>
      <c r="AG104" s="52">
        <f>Exclosure.data.RAW!AI104</f>
        <v>40</v>
      </c>
      <c r="AH104" s="84">
        <f>Exclosure.data.RAW!AL104</f>
        <v>9.01</v>
      </c>
      <c r="AI104" s="87">
        <f>Exclosure.data.RAW!AM104</f>
        <v>47.2</v>
      </c>
      <c r="AJ104">
        <f>Exclosure.data.RAW!AN104</f>
        <v>56.21</v>
      </c>
      <c r="AK104" s="123">
        <f>Exclosure.data.RAW!AO104</f>
        <v>5.69</v>
      </c>
      <c r="AL104" s="87">
        <f>Exclosure.data.RAW!AR104</f>
        <v>21.03</v>
      </c>
      <c r="AM104" s="5">
        <f>Exclosure.data.RAW!BW104</f>
        <v>26.720000000000002</v>
      </c>
      <c r="AN104">
        <f>Exclosure.data.RAW!BX104</f>
        <v>0.23042929292929298</v>
      </c>
      <c r="AO104">
        <f>Exclosure.data.RAW!BY104</f>
        <v>-0.66098484848484851</v>
      </c>
      <c r="AP104" s="84">
        <f>Exclosure.data.RAW!BZ104</f>
        <v>-0.87689393939393945</v>
      </c>
      <c r="AQ104" s="84">
        <f>Exclosure.data.RAW!CA104</f>
        <v>-0.65404040404040409</v>
      </c>
      <c r="AR104">
        <f>Exclosure.data.RAW!CB104</f>
        <v>-0.64646464646464641</v>
      </c>
      <c r="AS104">
        <f>Exclosure.data.RAW!CC104</f>
        <v>-1.3150252525252524</v>
      </c>
    </row>
    <row r="105" spans="1:45" x14ac:dyDescent="0.25">
      <c r="A105" s="12" t="str">
        <f>Exclosure.data.RAW!A105</f>
        <v>DRY_P_4_OP_H2</v>
      </c>
      <c r="B105" s="4" t="str">
        <f>Exclosure.data.RAW!B105</f>
        <v>DRY_P_4_H2</v>
      </c>
      <c r="C105" s="4" t="str">
        <f>Exclosure.data.RAW!C105</f>
        <v>DRY_P</v>
      </c>
      <c r="D105" s="4" t="str">
        <f>Exclosure.data.RAW!D105</f>
        <v>DRY_P_4</v>
      </c>
      <c r="E105" s="4"/>
      <c r="F105" s="4" t="str">
        <f>Exclosure.data.RAW!F105</f>
        <v>Makao</v>
      </c>
      <c r="G105" s="12" t="str">
        <f>Exclosure.data.RAW!G105</f>
        <v>DRY</v>
      </c>
      <c r="H105" s="12" t="str">
        <f>Exclosure.data.RAW!H105</f>
        <v>P</v>
      </c>
      <c r="I105" s="22">
        <f>Exclosure.data.RAW!I105</f>
        <v>4</v>
      </c>
      <c r="J105" s="22"/>
      <c r="K105" s="12" t="str">
        <f>Exclosure.data.RAW!K105</f>
        <v>OP</v>
      </c>
      <c r="L105" s="12" t="str">
        <f>Exclosure.data.RAW!L105</f>
        <v>H2</v>
      </c>
      <c r="M105" s="21">
        <f>Exclosure.data.RAW!M105</f>
        <v>1003</v>
      </c>
      <c r="N105" s="75">
        <f>Exclosure.data.RAW!N105</f>
        <v>-3.4068529590000001</v>
      </c>
      <c r="O105" s="75">
        <f>Exclosure.data.RAW!O105</f>
        <v>34.851600005999998</v>
      </c>
      <c r="P105" s="16">
        <f>Exclosure.data.RAW!P105</f>
        <v>42820</v>
      </c>
      <c r="Q105" s="16">
        <f>Exclosure.data.RAW!Q105</f>
        <v>42864</v>
      </c>
      <c r="R105" s="21">
        <f>Exclosure.data.RAW!R105</f>
        <v>44</v>
      </c>
      <c r="S105" s="54">
        <f>Exclosure.data.RAW!S105</f>
        <v>90.816719352999996</v>
      </c>
      <c r="T105">
        <f>Exclosure.data.RAW!T105</f>
        <v>535.26511303999996</v>
      </c>
      <c r="U105" s="52">
        <v>672.04</v>
      </c>
      <c r="V105" s="52">
        <f>Exclosure.data.RAW!V105</f>
        <v>57.61</v>
      </c>
      <c r="W105" s="244">
        <f>Exclosure.data.RAW!W105</f>
        <v>0.14499999999999999</v>
      </c>
      <c r="X105" s="52"/>
      <c r="Y105" s="68" t="str">
        <f>Exclosure.data.RAW!Y105</f>
        <v>Chl.pyc</v>
      </c>
      <c r="Z105" s="60">
        <f>Exclosure.data.RAW!Z105</f>
        <v>1.2</v>
      </c>
      <c r="AA105" s="59">
        <f>Exclosure.data.RAW!AA105</f>
        <v>3.7</v>
      </c>
      <c r="AB105" s="81">
        <f>Exclosure.data.RAW!AB105</f>
        <v>15</v>
      </c>
      <c r="AC105" s="81">
        <f>Exclosure.data.RAW!AC105</f>
        <v>60</v>
      </c>
      <c r="AD105" s="155">
        <f>Exclosure.data.RAW!AF105</f>
        <v>2</v>
      </c>
      <c r="AE105" s="52">
        <f>Exclosure.data.RAW!AG105</f>
        <v>12.4</v>
      </c>
      <c r="AF105" s="52">
        <f>Exclosure.data.RAW!AH105</f>
        <v>40</v>
      </c>
      <c r="AG105" s="52">
        <f>Exclosure.data.RAW!AI105</f>
        <v>75</v>
      </c>
      <c r="AH105" s="84">
        <f>Exclosure.data.RAW!AL105</f>
        <v>2.04</v>
      </c>
      <c r="AI105" s="87">
        <f>Exclosure.data.RAW!AM105</f>
        <v>34.92</v>
      </c>
      <c r="AJ105">
        <f>Exclosure.data.RAW!AN105</f>
        <v>36.96</v>
      </c>
      <c r="AK105" s="123">
        <f>Exclosure.data.RAW!AO105</f>
        <v>16.16</v>
      </c>
      <c r="AL105" s="84">
        <f>Exclosure.data.RAW!AR105</f>
        <v>31.39</v>
      </c>
      <c r="AM105" s="5">
        <f>Exclosure.data.RAW!BW105</f>
        <v>47.55</v>
      </c>
      <c r="AN105">
        <f>Exclosure.data.RAW!BX105</f>
        <v>0.89141414141414155</v>
      </c>
      <c r="AP105" s="84">
        <f>Exclosure.data.RAW!BZ105</f>
        <v>-0.22285353535353544</v>
      </c>
      <c r="AQ105" s="84"/>
      <c r="AR105">
        <f>Exclosure.data.RAW!CB105</f>
        <v>0.66856060606060586</v>
      </c>
    </row>
    <row r="106" spans="1:45" x14ac:dyDescent="0.25">
      <c r="A106" s="12" t="str">
        <f>Exclosure.data.RAW!A106</f>
        <v>SE_1_EX_H2</v>
      </c>
      <c r="B106" s="4" t="str">
        <f>Exclosure.data.RAW!B106</f>
        <v>SE_1_H2</v>
      </c>
      <c r="C106" s="4" t="str">
        <f>Exclosure.data.RAW!C106</f>
        <v>SE</v>
      </c>
      <c r="D106" s="4" t="str">
        <f>Exclosure.data.RAW!D106</f>
        <v>SE_1</v>
      </c>
      <c r="E106" s="4"/>
      <c r="F106" s="4" t="str">
        <f>Exclosure.data.RAW!F106</f>
        <v>Seronera</v>
      </c>
      <c r="G106" s="12" t="str">
        <f>Exclosure.data.RAW!G106</f>
        <v>SE</v>
      </c>
      <c r="H106" s="12" t="str">
        <f>Exclosure.data.RAW!H106</f>
        <v>W</v>
      </c>
      <c r="I106" s="22">
        <f>Exclosure.data.RAW!I106</f>
        <v>1</v>
      </c>
      <c r="J106" s="22"/>
      <c r="K106" s="12" t="str">
        <f>Exclosure.data.RAW!K106</f>
        <v>EX</v>
      </c>
      <c r="L106" s="12" t="str">
        <f>Exclosure.data.RAW!L106</f>
        <v>H2</v>
      </c>
      <c r="M106" s="22">
        <f>Exclosure.data.RAW!M106</f>
        <v>1023</v>
      </c>
      <c r="N106" s="75">
        <f>Exclosure.data.RAW!N106</f>
        <v>-2.4377470369999998</v>
      </c>
      <c r="O106" s="75">
        <f>Exclosure.data.RAW!O106</f>
        <v>34.855161979999998</v>
      </c>
      <c r="P106" s="16">
        <f>Exclosure.data.RAW!P106</f>
        <v>42812</v>
      </c>
      <c r="Q106" s="16">
        <f>Exclosure.data.RAW!Q106</f>
        <v>42872</v>
      </c>
      <c r="R106" s="21">
        <f>Exclosure.data.RAW!R106</f>
        <v>60</v>
      </c>
      <c r="S106" s="54">
        <f>Exclosure.data.RAW!S106</f>
        <v>136.415489476</v>
      </c>
      <c r="T106">
        <f>Exclosure.data.RAW!T106</f>
        <v>393.55951936899999</v>
      </c>
      <c r="U106" s="52">
        <v>855.62</v>
      </c>
      <c r="V106" s="52">
        <f>Exclosure.data.RAW!V106</f>
        <v>53.59</v>
      </c>
      <c r="W106" s="244">
        <f>Exclosure.data.RAW!W106</f>
        <v>0.113</v>
      </c>
      <c r="X106" s="52"/>
      <c r="Y106" s="68" t="str">
        <f>Exclosure.data.RAW!Y106</f>
        <v>Dig.mac</v>
      </c>
      <c r="Z106" s="59">
        <f>Exclosure.data.RAW!Z106</f>
        <v>5</v>
      </c>
      <c r="AA106" s="59">
        <f>Exclosure.data.RAW!AA106</f>
        <v>4.5</v>
      </c>
      <c r="AB106" s="21">
        <f>Exclosure.data.RAW!AB106</f>
        <v>15</v>
      </c>
      <c r="AC106" s="21">
        <f>Exclosure.data.RAW!AC106</f>
        <v>50</v>
      </c>
      <c r="AD106" s="155">
        <f>Exclosure.data.RAW!AF106</f>
        <v>5.8</v>
      </c>
      <c r="AE106" s="52">
        <f>Exclosure.data.RAW!AG106</f>
        <v>35.6</v>
      </c>
      <c r="AF106" s="52">
        <f>Exclosure.data.RAW!AH106</f>
        <v>25</v>
      </c>
      <c r="AG106" s="52">
        <f>Exclosure.data.RAW!AI106</f>
        <v>60</v>
      </c>
      <c r="AH106" s="52">
        <f>Exclosure.data.RAW!AL106</f>
        <v>5.0199999999999996</v>
      </c>
      <c r="AI106" s="87">
        <f>Exclosure.data.RAW!AM106</f>
        <v>36.340000000000003</v>
      </c>
      <c r="AJ106">
        <f>Exclosure.data.RAW!AN106</f>
        <v>41.36</v>
      </c>
      <c r="AK106" s="122">
        <f>Exclosure.data.RAW!AO106</f>
        <v>20.74</v>
      </c>
      <c r="AL106" s="87">
        <f>Exclosure.data.RAW!AR106</f>
        <v>44.89</v>
      </c>
      <c r="AM106" s="5">
        <f>Exclosure.data.RAW!BW106</f>
        <v>65.63</v>
      </c>
      <c r="AN106">
        <f>Exclosure.data.RAW!BX106</f>
        <v>0.51018518518518507</v>
      </c>
      <c r="AO106">
        <f>Exclosure.data.RAW!BY106</f>
        <v>0.60509259259259252</v>
      </c>
      <c r="AP106" s="84">
        <f>Exclosure.data.RAW!BZ106</f>
        <v>0.49444444444444446</v>
      </c>
      <c r="AQ106" s="84">
        <f>Exclosure.data.RAW!CA106</f>
        <v>-0.64722222222222214</v>
      </c>
      <c r="AR106">
        <f>Exclosure.data.RAW!CB106</f>
        <v>1.0046296296296295</v>
      </c>
      <c r="AS106">
        <f>Exclosure.data.RAW!CC106</f>
        <v>-4.2129629629629475E-2</v>
      </c>
    </row>
    <row r="107" spans="1:45" x14ac:dyDescent="0.25">
      <c r="A107" s="12" t="str">
        <f>Exclosure.data.RAW!A107</f>
        <v>SE_1_EX2_H2</v>
      </c>
      <c r="B107" s="4" t="str">
        <f>Exclosure.data.RAW!B107</f>
        <v>SE_1_H2</v>
      </c>
      <c r="C107" s="4" t="str">
        <f>Exclosure.data.RAW!C107</f>
        <v>SE</v>
      </c>
      <c r="D107" s="4" t="str">
        <f>Exclosure.data.RAW!D107</f>
        <v>SE_1</v>
      </c>
      <c r="E107" s="4"/>
      <c r="F107" s="4" t="str">
        <f>Exclosure.data.RAW!F107</f>
        <v>Seronera</v>
      </c>
      <c r="G107" s="12" t="str">
        <f>Exclosure.data.RAW!G107</f>
        <v>SE</v>
      </c>
      <c r="H107" s="12" t="str">
        <f>Exclosure.data.RAW!H107</f>
        <v>W</v>
      </c>
      <c r="I107" s="22">
        <f>Exclosure.data.RAW!I107</f>
        <v>1</v>
      </c>
      <c r="J107" s="22"/>
      <c r="K107" s="12" t="str">
        <f>Exclosure.data.RAW!K107</f>
        <v>EX2</v>
      </c>
      <c r="L107" s="12" t="str">
        <f>Exclosure.data.RAW!L107</f>
        <v>H2</v>
      </c>
      <c r="M107" s="22">
        <f>Exclosure.data.RAW!M107</f>
        <v>1023</v>
      </c>
      <c r="N107" s="75">
        <f>Exclosure.data.RAW!N107</f>
        <v>-2.4377470369999998</v>
      </c>
      <c r="O107" s="75">
        <f>Exclosure.data.RAW!O107</f>
        <v>34.855161979999998</v>
      </c>
      <c r="P107" s="16">
        <f>Exclosure.data.RAW!P107</f>
        <v>42812</v>
      </c>
      <c r="Q107" s="16">
        <f>Exclosure.data.RAW!Q107</f>
        <v>42872</v>
      </c>
      <c r="R107" s="21">
        <f>Exclosure.data.RAW!R107</f>
        <v>60</v>
      </c>
      <c r="S107" s="54">
        <f>Exclosure.data.RAW!S107</f>
        <v>136.415489476</v>
      </c>
      <c r="T107">
        <f>Exclosure.data.RAW!T107</f>
        <v>529.97500884500005</v>
      </c>
      <c r="U107" s="52">
        <v>855.62</v>
      </c>
      <c r="V107" s="52">
        <f>Exclosure.data.RAW!V107</f>
        <v>53.59</v>
      </c>
      <c r="W107" s="244">
        <f>Exclosure.data.RAW!W107</f>
        <v>0.113</v>
      </c>
      <c r="X107" s="52"/>
      <c r="Y107" s="68" t="str">
        <f>Exclosure.data.RAW!Y107</f>
        <v>Dig.mac</v>
      </c>
      <c r="Z107" s="59">
        <f>Exclosure.data.RAW!Z107</f>
        <v>4.5</v>
      </c>
      <c r="AA107" s="59">
        <f>Exclosure.data.RAW!AA107</f>
        <v>2.5</v>
      </c>
      <c r="AB107" s="21">
        <f>Exclosure.data.RAW!AB107</f>
        <v>7</v>
      </c>
      <c r="AC107" s="21">
        <f>Exclosure.data.RAW!AC107</f>
        <v>45</v>
      </c>
      <c r="AD107" s="155">
        <f>Exclosure.data.RAW!AF107</f>
        <v>4.5</v>
      </c>
      <c r="AE107" s="52">
        <f>Exclosure.data.RAW!AG107</f>
        <v>21.5</v>
      </c>
      <c r="AF107" s="52">
        <f>Exclosure.data.RAW!AH107</f>
        <v>15</v>
      </c>
      <c r="AG107" s="52">
        <f>Exclosure.data.RAW!AI107</f>
        <v>50</v>
      </c>
      <c r="AH107" s="52">
        <f>Exclosure.data.RAW!AL107</f>
        <v>3.18</v>
      </c>
      <c r="AI107" s="87">
        <f>Exclosure.data.RAW!AM107</f>
        <v>47.03</v>
      </c>
      <c r="AJ107">
        <f>Exclosure.data.RAW!AN107</f>
        <v>50.21</v>
      </c>
      <c r="AK107" s="122">
        <f>Exclosure.data.RAW!AO107</f>
        <v>9.19</v>
      </c>
      <c r="AL107" s="87">
        <f>Exclosure.data.RAW!AR107</f>
        <v>39.75</v>
      </c>
      <c r="AM107" s="5">
        <f>Exclosure.data.RAW!BW107</f>
        <v>48.94</v>
      </c>
      <c r="AN107">
        <f>Exclosure.data.RAW!BX107</f>
        <v>-2.453703703703709E-2</v>
      </c>
      <c r="AO107">
        <f>Exclosure.data.RAW!BY107</f>
        <v>7.0370370370370361E-2</v>
      </c>
      <c r="AP107" s="84">
        <f>Exclosure.data.RAW!BZ107</f>
        <v>0.25648148148148148</v>
      </c>
      <c r="AQ107" s="84">
        <f>Exclosure.data.RAW!CA107</f>
        <v>-0.88518518518518507</v>
      </c>
      <c r="AR107">
        <f>Exclosure.data.RAW!CB107</f>
        <v>0.23194444444444437</v>
      </c>
      <c r="AS107">
        <f>Exclosure.data.RAW!CC107</f>
        <v>-0.81481481481481455</v>
      </c>
    </row>
    <row r="108" spans="1:45" x14ac:dyDescent="0.25">
      <c r="A108" s="12" t="str">
        <f>Exclosure.data.RAW!A108</f>
        <v>SE_1_OP_H2</v>
      </c>
      <c r="B108" s="4" t="str">
        <f>Exclosure.data.RAW!B108</f>
        <v>SE_1_H2</v>
      </c>
      <c r="C108" s="4" t="str">
        <f>Exclosure.data.RAW!C108</f>
        <v>SE</v>
      </c>
      <c r="D108" s="4" t="str">
        <f>Exclosure.data.RAW!D108</f>
        <v>SE_1</v>
      </c>
      <c r="E108" s="4"/>
      <c r="F108" s="4" t="str">
        <f>Exclosure.data.RAW!F108</f>
        <v>Seronera</v>
      </c>
      <c r="G108" s="12" t="str">
        <f>Exclosure.data.RAW!G108</f>
        <v>SE</v>
      </c>
      <c r="H108" s="12" t="str">
        <f>Exclosure.data.RAW!H108</f>
        <v>W</v>
      </c>
      <c r="I108" s="22">
        <f>Exclosure.data.RAW!I108</f>
        <v>1</v>
      </c>
      <c r="J108" s="22"/>
      <c r="K108" s="12" t="str">
        <f>Exclosure.data.RAW!K108</f>
        <v>OP</v>
      </c>
      <c r="L108" s="12" t="str">
        <f>Exclosure.data.RAW!L108</f>
        <v>H2</v>
      </c>
      <c r="M108" s="22">
        <f>Exclosure.data.RAW!M108</f>
        <v>1023</v>
      </c>
      <c r="N108" s="75">
        <f>Exclosure.data.RAW!N108</f>
        <v>-2.4377470369999998</v>
      </c>
      <c r="O108" s="75">
        <f>Exclosure.data.RAW!O108</f>
        <v>34.855161979999998</v>
      </c>
      <c r="P108" s="16">
        <f>Exclosure.data.RAW!P108</f>
        <v>42812</v>
      </c>
      <c r="Q108" s="16">
        <f>Exclosure.data.RAW!Q108</f>
        <v>42872</v>
      </c>
      <c r="R108" s="21">
        <f>Exclosure.data.RAW!R108</f>
        <v>60</v>
      </c>
      <c r="S108" s="54">
        <f>Exclosure.data.RAW!S108</f>
        <v>136.415489476</v>
      </c>
      <c r="T108">
        <f>Exclosure.data.RAW!T108</f>
        <v>666.390498321</v>
      </c>
      <c r="U108" s="52">
        <v>855.62</v>
      </c>
      <c r="V108" s="52">
        <f>Exclosure.data.RAW!V108</f>
        <v>53.59</v>
      </c>
      <c r="W108" s="244">
        <f>Exclosure.data.RAW!W108</f>
        <v>0.113</v>
      </c>
      <c r="X108" s="52"/>
      <c r="Y108" s="68" t="str">
        <f>Exclosure.data.RAW!Y108</f>
        <v>Dig.mac</v>
      </c>
      <c r="Z108" s="59">
        <f>Exclosure.data.RAW!Z108</f>
        <v>5.0999999999999996</v>
      </c>
      <c r="AA108" s="59">
        <f>Exclosure.data.RAW!AA108</f>
        <v>10.9</v>
      </c>
      <c r="AB108" s="21">
        <f>Exclosure.data.RAW!AB108</f>
        <v>8</v>
      </c>
      <c r="AC108" s="21">
        <f>Exclosure.data.RAW!AC108</f>
        <v>55</v>
      </c>
      <c r="AD108" s="155">
        <f>Exclosure.data.RAW!AF108</f>
        <v>4.7</v>
      </c>
      <c r="AE108" s="52">
        <f>Exclosure.data.RAW!AG108</f>
        <v>20.399999999999999</v>
      </c>
      <c r="AF108" s="52">
        <f>Exclosure.data.RAW!AH108</f>
        <v>15</v>
      </c>
      <c r="AG108" s="52">
        <f>Exclosure.data.RAW!AI108</f>
        <v>75</v>
      </c>
      <c r="AH108" s="52">
        <f>Exclosure.data.RAW!AL108</f>
        <v>9.7200000000000006</v>
      </c>
      <c r="AI108" s="87">
        <f>Exclosure.data.RAW!AM108</f>
        <v>34.21</v>
      </c>
      <c r="AJ108">
        <f>Exclosure.data.RAW!AN108</f>
        <v>43.93</v>
      </c>
      <c r="AK108" s="122">
        <f>Exclosure.data.RAW!AO108</f>
        <v>7.67</v>
      </c>
      <c r="AL108" s="87">
        <f>Exclosure.data.RAW!AR108</f>
        <v>58.87</v>
      </c>
      <c r="AM108" s="5">
        <f>Exclosure.data.RAW!BW108</f>
        <v>66.539999999999992</v>
      </c>
      <c r="AN108">
        <f>Exclosure.data.RAW!BX108</f>
        <v>-9.490740740740744E-2</v>
      </c>
      <c r="AP108" s="84">
        <f>Exclosure.data.RAW!BZ108</f>
        <v>1.1416666666666666</v>
      </c>
      <c r="AQ108" s="84"/>
      <c r="AR108">
        <f>Exclosure.data.RAW!CB108</f>
        <v>1.0467592592592589</v>
      </c>
    </row>
    <row r="109" spans="1:45" x14ac:dyDescent="0.25">
      <c r="A109" s="12" t="str">
        <f>Exclosure.data.RAW!A109</f>
        <v>SE_2_EX_H2</v>
      </c>
      <c r="B109" s="4" t="str">
        <f>Exclosure.data.RAW!B109</f>
        <v>SE_2_H2</v>
      </c>
      <c r="C109" s="4" t="str">
        <f>Exclosure.data.RAW!C109</f>
        <v>SE</v>
      </c>
      <c r="D109" s="4" t="str">
        <f>Exclosure.data.RAW!D109</f>
        <v>SE_2</v>
      </c>
      <c r="E109" s="4"/>
      <c r="F109" s="4" t="str">
        <f>Exclosure.data.RAW!F109</f>
        <v>Seronera</v>
      </c>
      <c r="G109" s="12" t="str">
        <f>Exclosure.data.RAW!G109</f>
        <v>SE</v>
      </c>
      <c r="H109" s="12" t="str">
        <f>Exclosure.data.RAW!H109</f>
        <v>W</v>
      </c>
      <c r="I109" s="22">
        <f>Exclosure.data.RAW!I109</f>
        <v>2</v>
      </c>
      <c r="J109" s="22"/>
      <c r="K109" s="12" t="str">
        <f>Exclosure.data.RAW!K109</f>
        <v>EX</v>
      </c>
      <c r="L109" s="12" t="str">
        <f>Exclosure.data.RAW!L109</f>
        <v>H2</v>
      </c>
      <c r="M109" s="22">
        <f>Exclosure.data.RAW!M109</f>
        <v>1025</v>
      </c>
      <c r="N109" s="75">
        <f>Exclosure.data.RAW!N109</f>
        <v>-2.43776598</v>
      </c>
      <c r="O109" s="75">
        <f>Exclosure.data.RAW!O109</f>
        <v>34.855393991</v>
      </c>
      <c r="P109" s="16">
        <f>Exclosure.data.RAW!P109</f>
        <v>42812</v>
      </c>
      <c r="Q109" s="16">
        <f>Exclosure.data.RAW!Q109</f>
        <v>42872</v>
      </c>
      <c r="R109" s="21">
        <f>Exclosure.data.RAW!R109</f>
        <v>60</v>
      </c>
      <c r="S109" s="54">
        <f>Exclosure.data.RAW!S109</f>
        <v>136.415489476</v>
      </c>
      <c r="T109">
        <f>Exclosure.data.RAW!T109</f>
        <v>393.55951936899999</v>
      </c>
      <c r="U109" s="163">
        <v>855.62</v>
      </c>
      <c r="V109" s="52">
        <f>Exclosure.data.RAW!V109</f>
        <v>63.33</v>
      </c>
      <c r="W109" s="244">
        <f>Exclosure.data.RAW!W109</f>
        <v>0.13</v>
      </c>
      <c r="X109" s="52">
        <f>Exclosure.data.RAW!X109</f>
        <v>1.3049999999999999</v>
      </c>
      <c r="Y109" s="68" t="str">
        <f>Exclosure.data.RAW!Y109</f>
        <v>Dig.mac</v>
      </c>
      <c r="Z109" s="59">
        <f>Exclosure.data.RAW!Z109</f>
        <v>5.4</v>
      </c>
      <c r="AA109" s="59"/>
      <c r="AB109" s="21">
        <f>Exclosure.data.RAW!AB109</f>
        <v>25</v>
      </c>
      <c r="AC109" s="21">
        <f>Exclosure.data.RAW!AC109</f>
        <v>75</v>
      </c>
      <c r="AD109" s="155">
        <f>Exclosure.data.RAW!AF109</f>
        <v>8</v>
      </c>
      <c r="AE109" s="52">
        <f>Exclosure.data.RAW!AG109</f>
        <v>23.4</v>
      </c>
      <c r="AF109" s="52">
        <f>Exclosure.data.RAW!AH109</f>
        <v>30</v>
      </c>
      <c r="AG109" s="52">
        <f>Exclosure.data.RAW!AI109</f>
        <v>85</v>
      </c>
      <c r="AH109" s="52">
        <f>Exclosure.data.RAW!AL109</f>
        <v>4.68</v>
      </c>
      <c r="AI109" s="87">
        <f>Exclosure.data.RAW!AM109</f>
        <v>36.83</v>
      </c>
      <c r="AJ109">
        <f>Exclosure.data.RAW!AN109</f>
        <v>41.51</v>
      </c>
      <c r="AK109" s="122">
        <f>Exclosure.data.RAW!AO109</f>
        <v>32.450000000000003</v>
      </c>
      <c r="AL109" s="87">
        <f>Exclosure.data.RAW!AR109</f>
        <v>53.54</v>
      </c>
      <c r="AM109" s="5">
        <f>Exclosure.data.RAW!BW109</f>
        <v>85.990000000000009</v>
      </c>
      <c r="AN109">
        <f>Exclosure.data.RAW!BX109</f>
        <v>1.1550925925925928</v>
      </c>
      <c r="AO109" t="str">
        <f>Exclosure.data.RAW!BY109</f>
        <v/>
      </c>
      <c r="AP109" s="84">
        <f>Exclosure.data.RAW!BZ109</f>
        <v>1.2740740740740741</v>
      </c>
      <c r="AQ109" s="84">
        <f>Exclosure.data.RAW!CA109</f>
        <v>2.0092592592592591</v>
      </c>
      <c r="AR109">
        <f>Exclosure.data.RAW!CB109</f>
        <v>2.4291666666666671</v>
      </c>
      <c r="AS109">
        <f>Exclosure.data.RAW!CC109</f>
        <v>3.5115740740740748</v>
      </c>
    </row>
    <row r="110" spans="1:45" x14ac:dyDescent="0.25">
      <c r="A110" s="12" t="str">
        <f>Exclosure.data.RAW!A110</f>
        <v>SE_2_EX2_H2</v>
      </c>
      <c r="B110" s="4" t="str">
        <f>Exclosure.data.RAW!B110</f>
        <v>SE_2_H2</v>
      </c>
      <c r="C110" s="4" t="str">
        <f>Exclosure.data.RAW!C110</f>
        <v>SE</v>
      </c>
      <c r="D110" s="4" t="str">
        <f>Exclosure.data.RAW!D110</f>
        <v>SE_2</v>
      </c>
      <c r="E110" s="4"/>
      <c r="F110" s="4" t="str">
        <f>Exclosure.data.RAW!F110</f>
        <v>Seronera</v>
      </c>
      <c r="G110" s="12" t="str">
        <f>Exclosure.data.RAW!G110</f>
        <v>SE</v>
      </c>
      <c r="H110" s="12" t="str">
        <f>Exclosure.data.RAW!H110</f>
        <v>W</v>
      </c>
      <c r="I110" s="22">
        <f>Exclosure.data.RAW!I110</f>
        <v>2</v>
      </c>
      <c r="J110" s="22"/>
      <c r="K110" s="12" t="str">
        <f>Exclosure.data.RAW!K110</f>
        <v>EX2</v>
      </c>
      <c r="L110" s="12" t="str">
        <f>Exclosure.data.RAW!L110</f>
        <v>H2</v>
      </c>
      <c r="M110" s="22">
        <f>Exclosure.data.RAW!M110</f>
        <v>1025</v>
      </c>
      <c r="N110" s="75">
        <f>Exclosure.data.RAW!N110</f>
        <v>-2.43776598</v>
      </c>
      <c r="O110" s="75">
        <f>Exclosure.data.RAW!O110</f>
        <v>34.855393991</v>
      </c>
      <c r="P110" s="16">
        <f>Exclosure.data.RAW!P110</f>
        <v>42812</v>
      </c>
      <c r="Q110" s="16">
        <f>Exclosure.data.RAW!Q110</f>
        <v>42872</v>
      </c>
      <c r="R110" s="21">
        <f>Exclosure.data.RAW!R110</f>
        <v>60</v>
      </c>
      <c r="S110" s="54">
        <f>Exclosure.data.RAW!S110</f>
        <v>136.415489476</v>
      </c>
      <c r="T110">
        <f>Exclosure.data.RAW!T110</f>
        <v>529.97500884500005</v>
      </c>
      <c r="U110" s="52">
        <v>855.62</v>
      </c>
      <c r="V110" s="52">
        <f>Exclosure.data.RAW!V110</f>
        <v>63.33</v>
      </c>
      <c r="W110" s="244">
        <f>Exclosure.data.RAW!W110</f>
        <v>0.13</v>
      </c>
      <c r="X110" s="52">
        <f>Exclosure.data.RAW!X110</f>
        <v>1.3049999999999999</v>
      </c>
      <c r="Y110" s="68" t="str">
        <f>Exclosure.data.RAW!Y110</f>
        <v>Dig.mac</v>
      </c>
      <c r="Z110" s="59">
        <f>Exclosure.data.RAW!Z110</f>
        <v>4.5</v>
      </c>
      <c r="AA110" s="59">
        <f>Exclosure.data.RAW!AA110</f>
        <v>8.9</v>
      </c>
      <c r="AB110" s="21">
        <f>Exclosure.data.RAW!AB110</f>
        <v>10</v>
      </c>
      <c r="AC110" s="21">
        <f>Exclosure.data.RAW!AC110</f>
        <v>65</v>
      </c>
      <c r="AD110" s="155">
        <f>Exclosure.data.RAW!AF110</f>
        <v>5.6</v>
      </c>
      <c r="AE110" s="52">
        <f>Exclosure.data.RAW!AG110</f>
        <v>32</v>
      </c>
      <c r="AF110" s="52">
        <f>Exclosure.data.RAW!AH110</f>
        <v>10</v>
      </c>
      <c r="AG110" s="52">
        <f>Exclosure.data.RAW!AI110</f>
        <v>55</v>
      </c>
      <c r="AH110" s="52">
        <f>Exclosure.data.RAW!AL110</f>
        <v>7.25</v>
      </c>
      <c r="AI110" s="87">
        <f>Exclosure.data.RAW!AM110</f>
        <v>16.190000000000001</v>
      </c>
      <c r="AJ110">
        <f>Exclosure.data.RAW!AN110</f>
        <v>23.44</v>
      </c>
      <c r="AK110" s="122">
        <f>Exclosure.data.RAW!AO110</f>
        <v>5.81</v>
      </c>
      <c r="AL110" s="87">
        <f>Exclosure.data.RAW!AR110</f>
        <v>56.07</v>
      </c>
      <c r="AM110" s="5">
        <f>Exclosure.data.RAW!BW110</f>
        <v>61.88</v>
      </c>
      <c r="AN110">
        <f>Exclosure.data.RAW!BX110</f>
        <v>-7.8240740740740763E-2</v>
      </c>
      <c r="AO110" t="str">
        <f>Exclosure.data.RAW!BY110</f>
        <v/>
      </c>
      <c r="AP110" s="84">
        <f>Exclosure.data.RAW!BZ110</f>
        <v>1.3912037037037037</v>
      </c>
      <c r="AQ110" s="84">
        <f>Exclosure.data.RAW!CA110</f>
        <v>2.1263888888888891</v>
      </c>
      <c r="AR110">
        <f>Exclosure.data.RAW!CB110</f>
        <v>1.3129629629629633</v>
      </c>
      <c r="AS110">
        <f>Exclosure.data.RAW!CC110</f>
        <v>2.3953703703703706</v>
      </c>
    </row>
    <row r="111" spans="1:45" x14ac:dyDescent="0.25">
      <c r="A111" s="12" t="str">
        <f>Exclosure.data.RAW!A111</f>
        <v>SE_2_OP_H2</v>
      </c>
      <c r="B111" s="4" t="str">
        <f>Exclosure.data.RAW!B111</f>
        <v>SE_2_H2</v>
      </c>
      <c r="C111" s="4" t="str">
        <f>Exclosure.data.RAW!C111</f>
        <v>SE</v>
      </c>
      <c r="D111" s="4" t="str">
        <f>Exclosure.data.RAW!D111</f>
        <v>SE_2</v>
      </c>
      <c r="E111" s="4"/>
      <c r="F111" s="4" t="str">
        <f>Exclosure.data.RAW!F111</f>
        <v>Seronera</v>
      </c>
      <c r="G111" s="12" t="str">
        <f>Exclosure.data.RAW!G111</f>
        <v>SE</v>
      </c>
      <c r="H111" s="12" t="str">
        <f>Exclosure.data.RAW!H111</f>
        <v>W</v>
      </c>
      <c r="I111" s="22">
        <f>Exclosure.data.RAW!I111</f>
        <v>2</v>
      </c>
      <c r="J111" s="22"/>
      <c r="K111" s="12" t="str">
        <f>Exclosure.data.RAW!K111</f>
        <v>OP</v>
      </c>
      <c r="L111" s="12" t="str">
        <f>Exclosure.data.RAW!L111</f>
        <v>H2</v>
      </c>
      <c r="M111" s="22">
        <f>Exclosure.data.RAW!M111</f>
        <v>1025</v>
      </c>
      <c r="N111" s="75">
        <f>Exclosure.data.RAW!N111</f>
        <v>-2.43776598</v>
      </c>
      <c r="O111" s="75">
        <f>Exclosure.data.RAW!O111</f>
        <v>34.855393991</v>
      </c>
      <c r="P111" s="16">
        <f>Exclosure.data.RAW!P111</f>
        <v>42812</v>
      </c>
      <c r="Q111" s="16">
        <f>Exclosure.data.RAW!Q111</f>
        <v>42872</v>
      </c>
      <c r="R111" s="21">
        <f>Exclosure.data.RAW!R111</f>
        <v>60</v>
      </c>
      <c r="S111" s="54">
        <f>Exclosure.data.RAW!S111</f>
        <v>136.415489476</v>
      </c>
      <c r="T111">
        <f>Exclosure.data.RAW!T111</f>
        <v>666.390498321</v>
      </c>
      <c r="U111" s="163">
        <v>855.62</v>
      </c>
      <c r="V111" s="52">
        <f>Exclosure.data.RAW!V111</f>
        <v>63.33</v>
      </c>
      <c r="W111" s="244">
        <f>Exclosure.data.RAW!W111</f>
        <v>0.13</v>
      </c>
      <c r="X111" s="52">
        <f>Exclosure.data.RAW!X111</f>
        <v>1.3049999999999999</v>
      </c>
      <c r="Y111" s="68" t="str">
        <f>Exclosure.data.RAW!Y111</f>
        <v>Dig.mac</v>
      </c>
      <c r="Z111" s="59">
        <f>Exclosure.data.RAW!Z111</f>
        <v>3</v>
      </c>
      <c r="AA111" s="59">
        <f>Exclosure.data.RAW!AA111</f>
        <v>6.5</v>
      </c>
      <c r="AB111" s="21">
        <f>Exclosure.data.RAW!AB111</f>
        <v>7</v>
      </c>
      <c r="AC111" s="21">
        <f>Exclosure.data.RAW!AC111</f>
        <v>55</v>
      </c>
      <c r="AD111" s="155">
        <f>Exclosure.data.RAW!AF111</f>
        <v>2.2000000000000002</v>
      </c>
      <c r="AE111" s="52">
        <f>Exclosure.data.RAW!AG111</f>
        <v>11.8</v>
      </c>
      <c r="AF111" s="52">
        <f>Exclosure.data.RAW!AH111</f>
        <v>8</v>
      </c>
      <c r="AG111" s="52">
        <f>Exclosure.data.RAW!AI111</f>
        <v>25</v>
      </c>
      <c r="AH111" s="52">
        <f>Exclosure.data.RAW!AL111</f>
        <v>7.5</v>
      </c>
      <c r="AI111" s="87">
        <f>Exclosure.data.RAW!AM111</f>
        <v>26.02</v>
      </c>
      <c r="AJ111">
        <f>Exclosure.data.RAW!AN111</f>
        <v>33.519999999999996</v>
      </c>
      <c r="AK111" s="122"/>
      <c r="AL111" s="87">
        <f>Exclosure.data.RAW!AR111</f>
        <v>10.14</v>
      </c>
      <c r="AM111" s="5">
        <f>Exclosure.data.RAW!BW111</f>
        <v>10.14</v>
      </c>
      <c r="AN111" t="str">
        <f>Exclosure.data.RAW!BX111</f>
        <v/>
      </c>
      <c r="AP111" s="84">
        <f>Exclosure.data.RAW!BZ111</f>
        <v>-0.73518518518518516</v>
      </c>
      <c r="AQ111" s="84"/>
      <c r="AR111">
        <f>Exclosure.data.RAW!CB111</f>
        <v>-1.082407407407407</v>
      </c>
    </row>
    <row r="112" spans="1:45" x14ac:dyDescent="0.25">
      <c r="A112" s="12" t="str">
        <f>Exclosure.data.RAW!A112</f>
        <v>SE_3_EX_H2</v>
      </c>
      <c r="B112" s="4" t="str">
        <f>Exclosure.data.RAW!B112</f>
        <v>SE_3_H2</v>
      </c>
      <c r="C112" s="4" t="str">
        <f>Exclosure.data.RAW!C112</f>
        <v>SE</v>
      </c>
      <c r="D112" s="4" t="str">
        <f>Exclosure.data.RAW!D112</f>
        <v>SE_3</v>
      </c>
      <c r="E112" s="4"/>
      <c r="F112" s="4" t="str">
        <f>Exclosure.data.RAW!F112</f>
        <v>Seronera</v>
      </c>
      <c r="G112" s="12" t="str">
        <f>Exclosure.data.RAW!G112</f>
        <v>SE</v>
      </c>
      <c r="H112" s="12" t="str">
        <f>Exclosure.data.RAW!H112</f>
        <v>W</v>
      </c>
      <c r="I112" s="22">
        <f>Exclosure.data.RAW!I112</f>
        <v>3</v>
      </c>
      <c r="J112" s="22"/>
      <c r="K112" s="12" t="str">
        <f>Exclosure.data.RAW!K112</f>
        <v>EX</v>
      </c>
      <c r="L112" s="12" t="str">
        <f>Exclosure.data.RAW!L112</f>
        <v>H2</v>
      </c>
      <c r="M112" s="22">
        <f>Exclosure.data.RAW!M112</f>
        <v>1027</v>
      </c>
      <c r="N112" s="75">
        <f>Exclosure.data.RAW!N112</f>
        <v>-2.4379910339999999</v>
      </c>
      <c r="O112" s="75">
        <f>Exclosure.data.RAW!O112</f>
        <v>34.855417963000001</v>
      </c>
      <c r="P112" s="16">
        <f>Exclosure.data.RAW!P112</f>
        <v>42812</v>
      </c>
      <c r="Q112" s="16">
        <f>Exclosure.data.RAW!Q112</f>
        <v>42872</v>
      </c>
      <c r="R112" s="21">
        <f>Exclosure.data.RAW!R112</f>
        <v>60</v>
      </c>
      <c r="S112" s="54">
        <f>Exclosure.data.RAW!S112</f>
        <v>136.415489476</v>
      </c>
      <c r="T112">
        <f>Exclosure.data.RAW!T112</f>
        <v>393.55951936899999</v>
      </c>
      <c r="U112" s="52">
        <v>855.62</v>
      </c>
      <c r="V112" s="52">
        <f>Exclosure.data.RAW!V112</f>
        <v>64.45</v>
      </c>
      <c r="W112" s="244">
        <f>Exclosure.data.RAW!W112</f>
        <v>0.129</v>
      </c>
      <c r="X112" s="52"/>
      <c r="Y112" s="68" t="str">
        <f>Exclosure.data.RAW!Y112</f>
        <v>Dig.mac</v>
      </c>
      <c r="Z112" s="59">
        <f>Exclosure.data.RAW!Z112</f>
        <v>4.5</v>
      </c>
      <c r="AA112" s="59">
        <f>Exclosure.data.RAW!AA112</f>
        <v>6.7</v>
      </c>
      <c r="AB112" s="21">
        <f>Exclosure.data.RAW!AB112</f>
        <v>10</v>
      </c>
      <c r="AC112" s="21">
        <f>Exclosure.data.RAW!AC112</f>
        <v>50</v>
      </c>
      <c r="AD112" s="155">
        <f>Exclosure.data.RAW!AF112</f>
        <v>5.7</v>
      </c>
      <c r="AE112" s="52">
        <f>Exclosure.data.RAW!AG112</f>
        <v>28.4</v>
      </c>
      <c r="AF112" s="52">
        <f>Exclosure.data.RAW!AH112</f>
        <v>20</v>
      </c>
      <c r="AG112" s="52">
        <f>Exclosure.data.RAW!AI112</f>
        <v>65</v>
      </c>
      <c r="AH112" s="52">
        <f>Exclosure.data.RAW!AL112</f>
        <v>16.940000000000001</v>
      </c>
      <c r="AI112" s="87">
        <f>Exclosure.data.RAW!AM112</f>
        <v>46.21</v>
      </c>
      <c r="AJ112">
        <f>Exclosure.data.RAW!AN112</f>
        <v>63.150000000000006</v>
      </c>
      <c r="AK112" s="122">
        <f>Exclosure.data.RAW!AO112</f>
        <v>7.99</v>
      </c>
      <c r="AL112" s="87">
        <f>Exclosure.data.RAW!AR112</f>
        <v>43.38</v>
      </c>
      <c r="AM112" s="5">
        <f>Exclosure.data.RAW!BW112</f>
        <v>51.370000000000005</v>
      </c>
      <c r="AN112">
        <f>Exclosure.data.RAW!BX112</f>
        <v>7.7777777777777807E-2</v>
      </c>
      <c r="AO112">
        <f>Exclosure.data.RAW!BY112</f>
        <v>-0.62777777777777788</v>
      </c>
      <c r="AP112" s="84">
        <f>Exclosure.data.RAW!BZ112</f>
        <v>0.48194444444444462</v>
      </c>
      <c r="AQ112" s="84">
        <f>Exclosure.data.RAW!CA112</f>
        <v>0.47962962962962963</v>
      </c>
      <c r="AR112">
        <f>Exclosure.data.RAW!CB112</f>
        <v>0.55972222222222234</v>
      </c>
      <c r="AS112">
        <f>Exclosure.data.RAW!CC112</f>
        <v>-0.14814814814814828</v>
      </c>
    </row>
    <row r="113" spans="1:45" x14ac:dyDescent="0.25">
      <c r="A113" s="12" t="str">
        <f>Exclosure.data.RAW!A113</f>
        <v>SE_3_EX2_H2</v>
      </c>
      <c r="B113" s="4" t="str">
        <f>Exclosure.data.RAW!B113</f>
        <v>SE_3_H2</v>
      </c>
      <c r="C113" s="4" t="str">
        <f>Exclosure.data.RAW!C113</f>
        <v>SE</v>
      </c>
      <c r="D113" s="4" t="str">
        <f>Exclosure.data.RAW!D113</f>
        <v>SE_3</v>
      </c>
      <c r="E113" s="4"/>
      <c r="F113" s="4" t="str">
        <f>Exclosure.data.RAW!F113</f>
        <v>Seronera</v>
      </c>
      <c r="G113" s="12" t="str">
        <f>Exclosure.data.RAW!G113</f>
        <v>SE</v>
      </c>
      <c r="H113" s="12" t="str">
        <f>Exclosure.data.RAW!H113</f>
        <v>W</v>
      </c>
      <c r="I113" s="22">
        <f>Exclosure.data.RAW!I113</f>
        <v>3</v>
      </c>
      <c r="J113" s="22"/>
      <c r="K113" s="12" t="str">
        <f>Exclosure.data.RAW!K113</f>
        <v>EX2</v>
      </c>
      <c r="L113" s="12" t="str">
        <f>Exclosure.data.RAW!L113</f>
        <v>H2</v>
      </c>
      <c r="M113" s="22">
        <f>Exclosure.data.RAW!M113</f>
        <v>1027</v>
      </c>
      <c r="N113" s="75">
        <f>Exclosure.data.RAW!N113</f>
        <v>-2.4379910339999999</v>
      </c>
      <c r="O113" s="75">
        <f>Exclosure.data.RAW!O113</f>
        <v>34.855417963000001</v>
      </c>
      <c r="P113" s="16">
        <f>Exclosure.data.RAW!P113</f>
        <v>42812</v>
      </c>
      <c r="Q113" s="16">
        <f>Exclosure.data.RAW!Q113</f>
        <v>42872</v>
      </c>
      <c r="R113" s="21">
        <f>Exclosure.data.RAW!R113</f>
        <v>60</v>
      </c>
      <c r="S113" s="54">
        <f>Exclosure.data.RAW!S113</f>
        <v>136.415489476</v>
      </c>
      <c r="T113">
        <f>Exclosure.data.RAW!T113</f>
        <v>529.97500884500005</v>
      </c>
      <c r="U113" s="163">
        <v>855.62</v>
      </c>
      <c r="V113" s="52">
        <f>Exclosure.data.RAW!V113</f>
        <v>64.45</v>
      </c>
      <c r="W113" s="244">
        <f>Exclosure.data.RAW!W113</f>
        <v>0.129</v>
      </c>
      <c r="X113" s="52"/>
      <c r="Y113" s="68" t="str">
        <f>Exclosure.data.RAW!Y113</f>
        <v>Dig.mac</v>
      </c>
      <c r="Z113" s="59">
        <f>Exclosure.data.RAW!Z113</f>
        <v>5.0999999999999996</v>
      </c>
      <c r="AA113" s="59">
        <f>Exclosure.data.RAW!AA113</f>
        <v>7.8</v>
      </c>
      <c r="AB113" s="21">
        <f>Exclosure.data.RAW!AB113</f>
        <v>15</v>
      </c>
      <c r="AC113" s="21">
        <f>Exclosure.data.RAW!AC113</f>
        <v>50</v>
      </c>
      <c r="AD113" s="155">
        <f>Exclosure.data.RAW!AF113</f>
        <v>3.6</v>
      </c>
      <c r="AE113" s="52">
        <f>Exclosure.data.RAW!AG113</f>
        <v>24.6</v>
      </c>
      <c r="AF113" s="52">
        <f>Exclosure.data.RAW!AH113</f>
        <v>10</v>
      </c>
      <c r="AG113" s="52">
        <f>Exclosure.data.RAW!AI113</f>
        <v>70</v>
      </c>
      <c r="AH113" s="52">
        <f>Exclosure.data.RAW!AL113</f>
        <v>9.1199999999999992</v>
      </c>
      <c r="AI113" s="87">
        <f>Exclosure.data.RAW!AM113</f>
        <v>30.96</v>
      </c>
      <c r="AJ113">
        <f>Exclosure.data.RAW!AN113</f>
        <v>40.08</v>
      </c>
      <c r="AK113" s="122">
        <f>Exclosure.data.RAW!AO113</f>
        <v>5.26</v>
      </c>
      <c r="AL113" s="87">
        <f>Exclosure.data.RAW!AR113</f>
        <v>58.58</v>
      </c>
      <c r="AM113" s="5">
        <f>Exclosure.data.RAW!BW113</f>
        <v>63.839999999999996</v>
      </c>
      <c r="AN113">
        <f>Exclosure.data.RAW!BX113</f>
        <v>-4.8611111111111098E-2</v>
      </c>
      <c r="AO113">
        <f>Exclosure.data.RAW!BY113</f>
        <v>-0.75416666666666665</v>
      </c>
      <c r="AP113" s="84">
        <f>Exclosure.data.RAW!BZ113</f>
        <v>1.185648148148148</v>
      </c>
      <c r="AQ113" s="84">
        <f>Exclosure.data.RAW!CA113</f>
        <v>1.1833333333333331</v>
      </c>
      <c r="AR113">
        <f>Exclosure.data.RAW!CB113</f>
        <v>1.1370370370370368</v>
      </c>
      <c r="AS113">
        <f>Exclosure.data.RAW!CC113</f>
        <v>0.4291666666666662</v>
      </c>
    </row>
    <row r="114" spans="1:45" x14ac:dyDescent="0.25">
      <c r="A114" s="12" t="str">
        <f>Exclosure.data.RAW!A114</f>
        <v>SE_3_OP_H2</v>
      </c>
      <c r="B114" s="4" t="str">
        <f>Exclosure.data.RAW!B114</f>
        <v>SE_3_H2</v>
      </c>
      <c r="C114" s="4" t="str">
        <f>Exclosure.data.RAW!C114</f>
        <v>SE</v>
      </c>
      <c r="D114" s="4" t="str">
        <f>Exclosure.data.RAW!D114</f>
        <v>SE_3</v>
      </c>
      <c r="E114" s="4"/>
      <c r="F114" s="4" t="str">
        <f>Exclosure.data.RAW!F114</f>
        <v>Seronera</v>
      </c>
      <c r="G114" s="12" t="str">
        <f>Exclosure.data.RAW!G114</f>
        <v>SE</v>
      </c>
      <c r="H114" s="12" t="str">
        <f>Exclosure.data.RAW!H114</f>
        <v>W</v>
      </c>
      <c r="I114" s="22">
        <f>Exclosure.data.RAW!I114</f>
        <v>3</v>
      </c>
      <c r="J114" s="22"/>
      <c r="K114" s="12" t="str">
        <f>Exclosure.data.RAW!K114</f>
        <v>OP</v>
      </c>
      <c r="L114" s="12" t="str">
        <f>Exclosure.data.RAW!L114</f>
        <v>H2</v>
      </c>
      <c r="M114" s="22">
        <f>Exclosure.data.RAW!M114</f>
        <v>1027</v>
      </c>
      <c r="N114" s="75">
        <f>Exclosure.data.RAW!N114</f>
        <v>-2.4379910339999999</v>
      </c>
      <c r="O114" s="75">
        <f>Exclosure.data.RAW!O114</f>
        <v>34.855417963000001</v>
      </c>
      <c r="P114" s="16">
        <f>Exclosure.data.RAW!P114</f>
        <v>42812</v>
      </c>
      <c r="Q114" s="16">
        <f>Exclosure.data.RAW!Q114</f>
        <v>42872</v>
      </c>
      <c r="R114" s="21">
        <f>Exclosure.data.RAW!R114</f>
        <v>60</v>
      </c>
      <c r="S114" s="54">
        <f>Exclosure.data.RAW!S114</f>
        <v>136.415489476</v>
      </c>
      <c r="T114">
        <f>Exclosure.data.RAW!T114</f>
        <v>666.390498321</v>
      </c>
      <c r="U114" s="52">
        <v>855.62</v>
      </c>
      <c r="V114" s="52">
        <f>Exclosure.data.RAW!V114</f>
        <v>64.45</v>
      </c>
      <c r="W114" s="244">
        <f>Exclosure.data.RAW!W114</f>
        <v>0.129</v>
      </c>
      <c r="X114" s="52"/>
      <c r="Y114" s="68" t="str">
        <f>Exclosure.data.RAW!Y114</f>
        <v>Dig.mac</v>
      </c>
      <c r="Z114" s="59">
        <f>Exclosure.data.RAW!Z114</f>
        <v>3.9</v>
      </c>
      <c r="AA114" s="59">
        <f>Exclosure.data.RAW!AA114</f>
        <v>7.7</v>
      </c>
      <c r="AB114" s="21">
        <f>Exclosure.data.RAW!AB114</f>
        <v>15</v>
      </c>
      <c r="AC114" s="21">
        <f>Exclosure.data.RAW!AC114</f>
        <v>45</v>
      </c>
      <c r="AD114" s="155">
        <f>Exclosure.data.RAW!AF114</f>
        <v>4.5</v>
      </c>
      <c r="AE114" s="52">
        <f>Exclosure.data.RAW!AG114</f>
        <v>22.4</v>
      </c>
      <c r="AF114" s="52">
        <f>Exclosure.data.RAW!AH114</f>
        <v>20</v>
      </c>
      <c r="AG114" s="52">
        <f>Exclosure.data.RAW!AI114</f>
        <v>55</v>
      </c>
      <c r="AH114" s="52">
        <f>Exclosure.data.RAW!AL114</f>
        <v>6.31</v>
      </c>
      <c r="AI114" s="87">
        <f>Exclosure.data.RAW!AM114</f>
        <v>32.97</v>
      </c>
      <c r="AJ114">
        <f>Exclosure.data.RAW!AN114</f>
        <v>39.28</v>
      </c>
      <c r="AK114" s="122">
        <f>Exclosure.data.RAW!AO114</f>
        <v>21.55</v>
      </c>
      <c r="AL114" s="87">
        <f>Exclosure.data.RAW!AR114</f>
        <v>33.020000000000003</v>
      </c>
      <c r="AM114" s="5">
        <f>Exclosure.data.RAW!BW114</f>
        <v>54.570000000000007</v>
      </c>
      <c r="AN114">
        <f>Exclosure.data.RAW!BX114</f>
        <v>0.70555555555555571</v>
      </c>
      <c r="AP114" s="84">
        <f>Exclosure.data.RAW!BZ114</f>
        <v>2.3148148148150124E-3</v>
      </c>
      <c r="AQ114" s="84"/>
      <c r="AR114">
        <f>Exclosure.data.RAW!CB114</f>
        <v>0.70787037037037071</v>
      </c>
    </row>
    <row r="115" spans="1:45" x14ac:dyDescent="0.25">
      <c r="A115" s="12" t="str">
        <f>Exclosure.data.RAW!A115</f>
        <v>SE_4_EX_H2</v>
      </c>
      <c r="B115" s="4" t="str">
        <f>Exclosure.data.RAW!B115</f>
        <v>SE_4_H2</v>
      </c>
      <c r="C115" s="4" t="str">
        <f>Exclosure.data.RAW!C115</f>
        <v>SE</v>
      </c>
      <c r="D115" s="4" t="str">
        <f>Exclosure.data.RAW!D115</f>
        <v>SE_4</v>
      </c>
      <c r="E115" s="4"/>
      <c r="F115" s="4" t="str">
        <f>Exclosure.data.RAW!F115</f>
        <v>Seronera</v>
      </c>
      <c r="G115" s="12" t="str">
        <f>Exclosure.data.RAW!G115</f>
        <v>SE</v>
      </c>
      <c r="H115" s="12" t="str">
        <f>Exclosure.data.RAW!H115</f>
        <v>W</v>
      </c>
      <c r="I115" s="22">
        <f>Exclosure.data.RAW!I115</f>
        <v>4</v>
      </c>
      <c r="J115" s="22"/>
      <c r="K115" s="12" t="str">
        <f>Exclosure.data.RAW!K115</f>
        <v>EX</v>
      </c>
      <c r="L115" s="12" t="str">
        <f>Exclosure.data.RAW!L115</f>
        <v>H2</v>
      </c>
      <c r="M115" s="79">
        <f>Exclosure.data.RAW!M115</f>
        <v>1026</v>
      </c>
      <c r="N115" s="77">
        <f>Exclosure.data.RAW!N115</f>
        <v>-2.4380789599999999</v>
      </c>
      <c r="O115" s="77">
        <f>Exclosure.data.RAW!O115</f>
        <v>34.854988976999998</v>
      </c>
      <c r="P115" s="16">
        <f>Exclosure.data.RAW!P115</f>
        <v>42812</v>
      </c>
      <c r="Q115" s="16">
        <f>Exclosure.data.RAW!Q115</f>
        <v>42872</v>
      </c>
      <c r="R115" s="21">
        <f>Exclosure.data.RAW!R115</f>
        <v>60</v>
      </c>
      <c r="S115" s="54">
        <f>Exclosure.data.RAW!S115</f>
        <v>136.415489476</v>
      </c>
      <c r="T115">
        <f>Exclosure.data.RAW!T115</f>
        <v>393.55951936899999</v>
      </c>
      <c r="U115" s="163">
        <v>855.62</v>
      </c>
      <c r="V115" s="163">
        <f>Exclosure.data.RAW!V115</f>
        <v>65.67</v>
      </c>
      <c r="W115" s="246">
        <f>Exclosure.data.RAW!W115</f>
        <v>0.14299999999999999</v>
      </c>
      <c r="X115" s="163">
        <f>Exclosure.data.RAW!X115</f>
        <v>1.5</v>
      </c>
      <c r="Y115" s="68" t="str">
        <f>Exclosure.data.RAW!Y115</f>
        <v>Dig.mac</v>
      </c>
      <c r="Z115" s="59">
        <f>Exclosure.data.RAW!Z115</f>
        <v>4</v>
      </c>
      <c r="AA115" s="59">
        <f>Exclosure.data.RAW!AA115</f>
        <v>10.1</v>
      </c>
      <c r="AB115" s="21">
        <f>Exclosure.data.RAW!AB115</f>
        <v>6</v>
      </c>
      <c r="AC115" s="21">
        <f>Exclosure.data.RAW!AC115</f>
        <v>50</v>
      </c>
      <c r="AD115" s="155">
        <f>Exclosure.data.RAW!AF115</f>
        <v>5.5</v>
      </c>
      <c r="AE115" s="52">
        <f>Exclosure.data.RAW!AG115</f>
        <v>24.4</v>
      </c>
      <c r="AF115" s="52">
        <f>Exclosure.data.RAW!AH115</f>
        <v>20</v>
      </c>
      <c r="AG115" s="52">
        <f>Exclosure.data.RAW!AI115</f>
        <v>60</v>
      </c>
      <c r="AH115" s="52">
        <f>Exclosure.data.RAW!AL115</f>
        <v>9.73</v>
      </c>
      <c r="AI115" s="87">
        <f>Exclosure.data.RAW!AM115</f>
        <v>42.17</v>
      </c>
      <c r="AJ115">
        <f>Exclosure.data.RAW!AN115</f>
        <v>51.900000000000006</v>
      </c>
      <c r="AK115" s="122">
        <f>Exclosure.data.RAW!AO115</f>
        <v>8.14</v>
      </c>
      <c r="AL115" s="87">
        <f>Exclosure.data.RAW!AR115</f>
        <v>53.85</v>
      </c>
      <c r="AM115" s="5">
        <f>Exclosure.data.RAW!BW115</f>
        <v>61.99</v>
      </c>
      <c r="AN115">
        <f>Exclosure.data.RAW!BX115</f>
        <v>-4.3518518518518498E-2</v>
      </c>
      <c r="AO115">
        <f>Exclosure.data.RAW!BY115</f>
        <v>0.15138888888888893</v>
      </c>
      <c r="AP115" s="84">
        <f>Exclosure.data.RAW!BZ115</f>
        <v>1.2240740740740743</v>
      </c>
      <c r="AQ115" s="84">
        <f>Exclosure.data.RAW!CA115</f>
        <v>0.42731481481481498</v>
      </c>
      <c r="AR115">
        <f>Exclosure.data.RAW!CB115</f>
        <v>1.1805555555555558</v>
      </c>
      <c r="AS115">
        <f>Exclosure.data.RAW!CC115</f>
        <v>0.57870370370370405</v>
      </c>
    </row>
    <row r="116" spans="1:45" x14ac:dyDescent="0.25">
      <c r="A116" s="12" t="str">
        <f>Exclosure.data.RAW!A116</f>
        <v>SE_4_EX2_H2</v>
      </c>
      <c r="B116" s="4" t="str">
        <f>Exclosure.data.RAW!B116</f>
        <v>SE_4_H2</v>
      </c>
      <c r="C116" s="4" t="str">
        <f>Exclosure.data.RAW!C116</f>
        <v>SE</v>
      </c>
      <c r="D116" s="4" t="str">
        <f>Exclosure.data.RAW!D116</f>
        <v>SE_4</v>
      </c>
      <c r="E116" s="4"/>
      <c r="F116" s="4" t="str">
        <f>Exclosure.data.RAW!F116</f>
        <v>Seronera</v>
      </c>
      <c r="G116" s="12" t="str">
        <f>Exclosure.data.RAW!G116</f>
        <v>SE</v>
      </c>
      <c r="H116" s="12" t="str">
        <f>Exclosure.data.RAW!H116</f>
        <v>W</v>
      </c>
      <c r="I116" s="22">
        <f>Exclosure.data.RAW!I116</f>
        <v>4</v>
      </c>
      <c r="J116" s="22"/>
      <c r="K116" s="12" t="str">
        <f>Exclosure.data.RAW!K116</f>
        <v>EX2</v>
      </c>
      <c r="L116" s="12" t="str">
        <f>Exclosure.data.RAW!L116</f>
        <v>H2</v>
      </c>
      <c r="M116" s="79">
        <f>Exclosure.data.RAW!M116</f>
        <v>1026</v>
      </c>
      <c r="N116" s="77">
        <f>Exclosure.data.RAW!N116</f>
        <v>-2.4380789599999999</v>
      </c>
      <c r="O116" s="77">
        <f>Exclosure.data.RAW!O116</f>
        <v>34.854988976999998</v>
      </c>
      <c r="P116" s="16">
        <f>Exclosure.data.RAW!P116</f>
        <v>42812</v>
      </c>
      <c r="Q116" s="16">
        <f>Exclosure.data.RAW!Q116</f>
        <v>42872</v>
      </c>
      <c r="R116" s="21">
        <f>Exclosure.data.RAW!R116</f>
        <v>60</v>
      </c>
      <c r="S116" s="54">
        <f>Exclosure.data.RAW!S116</f>
        <v>136.415489476</v>
      </c>
      <c r="T116">
        <f>Exclosure.data.RAW!T116</f>
        <v>529.97500884500005</v>
      </c>
      <c r="U116" s="52">
        <v>855.62</v>
      </c>
      <c r="V116" s="163">
        <f>Exclosure.data.RAW!V116</f>
        <v>65.67</v>
      </c>
      <c r="W116" s="246">
        <f>Exclosure.data.RAW!W116</f>
        <v>0.14299999999999999</v>
      </c>
      <c r="X116" s="163">
        <f>Exclosure.data.RAW!X116</f>
        <v>1.5</v>
      </c>
      <c r="Y116" s="68" t="str">
        <f>Exclosure.data.RAW!Y116</f>
        <v>Dig.mac</v>
      </c>
      <c r="Z116" s="59">
        <f>Exclosure.data.RAW!Z116</f>
        <v>5.3</v>
      </c>
      <c r="AA116" s="59">
        <f>Exclosure.data.RAW!AA116</f>
        <v>7</v>
      </c>
      <c r="AB116" s="21">
        <f>Exclosure.data.RAW!AB116</f>
        <v>25</v>
      </c>
      <c r="AC116" s="21">
        <f>Exclosure.data.RAW!AC116</f>
        <v>65</v>
      </c>
      <c r="AD116" s="155">
        <f>Exclosure.data.RAW!AF116</f>
        <v>10.5</v>
      </c>
      <c r="AE116" s="52">
        <f>Exclosure.data.RAW!AG116</f>
        <v>28</v>
      </c>
      <c r="AF116" s="52">
        <f>Exclosure.data.RAW!AH116</f>
        <v>25</v>
      </c>
      <c r="AG116" s="52">
        <f>Exclosure.data.RAW!AI116</f>
        <v>85</v>
      </c>
      <c r="AH116" s="52">
        <f>Exclosure.data.RAW!AL116</f>
        <v>26.28</v>
      </c>
      <c r="AI116" s="87">
        <f>Exclosure.data.RAW!AM116</f>
        <v>34.409999999999997</v>
      </c>
      <c r="AJ116">
        <f>Exclosure.data.RAW!AN116</f>
        <v>60.69</v>
      </c>
      <c r="AK116" s="122">
        <f>Exclosure.data.RAW!AO116</f>
        <v>21.61</v>
      </c>
      <c r="AL116" s="87">
        <f>Exclosure.data.RAW!AR116</f>
        <v>66.91</v>
      </c>
      <c r="AM116" s="5">
        <f>Exclosure.data.RAW!BW116</f>
        <v>88.52</v>
      </c>
      <c r="AN116">
        <f>Exclosure.data.RAW!BX116</f>
        <v>0.5800925925925926</v>
      </c>
      <c r="AO116">
        <f>Exclosure.data.RAW!BY116</f>
        <v>0.77500000000000002</v>
      </c>
      <c r="AP116" s="84">
        <f>Exclosure.data.RAW!BZ116</f>
        <v>1.8287037037037037</v>
      </c>
      <c r="AQ116" s="84">
        <f>Exclosure.data.RAW!CA116</f>
        <v>1.0319444444444443</v>
      </c>
      <c r="AR116">
        <f>Exclosure.data.RAW!CB116</f>
        <v>2.4087962962962961</v>
      </c>
      <c r="AS116">
        <f>Exclosure.data.RAW!CC116</f>
        <v>1.8069444444444445</v>
      </c>
    </row>
    <row r="117" spans="1:45" x14ac:dyDescent="0.25">
      <c r="A117" s="33" t="str">
        <f>Exclosure.data.RAW!A117</f>
        <v>SE_4_OP_H2</v>
      </c>
      <c r="B117" s="35" t="str">
        <f>Exclosure.data.RAW!B117</f>
        <v>SE_4_H2</v>
      </c>
      <c r="C117" s="35" t="str">
        <f>Exclosure.data.RAW!C117</f>
        <v>SE</v>
      </c>
      <c r="D117" s="35" t="str">
        <f>Exclosure.data.RAW!D117</f>
        <v>SE_4</v>
      </c>
      <c r="E117" s="35"/>
      <c r="F117" s="35" t="str">
        <f>Exclosure.data.RAW!F117</f>
        <v>Seronera</v>
      </c>
      <c r="G117" s="33" t="str">
        <f>Exclosure.data.RAW!G117</f>
        <v>SE</v>
      </c>
      <c r="H117" s="33" t="str">
        <f>Exclosure.data.RAW!H117</f>
        <v>W</v>
      </c>
      <c r="I117" s="47">
        <f>Exclosure.data.RAW!I117</f>
        <v>4</v>
      </c>
      <c r="J117" s="47"/>
      <c r="K117" s="33" t="str">
        <f>Exclosure.data.RAW!K117</f>
        <v>OP</v>
      </c>
      <c r="L117" s="33" t="str">
        <f>Exclosure.data.RAW!L117</f>
        <v>H2</v>
      </c>
      <c r="M117" s="47">
        <f>Exclosure.data.RAW!M117</f>
        <v>1026</v>
      </c>
      <c r="N117" s="76">
        <f>Exclosure.data.RAW!N117</f>
        <v>-2.4380789599999999</v>
      </c>
      <c r="O117" s="76">
        <f>Exclosure.data.RAW!O117</f>
        <v>34.854988976999998</v>
      </c>
      <c r="P117" s="40">
        <f>Exclosure.data.RAW!P117</f>
        <v>42812</v>
      </c>
      <c r="Q117" s="40">
        <f>Exclosure.data.RAW!Q117</f>
        <v>42872</v>
      </c>
      <c r="R117" s="41">
        <f>Exclosure.data.RAW!R117</f>
        <v>60</v>
      </c>
      <c r="S117" s="55">
        <f>Exclosure.data.RAW!S117</f>
        <v>136.415489476</v>
      </c>
      <c r="T117">
        <f>Exclosure.data.RAW!T117</f>
        <v>666.390498321</v>
      </c>
      <c r="U117" s="53">
        <v>855.62</v>
      </c>
      <c r="V117" s="53">
        <f>Exclosure.data.RAW!V117</f>
        <v>65.67</v>
      </c>
      <c r="W117" s="245">
        <f>Exclosure.data.RAW!W117</f>
        <v>0.14299999999999999</v>
      </c>
      <c r="X117" s="53">
        <f>Exclosure.data.RAW!X117</f>
        <v>1.5</v>
      </c>
      <c r="Y117" s="69" t="str">
        <f>Exclosure.data.RAW!Y117</f>
        <v>Dig.mac</v>
      </c>
      <c r="Z117" s="61">
        <f>Exclosure.data.RAW!Z117</f>
        <v>3</v>
      </c>
      <c r="AA117" s="61">
        <f>Exclosure.data.RAW!AA117</f>
        <v>6</v>
      </c>
      <c r="AB117" s="41">
        <f>Exclosure.data.RAW!AB117</f>
        <v>4</v>
      </c>
      <c r="AC117" s="41">
        <f>Exclosure.data.RAW!AC117</f>
        <v>45</v>
      </c>
      <c r="AD117" s="156">
        <f>Exclosure.data.RAW!AF117</f>
        <v>5</v>
      </c>
      <c r="AE117" s="53">
        <f>Exclosure.data.RAW!AG117</f>
        <v>20.399999999999999</v>
      </c>
      <c r="AF117" s="53">
        <f>Exclosure.data.RAW!AH117</f>
        <v>10</v>
      </c>
      <c r="AG117" s="53">
        <f>Exclosure.data.RAW!AI117</f>
        <v>60</v>
      </c>
      <c r="AH117" s="53">
        <f>Exclosure.data.RAW!AL117</f>
        <v>9.08</v>
      </c>
      <c r="AI117" s="88">
        <f>Exclosure.data.RAW!AM117</f>
        <v>27.41</v>
      </c>
      <c r="AJ117" s="34">
        <f>Exclosure.data.RAW!AN117</f>
        <v>36.49</v>
      </c>
      <c r="AK117" s="126">
        <f>Exclosure.data.RAW!AO117</f>
        <v>4.87</v>
      </c>
      <c r="AL117" s="88">
        <f>Exclosure.data.RAW!AR117</f>
        <v>44.62</v>
      </c>
      <c r="AM117" s="187">
        <f>Exclosure.data.RAW!BW117</f>
        <v>49.489999999999995</v>
      </c>
      <c r="AN117" s="34">
        <f>Exclosure.data.RAW!BX117</f>
        <v>-0.19490740740740742</v>
      </c>
      <c r="AO117" s="34"/>
      <c r="AP117" s="86">
        <f>Exclosure.data.RAW!BZ117</f>
        <v>0.79675925925925917</v>
      </c>
      <c r="AQ117" s="86"/>
      <c r="AR117" s="34">
        <f>Exclosure.data.RAW!CB117</f>
        <v>0.60185185185185153</v>
      </c>
      <c r="AS117" s="34"/>
    </row>
    <row r="118" spans="1:45" x14ac:dyDescent="0.25">
      <c r="A118" s="12" t="str">
        <f>Exclosure.data.RAW!A118</f>
        <v>WET_W_1_EX_H3</v>
      </c>
      <c r="B118" s="4" t="str">
        <f>Exclosure.data.RAW!B118</f>
        <v>WET_W_1_H3</v>
      </c>
      <c r="C118" s="4" t="str">
        <f>Exclosure.data.RAW!C118</f>
        <v>WET_W</v>
      </c>
      <c r="D118" s="4" t="str">
        <f>Exclosure.data.RAW!D118</f>
        <v>WET_W_1</v>
      </c>
      <c r="E118" s="4" t="str">
        <f>Exclosure.data.RAW!E118</f>
        <v>WET_W_3</v>
      </c>
      <c r="F118" s="4" t="str">
        <f>Exclosure.data.RAW!F118</f>
        <v>Handajega</v>
      </c>
      <c r="G118" s="12" t="str">
        <f>Exclosure.data.RAW!G118</f>
        <v>WET</v>
      </c>
      <c r="H118" s="12" t="str">
        <f>Exclosure.data.RAW!H118</f>
        <v>W</v>
      </c>
      <c r="I118" s="22">
        <f>Exclosure.data.RAW!I118</f>
        <v>1</v>
      </c>
      <c r="J118" s="22">
        <v>3</v>
      </c>
      <c r="K118" s="12" t="str">
        <f>Exclosure.data.RAW!K118</f>
        <v>EX</v>
      </c>
      <c r="L118" s="12" t="str">
        <f>Exclosure.data.RAW!L118</f>
        <v>H3</v>
      </c>
      <c r="M118" s="21">
        <f>Exclosure.data.RAW!M118</f>
        <v>954</v>
      </c>
      <c r="N118" s="75">
        <f>Exclosure.data.RAW!N118</f>
        <v>-2.2724839860000001</v>
      </c>
      <c r="O118" s="75">
        <f>Exclosure.data.RAW!O118</f>
        <v>34.023325982999999</v>
      </c>
      <c r="P118" s="16">
        <f>Exclosure.data.RAW!P118</f>
        <v>42868</v>
      </c>
      <c r="Q118" s="19">
        <f>Exclosure.data.RAW!Q118</f>
        <v>42940</v>
      </c>
      <c r="R118" s="21">
        <f>Exclosure.data.RAW!R118</f>
        <v>72</v>
      </c>
      <c r="S118" s="54">
        <f>Exclosure.data.RAW!S118</f>
        <v>95.971684111000002</v>
      </c>
      <c r="T118">
        <f>Exclosure.data.RAW!T118</f>
        <v>822.92421836100004</v>
      </c>
      <c r="U118">
        <v>1279.26</v>
      </c>
      <c r="V118" s="54">
        <f>Exclosure.data.RAW!V118</f>
        <v>64.67</v>
      </c>
      <c r="W118" s="243">
        <f>Exclosure.data.RAW!W118</f>
        <v>0.10199999999999999</v>
      </c>
      <c r="X118" s="54">
        <f>Exclosure.data.RAW!X118</f>
        <v>1.385</v>
      </c>
      <c r="Y118" s="68" t="str">
        <f>Exclosure.data.RAW!Y118</f>
        <v>The.tri</v>
      </c>
      <c r="Z118" s="59">
        <f>Exclosure.data.RAW!Z118</f>
        <v>1.5</v>
      </c>
      <c r="AA118" s="59">
        <f>Exclosure.data.RAW!AA118</f>
        <v>7.4</v>
      </c>
      <c r="AB118" s="21">
        <f>Exclosure.data.RAW!AB118</f>
        <v>5</v>
      </c>
      <c r="AC118" s="21">
        <f>Exclosure.data.RAW!AC118</f>
        <v>25</v>
      </c>
      <c r="AD118" s="158">
        <f>Exclosure.data.RAW!AF118</f>
        <v>1.6</v>
      </c>
      <c r="AE118" s="52">
        <f>Exclosure.data.RAW!AG118</f>
        <v>7.2</v>
      </c>
      <c r="AF118" s="52">
        <f>Exclosure.data.RAW!AH118</f>
        <v>5</v>
      </c>
      <c r="AG118" s="52">
        <f>Exclosure.data.RAW!AI118</f>
        <v>17</v>
      </c>
      <c r="AH118">
        <f>Exclosure.data.RAW!AL118</f>
        <v>2.2200000000000002</v>
      </c>
      <c r="AI118" s="89">
        <f>Exclosure.data.RAW!AM118</f>
        <v>23.49</v>
      </c>
      <c r="AJ118">
        <f>Exclosure.data.RAW!AN118</f>
        <v>25.709999999999997</v>
      </c>
      <c r="AK118" s="184">
        <f>Exclosure.data.RAW!AO118</f>
        <v>8.41</v>
      </c>
      <c r="AL118" s="87">
        <f>Exclosure.data.RAW!AR118</f>
        <v>14.08</v>
      </c>
      <c r="AM118" s="5">
        <f>Exclosure.data.RAW!BW118</f>
        <v>22.490000000000002</v>
      </c>
      <c r="AN118">
        <f>Exclosure.data.RAW!BX118</f>
        <v>-0.22723765432098769</v>
      </c>
      <c r="AO118">
        <f>Exclosure.data.RAW!BY118</f>
        <v>0.20100308641975309</v>
      </c>
      <c r="AP118" s="84">
        <f>Exclosure.data.RAW!BZ118</f>
        <v>-0.81751543209876565</v>
      </c>
      <c r="AQ118" s="84">
        <f>Exclosure.data.RAW!CA118</f>
        <v>-7.9089506172839469E-2</v>
      </c>
      <c r="AR118">
        <f>Exclosure.data.RAW!CB118</f>
        <v>-1.0447530864197534</v>
      </c>
      <c r="AS118">
        <f>Exclosure.data.RAW!CC118</f>
        <v>0.12191358024691373</v>
      </c>
    </row>
    <row r="119" spans="1:45" x14ac:dyDescent="0.25">
      <c r="A119" s="12" t="str">
        <f>Exclosure.data.RAW!A119</f>
        <v>WET_W_1_OP_H3</v>
      </c>
      <c r="B119" s="4" t="str">
        <f>Exclosure.data.RAW!B119</f>
        <v>WET_W_1_H3</v>
      </c>
      <c r="C119" s="4" t="str">
        <f>Exclosure.data.RAW!C119</f>
        <v>WET_W</v>
      </c>
      <c r="D119" s="4" t="str">
        <f>Exclosure.data.RAW!D119</f>
        <v>WET_W_1</v>
      </c>
      <c r="E119" s="4" t="str">
        <f>Exclosure.data.RAW!E119</f>
        <v>WET_W_3</v>
      </c>
      <c r="F119" s="4" t="str">
        <f>Exclosure.data.RAW!F119</f>
        <v>Handajega</v>
      </c>
      <c r="G119" s="12" t="str">
        <f>Exclosure.data.RAW!G119</f>
        <v>WET</v>
      </c>
      <c r="H119" s="12" t="str">
        <f>Exclosure.data.RAW!H119</f>
        <v>W</v>
      </c>
      <c r="I119" s="22">
        <f>Exclosure.data.RAW!I119</f>
        <v>1</v>
      </c>
      <c r="J119" s="22">
        <v>3</v>
      </c>
      <c r="K119" s="12" t="str">
        <f>Exclosure.data.RAW!K119</f>
        <v>OP</v>
      </c>
      <c r="L119" s="12" t="str">
        <f>Exclosure.data.RAW!L119</f>
        <v>H3</v>
      </c>
      <c r="M119" s="21">
        <f>Exclosure.data.RAW!M119</f>
        <v>954</v>
      </c>
      <c r="N119" s="75">
        <f>Exclosure.data.RAW!N119</f>
        <v>-2.2724839860000001</v>
      </c>
      <c r="O119" s="75">
        <f>Exclosure.data.RAW!O119</f>
        <v>34.023325982999999</v>
      </c>
      <c r="P119" s="16">
        <f>Exclosure.data.RAW!P119</f>
        <v>42868</v>
      </c>
      <c r="Q119" s="19">
        <f>Exclosure.data.RAW!Q119</f>
        <v>42940</v>
      </c>
      <c r="R119" s="21">
        <f>Exclosure.data.RAW!R119</f>
        <v>72</v>
      </c>
      <c r="S119" s="54">
        <f>Exclosure.data.RAW!S119</f>
        <v>95.971684111000002</v>
      </c>
      <c r="T119">
        <f>Exclosure.data.RAW!T119</f>
        <v>918.89590247199999</v>
      </c>
      <c r="U119">
        <v>1279.26</v>
      </c>
      <c r="V119" s="54">
        <f>Exclosure.data.RAW!V119</f>
        <v>64.67</v>
      </c>
      <c r="W119" s="243">
        <f>Exclosure.data.RAW!W119</f>
        <v>0.10199999999999999</v>
      </c>
      <c r="X119" s="54">
        <f>Exclosure.data.RAW!X119</f>
        <v>1.385</v>
      </c>
      <c r="Y119" s="68" t="str">
        <f>Exclosure.data.RAW!Y119</f>
        <v>The.tri</v>
      </c>
      <c r="Z119" s="59">
        <f>Exclosure.data.RAW!Z119</f>
        <v>4</v>
      </c>
      <c r="AA119" s="59">
        <f>Exclosure.data.RAW!AA119</f>
        <v>12.2</v>
      </c>
      <c r="AB119" s="21">
        <f>Exclosure.data.RAW!AB119</f>
        <v>12</v>
      </c>
      <c r="AC119" s="21">
        <f>Exclosure.data.RAW!AC119</f>
        <v>35</v>
      </c>
      <c r="AD119" s="158">
        <f>Exclosure.data.RAW!AF119</f>
        <v>2</v>
      </c>
      <c r="AE119" s="52">
        <f>Exclosure.data.RAW!AG119</f>
        <v>6.8</v>
      </c>
      <c r="AF119" s="52">
        <f>Exclosure.data.RAW!AH119</f>
        <v>8</v>
      </c>
      <c r="AG119" s="52">
        <f>Exclosure.data.RAW!AI119</f>
        <v>25</v>
      </c>
      <c r="AH119">
        <f>Exclosure.data.RAW!AL119</f>
        <v>14.3</v>
      </c>
      <c r="AI119" s="87">
        <f>Exclosure.data.RAW!AM119</f>
        <v>35.270000000000003</v>
      </c>
      <c r="AJ119">
        <f>Exclosure.data.RAW!AN119</f>
        <v>49.570000000000007</v>
      </c>
      <c r="AK119" s="184">
        <f>Exclosure.data.RAW!AO119</f>
        <v>3.2</v>
      </c>
      <c r="AL119" s="87">
        <f>Exclosure.data.RAW!AR119</f>
        <v>16.13</v>
      </c>
      <c r="AM119" s="5">
        <f>Exclosure.data.RAW!BW119</f>
        <v>19.329999999999998</v>
      </c>
      <c r="AN119">
        <f>Exclosure.data.RAW!BX119</f>
        <v>-0.42824074074074081</v>
      </c>
      <c r="AP119" s="84">
        <f>Exclosure.data.RAW!BZ119</f>
        <v>-0.73842592592592604</v>
      </c>
      <c r="AQ119" s="84"/>
      <c r="AR119">
        <f>Exclosure.data.RAW!CB119</f>
        <v>-1.166666666666667</v>
      </c>
    </row>
    <row r="120" spans="1:45" x14ac:dyDescent="0.25">
      <c r="A120" s="12" t="str">
        <f>Exclosure.data.RAW!A120</f>
        <v>WET_W_2_EX_H3</v>
      </c>
      <c r="B120" s="4" t="str">
        <f>Exclosure.data.RAW!B120</f>
        <v>WET_W_2_H3</v>
      </c>
      <c r="C120" s="4" t="str">
        <f>Exclosure.data.RAW!C120</f>
        <v>WET_W</v>
      </c>
      <c r="D120" s="4" t="str">
        <f>Exclosure.data.RAW!D120</f>
        <v>WET_W_2</v>
      </c>
      <c r="E120" s="4" t="str">
        <f>Exclosure.data.RAW!E120</f>
        <v>WET_W_4</v>
      </c>
      <c r="F120" s="4" t="str">
        <f>Exclosure.data.RAW!F120</f>
        <v>Handajega</v>
      </c>
      <c r="G120" s="12" t="str">
        <f>Exclosure.data.RAW!G120</f>
        <v>WET</v>
      </c>
      <c r="H120" s="12" t="str">
        <f>Exclosure.data.RAW!H120</f>
        <v>W</v>
      </c>
      <c r="I120" s="22">
        <f>Exclosure.data.RAW!I120</f>
        <v>2</v>
      </c>
      <c r="J120" s="22">
        <v>4</v>
      </c>
      <c r="K120" s="12" t="str">
        <f>Exclosure.data.RAW!K120</f>
        <v>EX</v>
      </c>
      <c r="L120" s="12" t="str">
        <f>Exclosure.data.RAW!L120</f>
        <v>H3</v>
      </c>
      <c r="M120" s="21">
        <f>Exclosure.data.RAW!M120</f>
        <v>953</v>
      </c>
      <c r="N120" s="75">
        <f>Exclosure.data.RAW!N120</f>
        <v>-2.2783000210000002</v>
      </c>
      <c r="O120" s="75">
        <f>Exclosure.data.RAW!O120</f>
        <v>34.024458965000001</v>
      </c>
      <c r="P120" s="16">
        <f>Exclosure.data.RAW!P120</f>
        <v>42868</v>
      </c>
      <c r="Q120" s="19">
        <f>Exclosure.data.RAW!Q120</f>
        <v>42940</v>
      </c>
      <c r="R120" s="21">
        <f>Exclosure.data.RAW!R120</f>
        <v>72</v>
      </c>
      <c r="S120" s="54">
        <f>Exclosure.data.RAW!S120</f>
        <v>95.971684111000002</v>
      </c>
      <c r="T120">
        <f>Exclosure.data.RAW!T120</f>
        <v>822.92421836100004</v>
      </c>
      <c r="U120">
        <v>1279.26</v>
      </c>
      <c r="V120" s="54">
        <f>Exclosure.data.RAW!V120</f>
        <v>62.05</v>
      </c>
      <c r="W120" s="243">
        <f>Exclosure.data.RAW!W120</f>
        <v>0.113</v>
      </c>
      <c r="X120" s="54"/>
      <c r="Y120" s="68" t="str">
        <f>Exclosure.data.RAW!Y120</f>
        <v>The.tri</v>
      </c>
      <c r="Z120" s="59">
        <f>Exclosure.data.RAW!Z120</f>
        <v>3</v>
      </c>
      <c r="AA120" s="59">
        <f>Exclosure.data.RAW!AA120</f>
        <v>25.4</v>
      </c>
      <c r="AB120" s="21">
        <f>Exclosure.data.RAW!AB120</f>
        <v>40</v>
      </c>
      <c r="AC120" s="21">
        <f>Exclosure.data.RAW!AC120</f>
        <v>70</v>
      </c>
      <c r="AD120" s="158">
        <f>Exclosure.data.RAW!AF120</f>
        <v>2</v>
      </c>
      <c r="AE120" s="52">
        <f>Exclosure.data.RAW!AG120</f>
        <v>4.2</v>
      </c>
      <c r="AF120" s="52">
        <f>Exclosure.data.RAW!AH120</f>
        <v>10</v>
      </c>
      <c r="AG120" s="52">
        <f>Exclosure.data.RAW!AI120</f>
        <v>27</v>
      </c>
      <c r="AH120">
        <f>Exclosure.data.RAW!AL120</f>
        <v>14.86</v>
      </c>
      <c r="AI120" s="87">
        <f>Exclosure.data.RAW!AM120</f>
        <v>37.83</v>
      </c>
      <c r="AJ120">
        <f>Exclosure.data.RAW!AN120</f>
        <v>52.69</v>
      </c>
      <c r="AK120" s="184">
        <f>Exclosure.data.RAW!AO120</f>
        <v>7.67</v>
      </c>
      <c r="AL120" s="87">
        <f>Exclosure.data.RAW!AR120</f>
        <v>23.28</v>
      </c>
      <c r="AM120" s="5">
        <f>Exclosure.data.RAW!BW120</f>
        <v>30.950000000000003</v>
      </c>
      <c r="AN120" t="str">
        <f>Exclosure.data.RAW!BX120</f>
        <v/>
      </c>
      <c r="AO120">
        <f>Exclosure.data.RAW!BY120</f>
        <v>0.13117283950617287</v>
      </c>
      <c r="AP120" s="84">
        <f>Exclosure.data.RAW!BZ120</f>
        <v>0.39776234567901242</v>
      </c>
      <c r="AQ120" s="84">
        <f>Exclosure.data.RAW!CA120</f>
        <v>0.42824074074074081</v>
      </c>
      <c r="AR120">
        <f>Exclosure.data.RAW!CB120</f>
        <v>0.69367283950617298</v>
      </c>
      <c r="AS120">
        <f>Exclosure.data.RAW!CC120</f>
        <v>0.55941358024691368</v>
      </c>
    </row>
    <row r="121" spans="1:45" x14ac:dyDescent="0.25">
      <c r="A121" s="12" t="str">
        <f>Exclosure.data.RAW!A121</f>
        <v>WET_W_2_OP_H3</v>
      </c>
      <c r="B121" s="4" t="str">
        <f>Exclosure.data.RAW!B121</f>
        <v>WET_W_2_H3</v>
      </c>
      <c r="C121" s="4" t="str">
        <f>Exclosure.data.RAW!C121</f>
        <v>WET_W</v>
      </c>
      <c r="D121" s="4" t="str">
        <f>Exclosure.data.RAW!D121</f>
        <v>WET_W_2</v>
      </c>
      <c r="E121" s="4" t="str">
        <f>Exclosure.data.RAW!E121</f>
        <v>WET_W_4</v>
      </c>
      <c r="F121" s="4" t="str">
        <f>Exclosure.data.RAW!F121</f>
        <v>Handajega</v>
      </c>
      <c r="G121" s="12" t="str">
        <f>Exclosure.data.RAW!G121</f>
        <v>WET</v>
      </c>
      <c r="H121" s="12" t="str">
        <f>Exclosure.data.RAW!H121</f>
        <v>W</v>
      </c>
      <c r="I121" s="22">
        <f>Exclosure.data.RAW!I121</f>
        <v>2</v>
      </c>
      <c r="J121" s="22">
        <v>4</v>
      </c>
      <c r="K121" s="12" t="str">
        <f>Exclosure.data.RAW!K121</f>
        <v>OP</v>
      </c>
      <c r="L121" s="12" t="str">
        <f>Exclosure.data.RAW!L121</f>
        <v>H3</v>
      </c>
      <c r="M121" s="21">
        <f>Exclosure.data.RAW!M121</f>
        <v>953</v>
      </c>
      <c r="N121" s="75">
        <f>Exclosure.data.RAW!N121</f>
        <v>-2.2783000210000002</v>
      </c>
      <c r="O121" s="75">
        <f>Exclosure.data.RAW!O121</f>
        <v>34.024458965000001</v>
      </c>
      <c r="P121" s="16">
        <f>Exclosure.data.RAW!P121</f>
        <v>42868</v>
      </c>
      <c r="Q121" s="19">
        <f>Exclosure.data.RAW!Q121</f>
        <v>42940</v>
      </c>
      <c r="R121" s="21">
        <f>Exclosure.data.RAW!R121</f>
        <v>72</v>
      </c>
      <c r="S121" s="54">
        <f>Exclosure.data.RAW!S121</f>
        <v>95.971684111000002</v>
      </c>
      <c r="T121">
        <f>Exclosure.data.RAW!T121</f>
        <v>918.89590247199999</v>
      </c>
      <c r="U121">
        <v>1279.26</v>
      </c>
      <c r="V121" s="54">
        <f>Exclosure.data.RAW!V121</f>
        <v>62.05</v>
      </c>
      <c r="W121" s="243">
        <f>Exclosure.data.RAW!W121</f>
        <v>0.113</v>
      </c>
      <c r="X121" s="54"/>
      <c r="Y121" s="68" t="str">
        <f>Exclosure.data.RAW!Y121</f>
        <v>The.tri</v>
      </c>
      <c r="Z121" s="59">
        <f>Exclosure.data.RAW!Z121</f>
        <v>2.5</v>
      </c>
      <c r="AA121" s="59">
        <f>Exclosure.data.RAW!AA121</f>
        <v>13.2</v>
      </c>
      <c r="AB121" s="21">
        <f>Exclosure.data.RAW!AB121</f>
        <v>25</v>
      </c>
      <c r="AC121" s="21">
        <f>Exclosure.data.RAW!AC121</f>
        <v>55</v>
      </c>
      <c r="AD121" s="158">
        <f>Exclosure.data.RAW!AF121</f>
        <v>1.5</v>
      </c>
      <c r="AE121" s="52">
        <f>Exclosure.data.RAW!AG121</f>
        <v>10.199999999999999</v>
      </c>
      <c r="AF121" s="52">
        <f>Exclosure.data.RAW!AH121</f>
        <v>8</v>
      </c>
      <c r="AG121" s="52">
        <f>Exclosure.data.RAW!AI121</f>
        <v>25</v>
      </c>
      <c r="AI121" s="87">
        <f>Exclosure.data.RAW!AM121</f>
        <v>12.97</v>
      </c>
      <c r="AJ121">
        <f>Exclosure.data.RAW!AN121</f>
        <v>12.97</v>
      </c>
      <c r="AK121" s="184">
        <f>Exclosure.data.RAW!AO121</f>
        <v>4.2699999999999996</v>
      </c>
      <c r="AL121" s="87">
        <f>Exclosure.data.RAW!AR121</f>
        <v>12.18</v>
      </c>
      <c r="AM121" s="5">
        <f>Exclosure.data.RAW!BW121</f>
        <v>16.45</v>
      </c>
      <c r="AN121" t="str">
        <f>Exclosure.data.RAW!BX121</f>
        <v/>
      </c>
      <c r="AP121" s="84">
        <f>Exclosure.data.RAW!BZ121</f>
        <v>-3.0478395061728433E-2</v>
      </c>
      <c r="AQ121" s="84"/>
      <c r="AR121">
        <f>Exclosure.data.RAW!CB121</f>
        <v>0.13425925925925919</v>
      </c>
    </row>
    <row r="122" spans="1:45" x14ac:dyDescent="0.25">
      <c r="A122" s="12" t="str">
        <f>Exclosure.data.RAW!A122</f>
        <v>WET_W_3_EX_H3</v>
      </c>
      <c r="B122" s="4" t="str">
        <f>Exclosure.data.RAW!B122</f>
        <v>WET_W_3_H3</v>
      </c>
      <c r="C122" s="4" t="str">
        <f>Exclosure.data.RAW!C122</f>
        <v>WET_W</v>
      </c>
      <c r="D122" s="4" t="str">
        <f>Exclosure.data.RAW!D122</f>
        <v>WET_W_3</v>
      </c>
      <c r="E122" s="4" t="str">
        <f>Exclosure.data.RAW!E122</f>
        <v>WET_W_1</v>
      </c>
      <c r="F122" s="4" t="str">
        <f>Exclosure.data.RAW!F122</f>
        <v>Handajega</v>
      </c>
      <c r="G122" s="12" t="str">
        <f>Exclosure.data.RAW!G122</f>
        <v>WET</v>
      </c>
      <c r="H122" s="12" t="str">
        <f>Exclosure.data.RAW!H122</f>
        <v>W</v>
      </c>
      <c r="I122" s="22">
        <f>Exclosure.data.RAW!I122</f>
        <v>3</v>
      </c>
      <c r="J122" s="22">
        <v>1</v>
      </c>
      <c r="K122" s="12" t="str">
        <f>Exclosure.data.RAW!K122</f>
        <v>EX</v>
      </c>
      <c r="L122" s="12" t="str">
        <f>Exclosure.data.RAW!L122</f>
        <v>H3</v>
      </c>
      <c r="M122" s="21">
        <f>Exclosure.data.RAW!M122</f>
        <v>951</v>
      </c>
      <c r="N122" s="75">
        <f>Exclosure.data.RAW!N122</f>
        <v>-2.2779990269999999</v>
      </c>
      <c r="O122" s="75">
        <f>Exclosure.data.RAW!O122</f>
        <v>34.027678035000001</v>
      </c>
      <c r="P122" s="16">
        <f>Exclosure.data.RAW!P122</f>
        <v>42868</v>
      </c>
      <c r="Q122" s="19">
        <f>Exclosure.data.RAW!Q122</f>
        <v>42940</v>
      </c>
      <c r="R122" s="21">
        <f>Exclosure.data.RAW!R122</f>
        <v>72</v>
      </c>
      <c r="S122" s="54">
        <f>Exclosure.data.RAW!S122</f>
        <v>95.971684111000002</v>
      </c>
      <c r="T122">
        <f>Exclosure.data.RAW!T122</f>
        <v>828.615789597</v>
      </c>
      <c r="U122">
        <v>1279.26</v>
      </c>
      <c r="V122" s="54">
        <f>Exclosure.data.RAW!V122</f>
        <v>59.67</v>
      </c>
      <c r="W122" s="243">
        <f>Exclosure.data.RAW!W122</f>
        <v>0.108</v>
      </c>
      <c r="X122" s="54">
        <f>Exclosure.data.RAW!X122</f>
        <v>1.45</v>
      </c>
      <c r="Y122" s="68" t="str">
        <f>Exclosure.data.RAW!Y122</f>
        <v>The.tri</v>
      </c>
      <c r="Z122" s="59">
        <f>Exclosure.data.RAW!Z122</f>
        <v>2.2000000000000002</v>
      </c>
      <c r="AA122" s="59">
        <f>Exclosure.data.RAW!AA122</f>
        <v>21</v>
      </c>
      <c r="AB122" s="21">
        <f>Exclosure.data.RAW!AB122</f>
        <v>25</v>
      </c>
      <c r="AC122" s="21">
        <f>Exclosure.data.RAW!AC122</f>
        <v>60</v>
      </c>
      <c r="AD122" s="158">
        <f>Exclosure.data.RAW!AF122</f>
        <v>3</v>
      </c>
      <c r="AE122" s="52">
        <f>Exclosure.data.RAW!AG122</f>
        <v>21</v>
      </c>
      <c r="AF122" s="52">
        <f>Exclosure.data.RAW!AH122</f>
        <v>35</v>
      </c>
      <c r="AG122" s="52">
        <f>Exclosure.data.RAW!AI122</f>
        <v>65</v>
      </c>
      <c r="AH122">
        <f>Exclosure.data.RAW!AL122</f>
        <v>63.96</v>
      </c>
      <c r="AI122" s="87">
        <f>Exclosure.data.RAW!AM122</f>
        <v>17.079999999999998</v>
      </c>
      <c r="AJ122">
        <f>Exclosure.data.RAW!AN122</f>
        <v>81.039999999999992</v>
      </c>
      <c r="AK122" s="184">
        <f>Exclosure.data.RAW!AO122</f>
        <v>21.13</v>
      </c>
      <c r="AL122" s="87">
        <f>Exclosure.data.RAW!AR122</f>
        <v>20.079999999999998</v>
      </c>
      <c r="AM122" s="5">
        <f>Exclosure.data.RAW!BW122</f>
        <v>41.209999999999994</v>
      </c>
      <c r="AN122" t="str">
        <f>Exclosure.data.RAW!BX122</f>
        <v/>
      </c>
      <c r="AO122">
        <f>Exclosure.data.RAW!BY122</f>
        <v>0.49305555555555558</v>
      </c>
      <c r="AP122" s="84">
        <f>Exclosure.data.RAW!BZ122</f>
        <v>0.10879629629629617</v>
      </c>
      <c r="AQ122" s="84">
        <f>Exclosure.data.RAW!CA122</f>
        <v>0.36651234567901231</v>
      </c>
      <c r="AR122">
        <f>Exclosure.data.RAW!CB122</f>
        <v>0.9239969135802466</v>
      </c>
      <c r="AS122">
        <f>Exclosure.data.RAW!CC122</f>
        <v>0.85956790123456761</v>
      </c>
    </row>
    <row r="123" spans="1:45" x14ac:dyDescent="0.25">
      <c r="A123" s="12" t="str">
        <f>Exclosure.data.RAW!A123</f>
        <v>WET_W_3_OP_H3</v>
      </c>
      <c r="B123" s="4" t="str">
        <f>Exclosure.data.RAW!B123</f>
        <v>WET_W_3_H3</v>
      </c>
      <c r="C123" s="4" t="str">
        <f>Exclosure.data.RAW!C123</f>
        <v>WET_W</v>
      </c>
      <c r="D123" s="4" t="str">
        <f>Exclosure.data.RAW!D123</f>
        <v>WET_W_3</v>
      </c>
      <c r="E123" s="4" t="str">
        <f>Exclosure.data.RAW!E123</f>
        <v>WET_W_1</v>
      </c>
      <c r="F123" s="4" t="str">
        <f>Exclosure.data.RAW!F123</f>
        <v>Handajega</v>
      </c>
      <c r="G123" s="12" t="str">
        <f>Exclosure.data.RAW!G123</f>
        <v>WET</v>
      </c>
      <c r="H123" s="12" t="str">
        <f>Exclosure.data.RAW!H123</f>
        <v>W</v>
      </c>
      <c r="I123" s="22">
        <f>Exclosure.data.RAW!I123</f>
        <v>3</v>
      </c>
      <c r="J123" s="22">
        <v>1</v>
      </c>
      <c r="K123" s="12" t="str">
        <f>Exclosure.data.RAW!K123</f>
        <v>OP</v>
      </c>
      <c r="L123" s="12" t="str">
        <f>Exclosure.data.RAW!L123</f>
        <v>H3</v>
      </c>
      <c r="M123" s="21">
        <f>Exclosure.data.RAW!M123</f>
        <v>951</v>
      </c>
      <c r="N123" s="75">
        <f>Exclosure.data.RAW!N123</f>
        <v>-2.2779990269999999</v>
      </c>
      <c r="O123" s="75">
        <f>Exclosure.data.RAW!O123</f>
        <v>34.027678035000001</v>
      </c>
      <c r="P123" s="16">
        <f>Exclosure.data.RAW!P123</f>
        <v>42868</v>
      </c>
      <c r="Q123" s="19">
        <f>Exclosure.data.RAW!Q123</f>
        <v>42940</v>
      </c>
      <c r="R123" s="21">
        <f>Exclosure.data.RAW!R123</f>
        <v>72</v>
      </c>
      <c r="S123" s="54">
        <f>Exclosure.data.RAW!S123</f>
        <v>95.971684111000002</v>
      </c>
      <c r="T123">
        <f>Exclosure.data.RAW!T123</f>
        <v>924.58747370799995</v>
      </c>
      <c r="U123">
        <v>1279.26</v>
      </c>
      <c r="V123" s="54">
        <f>Exclosure.data.RAW!V123</f>
        <v>59.67</v>
      </c>
      <c r="W123" s="243">
        <f>Exclosure.data.RAW!W123</f>
        <v>0.108</v>
      </c>
      <c r="X123" s="54">
        <f>Exclosure.data.RAW!X123</f>
        <v>1.45</v>
      </c>
      <c r="Y123" s="68" t="str">
        <f>Exclosure.data.RAW!Y123</f>
        <v>The.tri</v>
      </c>
      <c r="Z123" s="59">
        <f>Exclosure.data.RAW!Z123</f>
        <v>3.4</v>
      </c>
      <c r="AA123" s="59">
        <f>Exclosure.data.RAW!AA123</f>
        <v>14.8</v>
      </c>
      <c r="AB123" s="21">
        <f>Exclosure.data.RAW!AB123</f>
        <v>25</v>
      </c>
      <c r="AC123" s="21">
        <f>Exclosure.data.RAW!AC123</f>
        <v>50</v>
      </c>
      <c r="AD123" s="158">
        <f>Exclosure.data.RAW!AF123</f>
        <v>2.5</v>
      </c>
      <c r="AE123" s="52">
        <f>Exclosure.data.RAW!AG123</f>
        <v>6.8</v>
      </c>
      <c r="AF123" s="52">
        <f>Exclosure.data.RAW!AH123</f>
        <v>7</v>
      </c>
      <c r="AG123" s="52">
        <f>Exclosure.data.RAW!AI123</f>
        <v>30</v>
      </c>
      <c r="AI123" s="87">
        <f>Exclosure.data.RAW!AM123</f>
        <v>17.260000000000002</v>
      </c>
      <c r="AJ123">
        <f>Exclosure.data.RAW!AN123</f>
        <v>17.260000000000002</v>
      </c>
      <c r="AK123" s="184">
        <f>Exclosure.data.RAW!AO123</f>
        <v>8.35</v>
      </c>
      <c r="AL123" s="87">
        <f>Exclosure.data.RAW!AR123</f>
        <v>10.58</v>
      </c>
      <c r="AM123" s="5">
        <f>Exclosure.data.RAW!BW123</f>
        <v>18.93</v>
      </c>
      <c r="AN123" t="str">
        <f>Exclosure.data.RAW!BX123</f>
        <v/>
      </c>
      <c r="AP123" s="84">
        <f>Exclosure.data.RAW!BZ123</f>
        <v>-0.25771604938271614</v>
      </c>
      <c r="AQ123" s="84"/>
      <c r="AR123">
        <f>Exclosure.data.RAW!CB123</f>
        <v>6.4429012345678938E-2</v>
      </c>
    </row>
    <row r="124" spans="1:45" x14ac:dyDescent="0.25">
      <c r="A124" s="12" t="str">
        <f>Exclosure.data.RAW!A124</f>
        <v>WET_W_4_EX_H3</v>
      </c>
      <c r="B124" s="4" t="str">
        <f>Exclosure.data.RAW!B124</f>
        <v>WET_W_4_H3</v>
      </c>
      <c r="C124" s="4" t="str">
        <f>Exclosure.data.RAW!C124</f>
        <v>WET_W</v>
      </c>
      <c r="D124" s="4" t="str">
        <f>Exclosure.data.RAW!D124</f>
        <v>WET_W_4</v>
      </c>
      <c r="E124" s="4" t="str">
        <f>Exclosure.data.RAW!E124</f>
        <v>WET_W_2</v>
      </c>
      <c r="F124" s="4" t="str">
        <f>Exclosure.data.RAW!F124</f>
        <v>Handajega</v>
      </c>
      <c r="G124" s="12" t="str">
        <f>Exclosure.data.RAW!G124</f>
        <v>WET</v>
      </c>
      <c r="H124" s="12" t="str">
        <f>Exclosure.data.RAW!H124</f>
        <v>W</v>
      </c>
      <c r="I124" s="22">
        <f>Exclosure.data.RAW!I124</f>
        <v>4</v>
      </c>
      <c r="J124" s="22">
        <v>2</v>
      </c>
      <c r="K124" s="12" t="str">
        <f>Exclosure.data.RAW!K124</f>
        <v>EX</v>
      </c>
      <c r="L124" s="12" t="str">
        <f>Exclosure.data.RAW!L124</f>
        <v>H3</v>
      </c>
      <c r="M124" s="21">
        <f>Exclosure.data.RAW!M124</f>
        <v>950</v>
      </c>
      <c r="N124" s="75">
        <f>Exclosure.data.RAW!N124</f>
        <v>-2.2788369660000001</v>
      </c>
      <c r="O124" s="75">
        <f>Exclosure.data.RAW!O124</f>
        <v>34.031883989999997</v>
      </c>
      <c r="P124" s="16">
        <f>Exclosure.data.RAW!P124</f>
        <v>42868</v>
      </c>
      <c r="Q124" s="19">
        <f>Exclosure.data.RAW!Q124</f>
        <v>42940</v>
      </c>
      <c r="R124" s="21">
        <f>Exclosure.data.RAW!R124</f>
        <v>72</v>
      </c>
      <c r="S124" s="54">
        <f>Exclosure.data.RAW!S124</f>
        <v>95.971684111000002</v>
      </c>
      <c r="T124">
        <f>Exclosure.data.RAW!T124</f>
        <v>828.615789597</v>
      </c>
      <c r="U124">
        <v>1279.26</v>
      </c>
      <c r="V124" s="54">
        <f>Exclosure.data.RAW!V124</f>
        <v>55.57</v>
      </c>
      <c r="W124" s="243">
        <f>Exclosure.data.RAW!W124</f>
        <v>0.13100000000000001</v>
      </c>
      <c r="X124" s="54"/>
      <c r="Y124" s="68" t="str">
        <f>Exclosure.data.RAW!Y124</f>
        <v>The.tri</v>
      </c>
      <c r="Z124" s="59">
        <f>Exclosure.data.RAW!Z124</f>
        <v>4</v>
      </c>
      <c r="AA124" s="59">
        <f>Exclosure.data.RAW!AA124</f>
        <v>10.8</v>
      </c>
      <c r="AB124" s="21">
        <f>Exclosure.data.RAW!AB124</f>
        <v>15</v>
      </c>
      <c r="AC124" s="21">
        <f>Exclosure.data.RAW!AC124</f>
        <v>35</v>
      </c>
      <c r="AD124" s="158">
        <f>Exclosure.data.RAW!AF124</f>
        <v>3</v>
      </c>
      <c r="AE124" s="52">
        <f>Exclosure.data.RAW!AG124</f>
        <v>9</v>
      </c>
      <c r="AF124" s="52">
        <f>Exclosure.data.RAW!AH124</f>
        <v>20</v>
      </c>
      <c r="AG124" s="52">
        <f>Exclosure.data.RAW!AI124</f>
        <v>45</v>
      </c>
      <c r="AH124">
        <f>Exclosure.data.RAW!AL124</f>
        <v>9.2799999999999994</v>
      </c>
      <c r="AI124" s="87">
        <f>Exclosure.data.RAW!AM124</f>
        <v>24.44</v>
      </c>
      <c r="AJ124">
        <f>Exclosure.data.RAW!AN124</f>
        <v>33.72</v>
      </c>
      <c r="AK124" s="184">
        <f>Exclosure.data.RAW!AO124</f>
        <v>26.72</v>
      </c>
      <c r="AL124" s="87">
        <f>Exclosure.data.RAW!AR124</f>
        <v>4.92</v>
      </c>
      <c r="AM124" s="5">
        <f>Exclosure.data.RAW!BW124</f>
        <v>31.64</v>
      </c>
      <c r="AN124">
        <f>Exclosure.data.RAW!BX124</f>
        <v>0.75655864197530864</v>
      </c>
      <c r="AO124">
        <f>Exclosure.data.RAW!BY124</f>
        <v>0.58410493827160492</v>
      </c>
      <c r="AP124" s="84">
        <f>Exclosure.data.RAW!BZ124</f>
        <v>-0.51929012345679004</v>
      </c>
      <c r="AQ124" s="84">
        <f>Exclosure.data.RAW!CA124</f>
        <v>-0.96373456790123457</v>
      </c>
      <c r="AR124">
        <f>Exclosure.data.RAW!CB124</f>
        <v>0.2372685185185186</v>
      </c>
      <c r="AS124">
        <f>Exclosure.data.RAW!CC124</f>
        <v>-0.37962962962962954</v>
      </c>
    </row>
    <row r="125" spans="1:45" x14ac:dyDescent="0.25">
      <c r="A125" s="12" t="str">
        <f>Exclosure.data.RAW!A125</f>
        <v>WET_W_4_OP_H3</v>
      </c>
      <c r="B125" s="4" t="str">
        <f>Exclosure.data.RAW!B125</f>
        <v>WET_W_4_H3</v>
      </c>
      <c r="C125" s="4" t="str">
        <f>Exclosure.data.RAW!C125</f>
        <v>WET_W</v>
      </c>
      <c r="D125" s="4" t="str">
        <f>Exclosure.data.RAW!D125</f>
        <v>WET_W_4</v>
      </c>
      <c r="E125" s="4" t="str">
        <f>Exclosure.data.RAW!E125</f>
        <v>WET_W_2</v>
      </c>
      <c r="F125" s="4" t="str">
        <f>Exclosure.data.RAW!F125</f>
        <v>Handajega</v>
      </c>
      <c r="G125" s="12" t="str">
        <f>Exclosure.data.RAW!G125</f>
        <v>WET</v>
      </c>
      <c r="H125" s="12" t="str">
        <f>Exclosure.data.RAW!H125</f>
        <v>W</v>
      </c>
      <c r="I125" s="22">
        <f>Exclosure.data.RAW!I125</f>
        <v>4</v>
      </c>
      <c r="J125" s="22">
        <v>2</v>
      </c>
      <c r="K125" s="12" t="str">
        <f>Exclosure.data.RAW!K125</f>
        <v>OP</v>
      </c>
      <c r="L125" s="12" t="str">
        <f>Exclosure.data.RAW!L125</f>
        <v>H3</v>
      </c>
      <c r="M125" s="21">
        <f>Exclosure.data.RAW!M125</f>
        <v>950</v>
      </c>
      <c r="N125" s="75">
        <f>Exclosure.data.RAW!N125</f>
        <v>-2.2788369660000001</v>
      </c>
      <c r="O125" s="75">
        <f>Exclosure.data.RAW!O125</f>
        <v>34.031883989999997</v>
      </c>
      <c r="P125" s="16">
        <f>Exclosure.data.RAW!P125</f>
        <v>42868</v>
      </c>
      <c r="Q125" s="19">
        <f>Exclosure.data.RAW!Q125</f>
        <v>42940</v>
      </c>
      <c r="R125" s="21">
        <f>Exclosure.data.RAW!R125</f>
        <v>72</v>
      </c>
      <c r="S125" s="54">
        <f>Exclosure.data.RAW!S125</f>
        <v>95.971684111000002</v>
      </c>
      <c r="T125">
        <f>Exclosure.data.RAW!T125</f>
        <v>924.58747370799995</v>
      </c>
      <c r="U125">
        <v>1279.26</v>
      </c>
      <c r="V125" s="54">
        <f>Exclosure.data.RAW!V125</f>
        <v>55.57</v>
      </c>
      <c r="W125" s="243">
        <f>Exclosure.data.RAW!W125</f>
        <v>0.13100000000000001</v>
      </c>
      <c r="X125" s="54"/>
      <c r="Y125" s="68" t="str">
        <f>Exclosure.data.RAW!Y125</f>
        <v>The.tri</v>
      </c>
      <c r="Z125" s="59">
        <f>Exclosure.data.RAW!Z125</f>
        <v>3.2</v>
      </c>
      <c r="AA125" s="59">
        <f>Exclosure.data.RAW!AA125</f>
        <v>22.2</v>
      </c>
      <c r="AB125" s="21">
        <f>Exclosure.data.RAW!AB125</f>
        <v>20</v>
      </c>
      <c r="AC125" s="21">
        <f>Exclosure.data.RAW!AC125</f>
        <v>55</v>
      </c>
      <c r="AD125" s="158">
        <f>Exclosure.data.RAW!AF125</f>
        <v>2</v>
      </c>
      <c r="AE125" s="52">
        <f>Exclosure.data.RAW!AG125</f>
        <v>2.6</v>
      </c>
      <c r="AF125" s="52">
        <f>Exclosure.data.RAW!AH125</f>
        <v>13</v>
      </c>
      <c r="AG125" s="52">
        <f>Exclosure.data.RAW!AI125</f>
        <v>27</v>
      </c>
      <c r="AH125">
        <f>Exclosure.data.RAW!AL125</f>
        <v>7.11</v>
      </c>
      <c r="AI125" s="87">
        <f>Exclosure.data.RAW!AM125</f>
        <v>18.38</v>
      </c>
      <c r="AJ125">
        <f>Exclosure.data.RAW!AN125</f>
        <v>25.49</v>
      </c>
      <c r="AK125" s="184">
        <f>Exclosure.data.RAW!AO125</f>
        <v>11.58</v>
      </c>
      <c r="AL125" s="87">
        <f>Exclosure.data.RAW!AR125</f>
        <v>29.9</v>
      </c>
      <c r="AM125" s="5">
        <f>Exclosure.data.RAW!BW125</f>
        <v>41.48</v>
      </c>
      <c r="AN125">
        <f>Exclosure.data.RAW!BX125</f>
        <v>0.17245370370370369</v>
      </c>
      <c r="AP125" s="84">
        <f>Exclosure.data.RAW!BZ125</f>
        <v>0.44444444444444442</v>
      </c>
      <c r="AQ125" s="84"/>
      <c r="AR125">
        <f>Exclosure.data.RAW!CB125</f>
        <v>0.61689814814814814</v>
      </c>
    </row>
    <row r="126" spans="1:45" x14ac:dyDescent="0.25">
      <c r="A126" s="12" t="str">
        <f>Exclosure.data.RAW!A126</f>
        <v>WET_P_1_EX_H3</v>
      </c>
      <c r="B126" s="4" t="str">
        <f>Exclosure.data.RAW!B126</f>
        <v>WET_P_1_H3</v>
      </c>
      <c r="C126" s="4" t="str">
        <f>Exclosure.data.RAW!C126</f>
        <v>WET_P</v>
      </c>
      <c r="D126" s="4" t="str">
        <f>Exclosure.data.RAW!D126</f>
        <v>WET_P_1</v>
      </c>
      <c r="E126" s="4" t="str">
        <f>Exclosure.data.RAW!E126</f>
        <v>WET_P_1</v>
      </c>
      <c r="F126" s="4" t="str">
        <f>Exclosure.data.RAW!F126</f>
        <v>Mwantimba</v>
      </c>
      <c r="G126" s="12" t="str">
        <f>Exclosure.data.RAW!G126</f>
        <v>WET</v>
      </c>
      <c r="H126" s="12" t="str">
        <f>Exclosure.data.RAW!H126</f>
        <v>P</v>
      </c>
      <c r="I126" s="22">
        <f>Exclosure.data.RAW!I126</f>
        <v>1</v>
      </c>
      <c r="J126" s="22">
        <v>1</v>
      </c>
      <c r="K126" s="12" t="str">
        <f>Exclosure.data.RAW!K126</f>
        <v>EX</v>
      </c>
      <c r="L126" s="12" t="str">
        <f>Exclosure.data.RAW!L126</f>
        <v>H3</v>
      </c>
      <c r="M126" s="21">
        <f>Exclosure.data.RAW!M126</f>
        <v>957</v>
      </c>
      <c r="N126" s="75">
        <f>Exclosure.data.RAW!N126</f>
        <v>-2.3500519620000002</v>
      </c>
      <c r="O126" s="75">
        <f>Exclosure.data.RAW!O126</f>
        <v>34.049975992999997</v>
      </c>
      <c r="P126" s="16">
        <f>Exclosure.data.RAW!P126</f>
        <v>42869</v>
      </c>
      <c r="Q126" s="19">
        <f>Exclosure.data.RAW!Q126</f>
        <v>42939</v>
      </c>
      <c r="R126" s="21">
        <f>Exclosure.data.RAW!R126</f>
        <v>70</v>
      </c>
      <c r="S126" s="54">
        <f>Exclosure.data.RAW!S126</f>
        <v>71.696299983000003</v>
      </c>
      <c r="T126">
        <f>Exclosure.data.RAW!T126</f>
        <v>840.741047933</v>
      </c>
      <c r="U126" s="52">
        <v>1295.06</v>
      </c>
      <c r="V126" s="52">
        <f>Exclosure.data.RAW!V126</f>
        <v>45</v>
      </c>
      <c r="W126" s="244">
        <f>Exclosure.data.RAW!W126</f>
        <v>0.13500000000000001</v>
      </c>
      <c r="X126" s="52">
        <f>Exclosure.data.RAW!X126</f>
        <v>1.17</v>
      </c>
      <c r="Y126" s="68" t="str">
        <f>Exclosure.data.RAW!Y126</f>
        <v>Chr.ori</v>
      </c>
      <c r="Z126" s="59">
        <f>Exclosure.data.RAW!Z126</f>
        <v>3</v>
      </c>
      <c r="AA126" s="59">
        <f>Exclosure.data.RAW!AA126</f>
        <v>2.2000000000000002</v>
      </c>
      <c r="AB126" s="21">
        <f>Exclosure.data.RAW!AB126</f>
        <v>38</v>
      </c>
      <c r="AC126" s="21">
        <f>Exclosure.data.RAW!AC126</f>
        <v>55</v>
      </c>
      <c r="AD126" s="158">
        <f>Exclosure.data.RAW!AF126</f>
        <v>2.5</v>
      </c>
      <c r="AE126" s="52">
        <f>Exclosure.data.RAW!AG126</f>
        <v>2.2000000000000002</v>
      </c>
      <c r="AF126" s="52">
        <f>Exclosure.data.RAW!AH126</f>
        <v>28</v>
      </c>
      <c r="AG126" s="52">
        <f>Exclosure.data.RAW!AI126</f>
        <v>40</v>
      </c>
      <c r="AH126">
        <f>Exclosure.data.RAW!AL126</f>
        <v>24.25</v>
      </c>
      <c r="AI126" s="87">
        <f>Exclosure.data.RAW!AM126</f>
        <v>33.89</v>
      </c>
      <c r="AJ126">
        <f>Exclosure.data.RAW!AN126</f>
        <v>58.14</v>
      </c>
      <c r="AK126" s="184">
        <f>Exclosure.data.RAW!AO126</f>
        <v>38.76</v>
      </c>
      <c r="AL126" s="87">
        <f>Exclosure.data.RAW!AR126</f>
        <v>11.19</v>
      </c>
      <c r="AM126" s="5">
        <f>Exclosure.data.RAW!BW126</f>
        <v>49.949999999999996</v>
      </c>
      <c r="AN126">
        <f>Exclosure.data.RAW!BX126</f>
        <v>0.88849206349206333</v>
      </c>
      <c r="AO126">
        <f>Exclosure.data.RAW!BY126</f>
        <v>8.2142857142857156E-2</v>
      </c>
      <c r="AP126" s="84">
        <f>Exclosure.data.RAW!BZ126</f>
        <v>-7.8174603174603202E-2</v>
      </c>
      <c r="AQ126" s="84">
        <f>Exclosure.data.RAW!CA126</f>
        <v>0.39523809523809522</v>
      </c>
      <c r="AR126">
        <f>Exclosure.data.RAW!CB126</f>
        <v>0.8103174603174601</v>
      </c>
      <c r="AS126">
        <f>Exclosure.data.RAW!CC126</f>
        <v>0.47738095238095246</v>
      </c>
    </row>
    <row r="127" spans="1:45" x14ac:dyDescent="0.25">
      <c r="A127" s="12" t="str">
        <f>Exclosure.data.RAW!A127</f>
        <v>WET_P_1_OP_H3</v>
      </c>
      <c r="B127" s="4" t="str">
        <f>Exclosure.data.RAW!B127</f>
        <v>WET_P_1_H3</v>
      </c>
      <c r="C127" s="4" t="str">
        <f>Exclosure.data.RAW!C127</f>
        <v>WET_P</v>
      </c>
      <c r="D127" s="4" t="str">
        <f>Exclosure.data.RAW!D127</f>
        <v>WET_P_1</v>
      </c>
      <c r="E127" s="4" t="str">
        <f>Exclosure.data.RAW!E127</f>
        <v>WET_P_1</v>
      </c>
      <c r="F127" s="4" t="str">
        <f>Exclosure.data.RAW!F127</f>
        <v>Mwantimba</v>
      </c>
      <c r="G127" s="12" t="str">
        <f>Exclosure.data.RAW!G127</f>
        <v>WET</v>
      </c>
      <c r="H127" s="12" t="str">
        <f>Exclosure.data.RAW!H127</f>
        <v>P</v>
      </c>
      <c r="I127" s="22">
        <f>Exclosure.data.RAW!I127</f>
        <v>1</v>
      </c>
      <c r="J127" s="22">
        <v>1</v>
      </c>
      <c r="K127" s="12" t="str">
        <f>Exclosure.data.RAW!K127</f>
        <v>OP</v>
      </c>
      <c r="L127" s="12" t="str">
        <f>Exclosure.data.RAW!L127</f>
        <v>H3</v>
      </c>
      <c r="M127" s="21">
        <f>Exclosure.data.RAW!M127</f>
        <v>957</v>
      </c>
      <c r="N127" s="75">
        <f>Exclosure.data.RAW!N127</f>
        <v>-2.3500519620000002</v>
      </c>
      <c r="O127" s="75">
        <f>Exclosure.data.RAW!O127</f>
        <v>34.049975992999997</v>
      </c>
      <c r="P127" s="16">
        <f>Exclosure.data.RAW!P127</f>
        <v>42869</v>
      </c>
      <c r="Q127" s="19">
        <f>Exclosure.data.RAW!Q127</f>
        <v>42939</v>
      </c>
      <c r="R127" s="21">
        <f>Exclosure.data.RAW!R127</f>
        <v>70</v>
      </c>
      <c r="S127" s="54">
        <f>Exclosure.data.RAW!S127</f>
        <v>71.696299983000003</v>
      </c>
      <c r="T127">
        <f>Exclosure.data.RAW!T127</f>
        <v>912.43734791600002</v>
      </c>
      <c r="U127" s="52">
        <v>1295.06</v>
      </c>
      <c r="V127" s="52">
        <f>Exclosure.data.RAW!V127</f>
        <v>45</v>
      </c>
      <c r="W127" s="244">
        <f>Exclosure.data.RAW!W127</f>
        <v>0.13500000000000001</v>
      </c>
      <c r="X127" s="52">
        <f>Exclosure.data.RAW!X127</f>
        <v>1.17</v>
      </c>
      <c r="Y127" s="68" t="str">
        <f>Exclosure.data.RAW!Y127</f>
        <v>Chr.ori</v>
      </c>
      <c r="Z127" s="59">
        <f>Exclosure.data.RAW!Z127</f>
        <v>1</v>
      </c>
      <c r="AA127" s="59">
        <f>Exclosure.data.RAW!AA127</f>
        <v>2.2000000000000002</v>
      </c>
      <c r="AB127" s="21">
        <f>Exclosure.data.RAW!AB127</f>
        <v>70</v>
      </c>
      <c r="AC127" s="21">
        <f>Exclosure.data.RAW!AC127</f>
        <v>85</v>
      </c>
      <c r="AD127" s="158">
        <f>Exclosure.data.RAW!AF127</f>
        <v>1</v>
      </c>
      <c r="AE127" s="52">
        <f>Exclosure.data.RAW!AG127</f>
        <v>1.4</v>
      </c>
      <c r="AF127" s="52">
        <f>Exclosure.data.RAW!AH127</f>
        <v>30</v>
      </c>
      <c r="AG127" s="52">
        <f>Exclosure.data.RAW!AI127</f>
        <v>35</v>
      </c>
      <c r="AH127">
        <f>Exclosure.data.RAW!AL127</f>
        <v>16.37</v>
      </c>
      <c r="AI127" s="87">
        <f>Exclosure.data.RAW!AM127</f>
        <v>13.16</v>
      </c>
      <c r="AJ127">
        <f>Exclosure.data.RAW!AN127</f>
        <v>29.53</v>
      </c>
      <c r="AK127" s="184">
        <f>Exclosure.data.RAW!AO127</f>
        <v>36.69</v>
      </c>
      <c r="AL127" s="87">
        <f>Exclosure.data.RAW!AR127</f>
        <v>1.23</v>
      </c>
      <c r="AM127" s="5">
        <f>Exclosure.data.RAW!BW127</f>
        <v>37.919999999999995</v>
      </c>
      <c r="AN127">
        <f>Exclosure.data.RAW!BX127</f>
        <v>0.80634920634920626</v>
      </c>
      <c r="AP127" s="84">
        <f>Exclosure.data.RAW!BZ127</f>
        <v>-0.47341269841269845</v>
      </c>
      <c r="AQ127" s="84"/>
      <c r="AR127">
        <f>Exclosure.data.RAW!CB127</f>
        <v>0.3329365079365077</v>
      </c>
    </row>
    <row r="128" spans="1:45" x14ac:dyDescent="0.25">
      <c r="A128" s="12" t="str">
        <f>Exclosure.data.RAW!A128</f>
        <v>WET_P_2_EX_H3</v>
      </c>
      <c r="B128" s="4" t="str">
        <f>Exclosure.data.RAW!B128</f>
        <v>WET_P_2_H3</v>
      </c>
      <c r="C128" s="4" t="str">
        <f>Exclosure.data.RAW!C128</f>
        <v>WET_P</v>
      </c>
      <c r="D128" s="4" t="str">
        <f>Exclosure.data.RAW!D128</f>
        <v>WET_P_2</v>
      </c>
      <c r="E128" s="4" t="str">
        <f>Exclosure.data.RAW!E128</f>
        <v>WET_P_2</v>
      </c>
      <c r="F128" s="4" t="str">
        <f>Exclosure.data.RAW!F128</f>
        <v>Mwantimba</v>
      </c>
      <c r="G128" s="12" t="str">
        <f>Exclosure.data.RAW!G128</f>
        <v>WET</v>
      </c>
      <c r="H128" s="12" t="str">
        <f>Exclosure.data.RAW!H128</f>
        <v>P</v>
      </c>
      <c r="I128" s="22">
        <f>Exclosure.data.RAW!I128</f>
        <v>2</v>
      </c>
      <c r="J128" s="22">
        <v>2</v>
      </c>
      <c r="K128" s="12" t="str">
        <f>Exclosure.data.RAW!K128</f>
        <v>EX</v>
      </c>
      <c r="L128" s="12" t="str">
        <f>Exclosure.data.RAW!L128</f>
        <v>H3</v>
      </c>
      <c r="M128" s="21">
        <f>Exclosure.data.RAW!M128</f>
        <v>959</v>
      </c>
      <c r="N128" s="75">
        <f>Exclosure.data.RAW!N128</f>
        <v>-2.3484879830000001</v>
      </c>
      <c r="O128" s="75">
        <f>Exclosure.data.RAW!O128</f>
        <v>34.050110019999998</v>
      </c>
      <c r="P128" s="16">
        <f>Exclosure.data.RAW!P128</f>
        <v>42869</v>
      </c>
      <c r="Q128" s="19">
        <f>Exclosure.data.RAW!Q128</f>
        <v>42939</v>
      </c>
      <c r="R128" s="21">
        <f>Exclosure.data.RAW!R128</f>
        <v>70</v>
      </c>
      <c r="S128" s="54">
        <f>Exclosure.data.RAW!S128</f>
        <v>71.696299983000003</v>
      </c>
      <c r="T128">
        <f>Exclosure.data.RAW!T128</f>
        <v>840.741047933</v>
      </c>
      <c r="U128" s="52">
        <v>1295.06</v>
      </c>
      <c r="V128" s="52">
        <f>Exclosure.data.RAW!V128</f>
        <v>45.98</v>
      </c>
      <c r="W128" s="244">
        <f>Exclosure.data.RAW!W128</f>
        <v>0.11899999999999999</v>
      </c>
      <c r="X128" s="52"/>
      <c r="Y128" s="68" t="str">
        <f>Exclosure.data.RAW!Y128</f>
        <v>Chr.ori</v>
      </c>
      <c r="Z128" s="59">
        <f>Exclosure.data.RAW!Z128</f>
        <v>2</v>
      </c>
      <c r="AA128" s="59">
        <f>Exclosure.data.RAW!AA128</f>
        <v>4.4000000000000004</v>
      </c>
      <c r="AB128" s="23">
        <f>Exclosure.data.RAW!AB128</f>
        <v>40</v>
      </c>
      <c r="AC128" s="23">
        <f>Exclosure.data.RAW!AC128</f>
        <v>60</v>
      </c>
      <c r="AD128" s="158">
        <f>Exclosure.data.RAW!AF128</f>
        <v>2.2000000000000002</v>
      </c>
      <c r="AE128" s="52">
        <f>Exclosure.data.RAW!AG128</f>
        <v>8.8000000000000007</v>
      </c>
      <c r="AF128" s="52">
        <f>Exclosure.data.RAW!AH128</f>
        <v>25</v>
      </c>
      <c r="AG128" s="52">
        <f>Exclosure.data.RAW!AI128</f>
        <v>37</v>
      </c>
      <c r="AH128">
        <f>Exclosure.data.RAW!AL128</f>
        <v>24.42</v>
      </c>
      <c r="AI128" s="87">
        <f>Exclosure.data.RAW!AM128</f>
        <v>36.79</v>
      </c>
      <c r="AJ128">
        <f>Exclosure.data.RAW!AN128</f>
        <v>61.21</v>
      </c>
      <c r="AK128" s="184">
        <f>Exclosure.data.RAW!AO128</f>
        <v>30.58</v>
      </c>
      <c r="AL128" s="87">
        <f>Exclosure.data.RAW!AR128</f>
        <v>10.29</v>
      </c>
      <c r="AM128" s="5">
        <f>Exclosure.data.RAW!BW128</f>
        <v>40.869999999999997</v>
      </c>
      <c r="AN128">
        <f>Exclosure.data.RAW!BX128</f>
        <v>0.75238095238095248</v>
      </c>
      <c r="AO128">
        <f>Exclosure.data.RAW!BY128</f>
        <v>0.11428571428571425</v>
      </c>
      <c r="AP128" s="84">
        <f>Exclosure.data.RAW!BZ128</f>
        <v>-0.28611111111111115</v>
      </c>
      <c r="AQ128" s="84">
        <f>Exclosure.data.RAW!CA128</f>
        <v>0.28452380952380951</v>
      </c>
      <c r="AR128">
        <f>Exclosure.data.RAW!CB128</f>
        <v>0.46626984126984133</v>
      </c>
      <c r="AS128">
        <f>Exclosure.data.RAW!CC128</f>
        <v>0.39880952380952372</v>
      </c>
    </row>
    <row r="129" spans="1:45" x14ac:dyDescent="0.25">
      <c r="A129" s="12" t="str">
        <f>Exclosure.data.RAW!A129</f>
        <v>WET_P_2_OP_H3</v>
      </c>
      <c r="B129" s="4" t="str">
        <f>Exclosure.data.RAW!B129</f>
        <v>WET_P_2_H3</v>
      </c>
      <c r="C129" s="4" t="str">
        <f>Exclosure.data.RAW!C129</f>
        <v>WET_P</v>
      </c>
      <c r="D129" s="4" t="str">
        <f>Exclosure.data.RAW!D129</f>
        <v>WET_P_2</v>
      </c>
      <c r="E129" s="4" t="str">
        <f>Exclosure.data.RAW!E129</f>
        <v>WET_P_2</v>
      </c>
      <c r="F129" s="4" t="str">
        <f>Exclosure.data.RAW!F129</f>
        <v>Mwantimba</v>
      </c>
      <c r="G129" s="12" t="str">
        <f>Exclosure.data.RAW!G129</f>
        <v>WET</v>
      </c>
      <c r="H129" s="12" t="str">
        <f>Exclosure.data.RAW!H129</f>
        <v>P</v>
      </c>
      <c r="I129" s="22">
        <f>Exclosure.data.RAW!I129</f>
        <v>2</v>
      </c>
      <c r="J129" s="22">
        <v>2</v>
      </c>
      <c r="K129" s="12" t="str">
        <f>Exclosure.data.RAW!K129</f>
        <v>OP</v>
      </c>
      <c r="L129" s="12" t="str">
        <f>Exclosure.data.RAW!L129</f>
        <v>H3</v>
      </c>
      <c r="M129" s="21">
        <f>Exclosure.data.RAW!M129</f>
        <v>959</v>
      </c>
      <c r="N129" s="75">
        <f>Exclosure.data.RAW!N129</f>
        <v>-2.3484879830000001</v>
      </c>
      <c r="O129" s="75">
        <f>Exclosure.data.RAW!O129</f>
        <v>34.050110019999998</v>
      </c>
      <c r="P129" s="16">
        <f>Exclosure.data.RAW!P129</f>
        <v>42869</v>
      </c>
      <c r="Q129" s="19">
        <f>Exclosure.data.RAW!Q129</f>
        <v>42939</v>
      </c>
      <c r="R129" s="21">
        <f>Exclosure.data.RAW!R129</f>
        <v>70</v>
      </c>
      <c r="S129" s="54">
        <f>Exclosure.data.RAW!S129</f>
        <v>71.696299983000003</v>
      </c>
      <c r="T129">
        <f>Exclosure.data.RAW!T129</f>
        <v>912.43734791600002</v>
      </c>
      <c r="U129" s="52">
        <v>1295.06</v>
      </c>
      <c r="V129" s="52">
        <f>Exclosure.data.RAW!V129</f>
        <v>45.98</v>
      </c>
      <c r="W129" s="244">
        <f>Exclosure.data.RAW!W129</f>
        <v>0.11899999999999999</v>
      </c>
      <c r="X129" s="52"/>
      <c r="Y129" s="68" t="str">
        <f>Exclosure.data.RAW!Y129</f>
        <v>Chr.ori</v>
      </c>
      <c r="Z129" s="59">
        <f>Exclosure.data.RAW!Z129</f>
        <v>1.3</v>
      </c>
      <c r="AA129" s="59">
        <f>Exclosure.data.RAW!AA129</f>
        <v>5.4</v>
      </c>
      <c r="AB129" s="23">
        <f>Exclosure.data.RAW!AB129</f>
        <v>45</v>
      </c>
      <c r="AC129" s="23">
        <f>Exclosure.data.RAW!AC129</f>
        <v>55</v>
      </c>
      <c r="AD129" s="158">
        <f>Exclosure.data.RAW!AF129</f>
        <v>1.9</v>
      </c>
      <c r="AE129" s="52">
        <f>Exclosure.data.RAW!AG129</f>
        <v>1.8</v>
      </c>
      <c r="AF129" s="52">
        <f>Exclosure.data.RAW!AH129</f>
        <v>15</v>
      </c>
      <c r="AG129" s="52">
        <f>Exclosure.data.RAW!AI129</f>
        <v>22</v>
      </c>
      <c r="AH129">
        <f>Exclosure.data.RAW!AL129</f>
        <v>11.62</v>
      </c>
      <c r="AI129" s="87">
        <f>Exclosure.data.RAW!AM129</f>
        <v>17.5</v>
      </c>
      <c r="AJ129">
        <f>Exclosure.data.RAW!AN129</f>
        <v>29.119999999999997</v>
      </c>
      <c r="AK129" s="184">
        <f>Exclosure.data.RAW!AO129</f>
        <v>27.7</v>
      </c>
      <c r="AL129" s="87">
        <f>Exclosure.data.RAW!AR129</f>
        <v>3.12</v>
      </c>
      <c r="AM129" s="5">
        <f>Exclosure.data.RAW!BW129</f>
        <v>30.82</v>
      </c>
      <c r="AN129">
        <f>Exclosure.data.RAW!BX129</f>
        <v>0.63809523809523805</v>
      </c>
      <c r="AP129" s="84">
        <f>Exclosure.data.RAW!BZ129</f>
        <v>-0.57063492063492061</v>
      </c>
      <c r="AQ129" s="84"/>
      <c r="AR129">
        <f>Exclosure.data.RAW!CB129</f>
        <v>6.7460317460317581E-2</v>
      </c>
    </row>
    <row r="130" spans="1:45" x14ac:dyDescent="0.25">
      <c r="A130" s="12" t="str">
        <f>Exclosure.data.RAW!A130</f>
        <v>WET_P_3_EX_H3</v>
      </c>
      <c r="B130" s="4" t="str">
        <f>Exclosure.data.RAW!B130</f>
        <v>WET_P_3_H3</v>
      </c>
      <c r="C130" s="4" t="str">
        <f>Exclosure.data.RAW!C130</f>
        <v>WET_P</v>
      </c>
      <c r="D130" s="4" t="str">
        <f>Exclosure.data.RAW!D130</f>
        <v>WET_P_3</v>
      </c>
      <c r="E130" s="4" t="str">
        <f>Exclosure.data.RAW!E130</f>
        <v>WET_P_4</v>
      </c>
      <c r="F130" s="4" t="str">
        <f>Exclosure.data.RAW!F130</f>
        <v>Mwantimba</v>
      </c>
      <c r="G130" s="12" t="str">
        <f>Exclosure.data.RAW!G130</f>
        <v>WET</v>
      </c>
      <c r="H130" s="12" t="str">
        <f>Exclosure.data.RAW!H130</f>
        <v>P</v>
      </c>
      <c r="I130" s="22">
        <f>Exclosure.data.RAW!I130</f>
        <v>3</v>
      </c>
      <c r="J130" s="22">
        <v>4</v>
      </c>
      <c r="K130" s="12" t="str">
        <f>Exclosure.data.RAW!K130</f>
        <v>EX</v>
      </c>
      <c r="L130" s="12" t="str">
        <f>Exclosure.data.RAW!L130</f>
        <v>H3</v>
      </c>
      <c r="M130" s="21">
        <f>Exclosure.data.RAW!M130</f>
        <v>1022</v>
      </c>
      <c r="N130" s="75">
        <f>Exclosure.data.RAW!N130</f>
        <v>-2.3672930339999998</v>
      </c>
      <c r="O130" s="75">
        <f>Exclosure.data.RAW!O130</f>
        <v>34.062509034000001</v>
      </c>
      <c r="P130" s="16">
        <f>Exclosure.data.RAW!P130</f>
        <v>42869</v>
      </c>
      <c r="Q130" s="19">
        <f>Exclosure.data.RAW!Q130</f>
        <v>42939</v>
      </c>
      <c r="R130" s="21">
        <f>Exclosure.data.RAW!R130</f>
        <v>70</v>
      </c>
      <c r="S130" s="54">
        <f>Exclosure.data.RAW!S130</f>
        <v>71.696299983000003</v>
      </c>
      <c r="T130">
        <f>Exclosure.data.RAW!T130</f>
        <v>840.741047933</v>
      </c>
      <c r="U130" s="52">
        <v>1295.06</v>
      </c>
      <c r="V130" s="52">
        <f>Exclosure.data.RAW!V130</f>
        <v>42.5</v>
      </c>
      <c r="W130" s="244">
        <f>Exclosure.data.RAW!W130</f>
        <v>0.17</v>
      </c>
      <c r="X130" s="52">
        <f>Exclosure.data.RAW!X130</f>
        <v>1.595</v>
      </c>
      <c r="Y130" s="68" t="str">
        <f>Exclosure.data.RAW!Y130</f>
        <v>Chr.ori</v>
      </c>
      <c r="Z130" s="59">
        <f>Exclosure.data.RAW!Z130</f>
        <v>3</v>
      </c>
      <c r="AA130" s="59">
        <f>Exclosure.data.RAW!AA130</f>
        <v>17</v>
      </c>
      <c r="AB130" s="23">
        <f>Exclosure.data.RAW!AB130</f>
        <v>30</v>
      </c>
      <c r="AC130" s="23">
        <f>Exclosure.data.RAW!AC130</f>
        <v>95</v>
      </c>
      <c r="AD130" s="158">
        <f>Exclosure.data.RAW!AF130</f>
        <v>2.8</v>
      </c>
      <c r="AE130" s="52">
        <f>Exclosure.data.RAW!AG130</f>
        <v>24</v>
      </c>
      <c r="AF130" s="52">
        <f>Exclosure.data.RAW!AH130</f>
        <v>45</v>
      </c>
      <c r="AG130" s="52">
        <f>Exclosure.data.RAW!AI130</f>
        <v>70</v>
      </c>
      <c r="AH130">
        <f>Exclosure.data.RAW!AL130</f>
        <v>4.8</v>
      </c>
      <c r="AI130" s="87">
        <f>Exclosure.data.RAW!AM130</f>
        <v>99.42</v>
      </c>
      <c r="AJ130">
        <f>Exclosure.data.RAW!AN130</f>
        <v>104.22</v>
      </c>
      <c r="AK130" s="184">
        <f>Exclosure.data.RAW!AO130</f>
        <v>40.770000000000003</v>
      </c>
      <c r="AL130" s="87">
        <f>Exclosure.data.RAW!AR130</f>
        <v>20.14</v>
      </c>
      <c r="AM130" s="5">
        <f>Exclosure.data.RAW!BW130</f>
        <v>60.910000000000004</v>
      </c>
      <c r="AN130">
        <f>Exclosure.data.RAW!BX130</f>
        <v>1.573809523809524</v>
      </c>
      <c r="AO130">
        <f>Exclosure.data.RAW!BY130</f>
        <v>0.93809523809523832</v>
      </c>
      <c r="AP130" s="84">
        <f>Exclosure.data.RAW!BZ130</f>
        <v>-2.7075396825396827</v>
      </c>
      <c r="AQ130" s="84">
        <f>Exclosure.data.RAW!CA130</f>
        <v>0.51587301587301593</v>
      </c>
      <c r="AR130">
        <f>Exclosure.data.RAW!CB130</f>
        <v>-1.1337301587301587</v>
      </c>
      <c r="AS130">
        <f>Exclosure.data.RAW!CC130</f>
        <v>1.4539682539682541</v>
      </c>
    </row>
    <row r="131" spans="1:45" x14ac:dyDescent="0.25">
      <c r="A131" s="12" t="str">
        <f>Exclosure.data.RAW!A131</f>
        <v>WET_P_3_OP_H3</v>
      </c>
      <c r="B131" s="4" t="str">
        <f>Exclosure.data.RAW!B131</f>
        <v>WET_P_3_H3</v>
      </c>
      <c r="C131" s="4" t="str">
        <f>Exclosure.data.RAW!C131</f>
        <v>WET_P</v>
      </c>
      <c r="D131" s="4" t="str">
        <f>Exclosure.data.RAW!D131</f>
        <v>WET_P_3</v>
      </c>
      <c r="E131" s="4" t="str">
        <f>Exclosure.data.RAW!E131</f>
        <v>WET_P_4</v>
      </c>
      <c r="F131" s="4" t="str">
        <f>Exclosure.data.RAW!F131</f>
        <v>Mwantimba</v>
      </c>
      <c r="G131" s="12" t="str">
        <f>Exclosure.data.RAW!G131</f>
        <v>WET</v>
      </c>
      <c r="H131" s="12" t="str">
        <f>Exclosure.data.RAW!H131</f>
        <v>P</v>
      </c>
      <c r="I131" s="22">
        <f>Exclosure.data.RAW!I131</f>
        <v>3</v>
      </c>
      <c r="J131" s="22">
        <v>4</v>
      </c>
      <c r="K131" s="12" t="str">
        <f>Exclosure.data.RAW!K131</f>
        <v>OP</v>
      </c>
      <c r="L131" s="12" t="str">
        <f>Exclosure.data.RAW!L131</f>
        <v>H3</v>
      </c>
      <c r="M131" s="21">
        <f>Exclosure.data.RAW!M131</f>
        <v>1022</v>
      </c>
      <c r="N131" s="75">
        <f>Exclosure.data.RAW!N131</f>
        <v>-2.3672930339999998</v>
      </c>
      <c r="O131" s="75">
        <f>Exclosure.data.RAW!O131</f>
        <v>34.062509034000001</v>
      </c>
      <c r="P131" s="16">
        <f>Exclosure.data.RAW!P131</f>
        <v>42869</v>
      </c>
      <c r="Q131" s="19">
        <f>Exclosure.data.RAW!Q131</f>
        <v>42939</v>
      </c>
      <c r="R131" s="21">
        <f>Exclosure.data.RAW!R131</f>
        <v>70</v>
      </c>
      <c r="S131" s="54">
        <f>Exclosure.data.RAW!S131</f>
        <v>71.696299983000003</v>
      </c>
      <c r="T131">
        <f>Exclosure.data.RAW!T131</f>
        <v>912.43734791600002</v>
      </c>
      <c r="U131" s="52">
        <v>1295.06</v>
      </c>
      <c r="V131" s="52">
        <f>Exclosure.data.RAW!V131</f>
        <v>42.5</v>
      </c>
      <c r="W131" s="244">
        <f>Exclosure.data.RAW!W131</f>
        <v>0.17</v>
      </c>
      <c r="X131" s="52">
        <f>Exclosure.data.RAW!X131</f>
        <v>1.595</v>
      </c>
      <c r="Y131" s="68" t="str">
        <f>Exclosure.data.RAW!Y131</f>
        <v>Chr.ori</v>
      </c>
      <c r="Z131" s="62"/>
      <c r="AA131" s="59">
        <f>Exclosure.data.RAW!AA131</f>
        <v>25</v>
      </c>
      <c r="AB131" s="23">
        <f>Exclosure.data.RAW!AB131</f>
        <v>40</v>
      </c>
      <c r="AC131" s="23">
        <f>Exclosure.data.RAW!AC131</f>
        <v>95</v>
      </c>
      <c r="AD131" s="158">
        <f>Exclosure.data.RAW!AF131</f>
        <v>2</v>
      </c>
      <c r="AE131" s="52">
        <f>Exclosure.data.RAW!AG131</f>
        <v>4</v>
      </c>
      <c r="AF131" s="52">
        <f>Exclosure.data.RAW!AH131</f>
        <v>40</v>
      </c>
      <c r="AG131" s="52">
        <f>Exclosure.data.RAW!AI131</f>
        <v>55</v>
      </c>
      <c r="AH131">
        <f>Exclosure.data.RAW!AL131</f>
        <v>1.1100000000000001</v>
      </c>
      <c r="AI131" s="87">
        <f>Exclosure.data.RAW!AM131</f>
        <v>88.37</v>
      </c>
      <c r="AJ131">
        <f>Exclosure.data.RAW!AN131</f>
        <v>89.48</v>
      </c>
      <c r="AK131" s="184">
        <f>Exclosure.data.RAW!AO131</f>
        <v>17.13</v>
      </c>
      <c r="AL131" s="87">
        <f>Exclosure.data.RAW!AR131</f>
        <v>7.14</v>
      </c>
      <c r="AM131" s="5">
        <f>Exclosure.data.RAW!BW131</f>
        <v>24.27</v>
      </c>
      <c r="AN131">
        <f>Exclosure.data.RAW!BX131</f>
        <v>0.63571428571428568</v>
      </c>
      <c r="AP131" s="84">
        <f>Exclosure.data.RAW!BZ131</f>
        <v>-3.223412698412699</v>
      </c>
      <c r="AQ131" s="84"/>
      <c r="AR131">
        <f>Exclosure.data.RAW!CB131</f>
        <v>-2.5876984126984133</v>
      </c>
    </row>
    <row r="132" spans="1:45" x14ac:dyDescent="0.25">
      <c r="A132" s="12" t="str">
        <f>Exclosure.data.RAW!A132</f>
        <v>WET_P_4_EX_H3</v>
      </c>
      <c r="B132" s="4" t="str">
        <f>Exclosure.data.RAW!B132</f>
        <v>WET_P_4_H3</v>
      </c>
      <c r="C132" s="4" t="str">
        <f>Exclosure.data.RAW!C132</f>
        <v>WET_P</v>
      </c>
      <c r="D132" s="4" t="str">
        <f>Exclosure.data.RAW!D132</f>
        <v>WET_P_4</v>
      </c>
      <c r="E132" s="4" t="str">
        <f>Exclosure.data.RAW!E132</f>
        <v>WET_P_3</v>
      </c>
      <c r="F132" s="4" t="str">
        <f>Exclosure.data.RAW!F132</f>
        <v>Mwantimba</v>
      </c>
      <c r="G132" s="12" t="str">
        <f>Exclosure.data.RAW!G132</f>
        <v>WET</v>
      </c>
      <c r="H132" s="12" t="str">
        <f>Exclosure.data.RAW!H132</f>
        <v>P</v>
      </c>
      <c r="I132" s="22">
        <f>Exclosure.data.RAW!I132</f>
        <v>4</v>
      </c>
      <c r="J132" s="22">
        <v>3</v>
      </c>
      <c r="K132" s="12" t="str">
        <f>Exclosure.data.RAW!K132</f>
        <v>EX</v>
      </c>
      <c r="L132" s="12" t="str">
        <f>Exclosure.data.RAW!L132</f>
        <v>H3</v>
      </c>
      <c r="M132" s="21">
        <f>Exclosure.data.RAW!M132</f>
        <v>1020</v>
      </c>
      <c r="N132" s="75">
        <f>Exclosure.data.RAW!N132</f>
        <v>-2.3685700170000001</v>
      </c>
      <c r="O132" s="75">
        <f>Exclosure.data.RAW!O132</f>
        <v>34.062585980000001</v>
      </c>
      <c r="P132" s="16">
        <f>Exclosure.data.RAW!P132</f>
        <v>42869</v>
      </c>
      <c r="Q132" s="19">
        <f>Exclosure.data.RAW!Q132</f>
        <v>42939</v>
      </c>
      <c r="R132" s="21">
        <f>Exclosure.data.RAW!R132</f>
        <v>70</v>
      </c>
      <c r="S132" s="54">
        <f>Exclosure.data.RAW!S132</f>
        <v>71.696299983000003</v>
      </c>
      <c r="T132">
        <f>Exclosure.data.RAW!T132</f>
        <v>756.92531485699999</v>
      </c>
      <c r="U132" s="52">
        <v>1295.06</v>
      </c>
      <c r="V132" s="52">
        <f>Exclosure.data.RAW!V132</f>
        <v>57.26</v>
      </c>
      <c r="W132" s="244">
        <f>Exclosure.data.RAW!W132</f>
        <v>0.154</v>
      </c>
      <c r="X132" s="52"/>
      <c r="Y132" s="68" t="str">
        <f>Exclosure.data.RAW!Y132</f>
        <v>Chr.ori</v>
      </c>
      <c r="Z132" s="62">
        <f>Exclosure.data.RAW!Z132</f>
        <v>4.8</v>
      </c>
      <c r="AA132" s="59">
        <f>Exclosure.data.RAW!AA132</f>
        <v>16.8</v>
      </c>
      <c r="AB132" s="23">
        <f>Exclosure.data.RAW!AB132</f>
        <v>25</v>
      </c>
      <c r="AC132" s="23">
        <f>Exclosure.data.RAW!AC132</f>
        <v>75</v>
      </c>
      <c r="AD132" s="158">
        <f>Exclosure.data.RAW!AF132</f>
        <v>4.5</v>
      </c>
      <c r="AE132" s="52">
        <f>Exclosure.data.RAW!AG132</f>
        <v>13.8</v>
      </c>
      <c r="AF132" s="52">
        <f>Exclosure.data.RAW!AH132</f>
        <v>15</v>
      </c>
      <c r="AG132" s="52">
        <f>Exclosure.data.RAW!AI132</f>
        <v>50</v>
      </c>
      <c r="AH132">
        <f>Exclosure.data.RAW!AL132</f>
        <v>9.2200000000000006</v>
      </c>
      <c r="AI132" s="87">
        <f>Exclosure.data.RAW!AM132</f>
        <v>68.180000000000007</v>
      </c>
      <c r="AJ132">
        <f>Exclosure.data.RAW!AN132</f>
        <v>77.400000000000006</v>
      </c>
      <c r="AK132" s="184">
        <f>Exclosure.data.RAW!AO132</f>
        <v>16.68</v>
      </c>
      <c r="AL132" s="87">
        <f>Exclosure.data.RAW!AR132</f>
        <v>38.950000000000003</v>
      </c>
      <c r="AM132" s="5">
        <f>Exclosure.data.RAW!BW132</f>
        <v>55.63</v>
      </c>
      <c r="AN132">
        <f>Exclosure.data.RAW!BX132</f>
        <v>-4.2857142857142934E-2</v>
      </c>
      <c r="AO132">
        <f>Exclosure.data.RAW!BY132</f>
        <v>0.21865079365079365</v>
      </c>
      <c r="AP132" s="84">
        <f>Exclosure.data.RAW!BZ132</f>
        <v>-0.44722222222222208</v>
      </c>
      <c r="AQ132" s="84">
        <f>Exclosure.data.RAW!CA132</f>
        <v>0.5452380952380953</v>
      </c>
      <c r="AR132">
        <f>Exclosure.data.RAW!CB132</f>
        <v>-0.49007936507936523</v>
      </c>
      <c r="AS132">
        <f>Exclosure.data.RAW!CC132</f>
        <v>0.76388888888888884</v>
      </c>
    </row>
    <row r="133" spans="1:45" x14ac:dyDescent="0.25">
      <c r="A133" s="12" t="str">
        <f>Exclosure.data.RAW!A133</f>
        <v>WET_P_4_OP_H3</v>
      </c>
      <c r="B133" s="4" t="str">
        <f>Exclosure.data.RAW!B133</f>
        <v>WET_P_4_H3</v>
      </c>
      <c r="C133" s="4" t="str">
        <f>Exclosure.data.RAW!C133</f>
        <v>WET_P</v>
      </c>
      <c r="D133" s="4" t="str">
        <f>Exclosure.data.RAW!D133</f>
        <v>WET_P_4</v>
      </c>
      <c r="E133" s="4" t="str">
        <f>Exclosure.data.RAW!E133</f>
        <v>WET_P_3</v>
      </c>
      <c r="F133" s="4" t="str">
        <f>Exclosure.data.RAW!F133</f>
        <v>Mwantimba</v>
      </c>
      <c r="G133" s="12" t="str">
        <f>Exclosure.data.RAW!G133</f>
        <v>WET</v>
      </c>
      <c r="H133" s="12" t="str">
        <f>Exclosure.data.RAW!H133</f>
        <v>P</v>
      </c>
      <c r="I133" s="22">
        <f>Exclosure.data.RAW!I133</f>
        <v>4</v>
      </c>
      <c r="J133" s="22">
        <v>3</v>
      </c>
      <c r="K133" s="12" t="str">
        <f>Exclosure.data.RAW!K133</f>
        <v>OP</v>
      </c>
      <c r="L133" s="12" t="str">
        <f>Exclosure.data.RAW!L133</f>
        <v>H3</v>
      </c>
      <c r="M133" s="21">
        <f>Exclosure.data.RAW!M133</f>
        <v>1020</v>
      </c>
      <c r="N133" s="75">
        <f>Exclosure.data.RAW!N133</f>
        <v>-2.3685700170000001</v>
      </c>
      <c r="O133" s="75">
        <f>Exclosure.data.RAW!O133</f>
        <v>34.062585980000001</v>
      </c>
      <c r="P133" s="16">
        <f>Exclosure.data.RAW!P133</f>
        <v>42869</v>
      </c>
      <c r="Q133" s="19">
        <f>Exclosure.data.RAW!Q133</f>
        <v>42939</v>
      </c>
      <c r="R133" s="21">
        <f>Exclosure.data.RAW!R133</f>
        <v>70</v>
      </c>
      <c r="S133" s="54">
        <f>Exclosure.data.RAW!S133</f>
        <v>71.696299983000003</v>
      </c>
      <c r="T133">
        <f>Exclosure.data.RAW!T133</f>
        <v>828.62161484000001</v>
      </c>
      <c r="U133" s="52">
        <v>1295.06</v>
      </c>
      <c r="V133" s="52">
        <f>Exclosure.data.RAW!V133</f>
        <v>57.26</v>
      </c>
      <c r="W133" s="244">
        <f>Exclosure.data.RAW!W133</f>
        <v>0.154</v>
      </c>
      <c r="X133" s="52"/>
      <c r="Y133" s="68" t="str">
        <f>Exclosure.data.RAW!Y133</f>
        <v>Chr.ori</v>
      </c>
      <c r="Z133" s="62">
        <f>Exclosure.data.RAW!Z133</f>
        <v>2</v>
      </c>
      <c r="AA133" s="59">
        <f>Exclosure.data.RAW!AA133</f>
        <v>9.6</v>
      </c>
      <c r="AB133" s="23">
        <f>Exclosure.data.RAW!AB133</f>
        <v>25</v>
      </c>
      <c r="AC133" s="23">
        <f>Exclosure.data.RAW!AC133</f>
        <v>70</v>
      </c>
      <c r="AD133" s="158">
        <f>Exclosure.data.RAW!AF133</f>
        <v>1.7</v>
      </c>
      <c r="AE133" s="52">
        <f>Exclosure.data.RAW!AG133</f>
        <v>10.199999999999999</v>
      </c>
      <c r="AF133" s="52">
        <f>Exclosure.data.RAW!AH133</f>
        <v>18</v>
      </c>
      <c r="AG133" s="52">
        <f>Exclosure.data.RAW!AI133</f>
        <v>45</v>
      </c>
      <c r="AH133">
        <f>Exclosure.data.RAW!AL133</f>
        <v>17.760000000000002</v>
      </c>
      <c r="AI133" s="87">
        <f>Exclosure.data.RAW!AM133</f>
        <v>50.22</v>
      </c>
      <c r="AJ133">
        <f>Exclosure.data.RAW!AN133</f>
        <v>67.98</v>
      </c>
      <c r="AK133" s="184">
        <f>Exclosure.data.RAW!AO133</f>
        <v>11.17</v>
      </c>
      <c r="AL133" s="87">
        <f>Exclosure.data.RAW!AR133</f>
        <v>25.21</v>
      </c>
      <c r="AM133" s="5">
        <f>Exclosure.data.RAW!BW133</f>
        <v>36.380000000000003</v>
      </c>
      <c r="AN133">
        <f>Exclosure.data.RAW!BX133</f>
        <v>-0.26150793650793658</v>
      </c>
      <c r="AP133" s="84">
        <f>Exclosure.data.RAW!BZ133</f>
        <v>-0.99246031746031738</v>
      </c>
      <c r="AQ133" s="84"/>
      <c r="AR133">
        <f>Exclosure.data.RAW!CB133</f>
        <v>-1.2539682539682542</v>
      </c>
    </row>
    <row r="134" spans="1:45" x14ac:dyDescent="0.25">
      <c r="A134" s="113" t="str">
        <f>Exclosure.data.RAW!A134</f>
        <v>DRY_W_1_EX_H3</v>
      </c>
      <c r="B134" s="4" t="str">
        <f>Exclosure.data.RAW!B134</f>
        <v>DRY_W_1_H3</v>
      </c>
      <c r="C134" s="4" t="str">
        <f>Exclosure.data.RAW!C134</f>
        <v>DRY_W</v>
      </c>
      <c r="D134" s="4" t="str">
        <f>Exclosure.data.RAW!D134</f>
        <v>DRY_W_1</v>
      </c>
      <c r="E134" s="4" t="str">
        <f>Exclosure.data.RAW!E134</f>
        <v>DRY_W_3</v>
      </c>
      <c r="F134" s="4" t="str">
        <f>Exclosure.data.RAW!F134</f>
        <v>Maswa</v>
      </c>
      <c r="G134" s="12" t="str">
        <f>Exclosure.data.RAW!G134</f>
        <v>DRY</v>
      </c>
      <c r="H134" s="12" t="str">
        <f>Exclosure.data.RAW!H134</f>
        <v>W</v>
      </c>
      <c r="I134" s="22">
        <f>Exclosure.data.RAW!I134</f>
        <v>1</v>
      </c>
      <c r="J134" s="22">
        <v>3</v>
      </c>
      <c r="K134" s="12" t="str">
        <f>Exclosure.data.RAW!K134</f>
        <v>EX</v>
      </c>
      <c r="L134" s="12" t="str">
        <f>Exclosure.data.RAW!L134</f>
        <v>H3</v>
      </c>
      <c r="M134" s="21">
        <f>Exclosure.data.RAW!M134</f>
        <v>995</v>
      </c>
      <c r="N134" s="75">
        <f>Exclosure.data.RAW!N134</f>
        <v>-3.2993320000000002</v>
      </c>
      <c r="O134" s="75">
        <f>Exclosure.data.RAW!O134</f>
        <v>34.848457965999998</v>
      </c>
      <c r="P134" s="19">
        <f>Exclosure.data.RAW!P134</f>
        <v>42866</v>
      </c>
      <c r="Q134" s="19">
        <f>Exclosure.data.RAW!Q134</f>
        <v>42937</v>
      </c>
      <c r="R134" s="21">
        <f>Exclosure.data.RAW!R134</f>
        <v>71</v>
      </c>
      <c r="S134" s="54">
        <f>Exclosure.data.RAW!S134</f>
        <v>9.6000002329999994</v>
      </c>
      <c r="T134">
        <f>Exclosure.data.RAW!T134</f>
        <v>853.245599674</v>
      </c>
      <c r="U134" s="52">
        <v>754.84</v>
      </c>
      <c r="V134" s="52">
        <f>Exclosure.data.RAW!V134</f>
        <v>12</v>
      </c>
      <c r="W134" s="244">
        <f>Exclosure.data.RAW!W134</f>
        <v>0.29399999999999998</v>
      </c>
      <c r="X134" s="52">
        <f>Exclosure.data.RAW!X134</f>
        <v>2.34</v>
      </c>
      <c r="Y134" s="68" t="str">
        <f>Exclosure.data.RAW!Y134</f>
        <v>Cyn.dac</v>
      </c>
      <c r="Z134" s="62">
        <f>Exclosure.data.RAW!Z134</f>
        <v>2</v>
      </c>
      <c r="AA134" s="62">
        <f>Exclosure.data.RAW!AA134</f>
        <v>6</v>
      </c>
      <c r="AB134" s="23">
        <f>Exclosure.data.RAW!AB134</f>
        <v>15</v>
      </c>
      <c r="AC134" s="23">
        <f>Exclosure.data.RAW!AC134</f>
        <v>45</v>
      </c>
      <c r="AD134" s="158">
        <f>Exclosure.data.RAW!AF134</f>
        <v>1.5</v>
      </c>
      <c r="AE134" s="52">
        <f>Exclosure.data.RAW!AG134</f>
        <v>5</v>
      </c>
      <c r="AF134" s="52">
        <f>Exclosure.data.RAW!AH134</f>
        <v>10</v>
      </c>
      <c r="AG134" s="52">
        <f>Exclosure.data.RAW!AI134</f>
        <v>30</v>
      </c>
      <c r="AH134" s="193"/>
      <c r="AI134" s="87"/>
      <c r="AJ134" s="193" t="str">
        <f>Exclosure.data.RAW!AN134</f>
        <v/>
      </c>
      <c r="AK134" s="195">
        <f>Exclosure.data.RAW!AO134</f>
        <v>5.85</v>
      </c>
      <c r="AL134" s="85">
        <f>Exclosure.data.RAW!AR134</f>
        <v>9</v>
      </c>
      <c r="AM134" s="192">
        <f>Exclosure.data.RAW!BW134</f>
        <v>14.85</v>
      </c>
      <c r="AN134" s="193">
        <f>Exclosure.data.RAW!BX134</f>
        <v>-2.7386541471048627E-3</v>
      </c>
      <c r="AO134" s="193">
        <f>Exclosure.data.RAW!BY134</f>
        <v>4.3427230046948331E-2</v>
      </c>
      <c r="AP134" s="85">
        <f>Exclosure.data.RAW!BZ134</f>
        <v>-1.1490610328638498</v>
      </c>
      <c r="AQ134" s="85">
        <f>Exclosure.data.RAW!CA134</f>
        <v>9.7417840375586873E-2</v>
      </c>
      <c r="AR134" s="193">
        <f>Exclosure.data.RAW!CB134</f>
        <v>-0.37989045383411596</v>
      </c>
      <c r="AS134" s="193">
        <f>Exclosure.data.RAW!CC134</f>
        <v>0.14084507042253522</v>
      </c>
    </row>
    <row r="135" spans="1:45" x14ac:dyDescent="0.25">
      <c r="A135" s="113" t="str">
        <f>Exclosure.data.RAW!A135</f>
        <v>DRY_W_1_EX2_H3</v>
      </c>
      <c r="B135" s="4" t="str">
        <f>Exclosure.data.RAW!B135</f>
        <v>DRY_W_1_H3</v>
      </c>
      <c r="C135" s="4" t="str">
        <f>Exclosure.data.RAW!C135</f>
        <v>DRY_W</v>
      </c>
      <c r="D135" s="4" t="str">
        <f>Exclosure.data.RAW!D135</f>
        <v>DRY_W_1</v>
      </c>
      <c r="E135" s="4" t="str">
        <f>Exclosure.data.RAW!E135</f>
        <v>DRY_W_3</v>
      </c>
      <c r="F135" s="4" t="str">
        <f>Exclosure.data.RAW!F135</f>
        <v>Maswa</v>
      </c>
      <c r="G135" s="12" t="str">
        <f>Exclosure.data.RAW!G135</f>
        <v>DRY</v>
      </c>
      <c r="H135" s="12" t="str">
        <f>Exclosure.data.RAW!H135</f>
        <v>W</v>
      </c>
      <c r="I135" s="22">
        <f>Exclosure.data.RAW!I135</f>
        <v>1</v>
      </c>
      <c r="J135" s="22">
        <v>3</v>
      </c>
      <c r="K135" s="12" t="str">
        <f>Exclosure.data.RAW!K135</f>
        <v>EX2</v>
      </c>
      <c r="L135" s="12" t="str">
        <f>Exclosure.data.RAW!L135</f>
        <v>H3</v>
      </c>
      <c r="M135" s="21">
        <f>Exclosure.data.RAW!M135</f>
        <v>995</v>
      </c>
      <c r="N135" s="75">
        <f>Exclosure.data.RAW!N135</f>
        <v>-3.2993320000000002</v>
      </c>
      <c r="O135" s="75">
        <f>Exclosure.data.RAW!O135</f>
        <v>34.848457965999998</v>
      </c>
      <c r="P135" s="19">
        <f>Exclosure.data.RAW!P135</f>
        <v>42866</v>
      </c>
      <c r="Q135" s="19">
        <f>Exclosure.data.RAW!Q135</f>
        <v>42937</v>
      </c>
      <c r="R135" s="21">
        <f>Exclosure.data.RAW!R135</f>
        <v>71</v>
      </c>
      <c r="S135" s="54">
        <f>Exclosure.data.RAW!S135</f>
        <v>9.6000002329999994</v>
      </c>
      <c r="T135">
        <f>Exclosure.data.RAW!T135</f>
        <v>862.84559990699995</v>
      </c>
      <c r="U135" s="52">
        <v>754.84</v>
      </c>
      <c r="V135" s="52">
        <f>Exclosure.data.RAW!V135</f>
        <v>12</v>
      </c>
      <c r="W135" s="244">
        <f>Exclosure.data.RAW!W135</f>
        <v>0.29399999999999998</v>
      </c>
      <c r="X135" s="52">
        <f>Exclosure.data.RAW!X135</f>
        <v>2.34</v>
      </c>
      <c r="Y135" s="68" t="str">
        <f>Exclosure.data.RAW!Y135</f>
        <v>Cyn.dac</v>
      </c>
      <c r="Z135" s="62">
        <f>Exclosure.data.RAW!Z135</f>
        <v>2.2999999999999998</v>
      </c>
      <c r="AA135" s="62">
        <f>Exclosure.data.RAW!AA135</f>
        <v>4</v>
      </c>
      <c r="AB135" s="23">
        <f>Exclosure.data.RAW!AB135</f>
        <v>20</v>
      </c>
      <c r="AC135" s="23">
        <f>Exclosure.data.RAW!AC135</f>
        <v>45</v>
      </c>
      <c r="AD135" s="158">
        <f>Exclosure.data.RAW!AF135</f>
        <v>2</v>
      </c>
      <c r="AE135" s="52">
        <f>Exclosure.data.RAW!AG135</f>
        <v>2.4</v>
      </c>
      <c r="AF135" s="52">
        <f>Exclosure.data.RAW!AH135</f>
        <v>13</v>
      </c>
      <c r="AG135" s="52">
        <f>Exclosure.data.RAW!AI135</f>
        <v>35</v>
      </c>
      <c r="AH135" s="193">
        <f>Exclosure.data.RAW!AL135</f>
        <v>8.0399999999999991</v>
      </c>
      <c r="AI135" s="85">
        <f>Exclosure.data.RAW!AM135</f>
        <v>38.369999999999997</v>
      </c>
      <c r="AJ135" s="193">
        <f>Exclosure.data.RAW!AN135</f>
        <v>46.41</v>
      </c>
      <c r="AK135" s="195">
        <f>Exclosure.data.RAW!AO135</f>
        <v>6.88</v>
      </c>
      <c r="AL135" s="85">
        <f>Exclosure.data.RAW!AR135</f>
        <v>21.95</v>
      </c>
      <c r="AM135" s="192">
        <f>Exclosure.data.RAW!BW135</f>
        <v>28.83</v>
      </c>
      <c r="AN135" s="193">
        <f>Exclosure.data.RAW!BX135</f>
        <v>3.7558685446009391E-2</v>
      </c>
      <c r="AO135" s="193">
        <f>Exclosure.data.RAW!BY135</f>
        <v>8.3724569640062585E-2</v>
      </c>
      <c r="AP135" s="85">
        <f>Exclosure.data.RAW!BZ135</f>
        <v>0.1294992175273865</v>
      </c>
      <c r="AQ135" s="85">
        <f>Exclosure.data.RAW!CA135</f>
        <v>0.6040688575899843</v>
      </c>
      <c r="AR135" s="193">
        <f>Exclosure.data.RAW!CB135</f>
        <v>0.16705790297339579</v>
      </c>
      <c r="AS135" s="193">
        <f>Exclosure.data.RAW!CC135</f>
        <v>0.68779342723004688</v>
      </c>
    </row>
    <row r="136" spans="1:45" x14ac:dyDescent="0.25">
      <c r="A136" s="113" t="str">
        <f>Exclosure.data.RAW!A136</f>
        <v>DRY_W_1_OP_H3</v>
      </c>
      <c r="B136" s="4" t="str">
        <f>Exclosure.data.RAW!B136</f>
        <v>DRY_W_1_H3</v>
      </c>
      <c r="C136" s="4" t="str">
        <f>Exclosure.data.RAW!C136</f>
        <v>DRY_W</v>
      </c>
      <c r="D136" s="4" t="str">
        <f>Exclosure.data.RAW!D136</f>
        <v>DRY_W_1</v>
      </c>
      <c r="E136" s="4" t="str">
        <f>Exclosure.data.RAW!E136</f>
        <v>DRY_W_3</v>
      </c>
      <c r="F136" s="4" t="str">
        <f>Exclosure.data.RAW!F136</f>
        <v>Maswa</v>
      </c>
      <c r="G136" s="12" t="str">
        <f>Exclosure.data.RAW!G136</f>
        <v>DRY</v>
      </c>
      <c r="H136" s="12" t="str">
        <f>Exclosure.data.RAW!H136</f>
        <v>W</v>
      </c>
      <c r="I136" s="22">
        <f>Exclosure.data.RAW!I136</f>
        <v>1</v>
      </c>
      <c r="J136" s="22">
        <v>3</v>
      </c>
      <c r="K136" s="12" t="str">
        <f>Exclosure.data.RAW!K136</f>
        <v>OP</v>
      </c>
      <c r="L136" s="12" t="str">
        <f>Exclosure.data.RAW!L136</f>
        <v>H3</v>
      </c>
      <c r="M136" s="21">
        <f>Exclosure.data.RAW!M136</f>
        <v>995</v>
      </c>
      <c r="N136" s="75">
        <f>Exclosure.data.RAW!N136</f>
        <v>-3.2993320000000002</v>
      </c>
      <c r="O136" s="75">
        <f>Exclosure.data.RAW!O136</f>
        <v>34.848457965999998</v>
      </c>
      <c r="P136" s="19">
        <f>Exclosure.data.RAW!P136</f>
        <v>42866</v>
      </c>
      <c r="Q136" s="19">
        <f>Exclosure.data.RAW!Q136</f>
        <v>42937</v>
      </c>
      <c r="R136" s="21">
        <f>Exclosure.data.RAW!R136</f>
        <v>71</v>
      </c>
      <c r="S136" s="54">
        <f>Exclosure.data.RAW!S136</f>
        <v>9.6000002329999994</v>
      </c>
      <c r="T136">
        <f>Exclosure.data.RAW!T136</f>
        <v>872.44560014000001</v>
      </c>
      <c r="U136" s="52">
        <v>754.84</v>
      </c>
      <c r="V136" s="52">
        <f>Exclosure.data.RAW!V136</f>
        <v>12</v>
      </c>
      <c r="W136" s="244">
        <f>Exclosure.data.RAW!W136</f>
        <v>0.29399999999999998</v>
      </c>
      <c r="X136" s="52">
        <f>Exclosure.data.RAW!X136</f>
        <v>2.34</v>
      </c>
      <c r="Y136" s="68" t="str">
        <f>Exclosure.data.RAW!Y136</f>
        <v>Cyn.dac</v>
      </c>
      <c r="Z136" s="62">
        <f>Exclosure.data.RAW!Z136</f>
        <v>1.5</v>
      </c>
      <c r="AA136" s="62">
        <f>Exclosure.data.RAW!AA136</f>
        <v>4.2</v>
      </c>
      <c r="AB136" s="23">
        <f>Exclosure.data.RAW!AB136</f>
        <v>18</v>
      </c>
      <c r="AC136" s="23">
        <f>Exclosure.data.RAW!AC136</f>
        <v>30</v>
      </c>
      <c r="AD136" s="158">
        <f>Exclosure.data.RAW!AF136</f>
        <v>2</v>
      </c>
      <c r="AE136" s="52">
        <f>Exclosure.data.RAW!AG136</f>
        <v>1.4</v>
      </c>
      <c r="AF136" s="52">
        <f>Exclosure.data.RAW!AH136</f>
        <v>5</v>
      </c>
      <c r="AG136" s="52">
        <f>Exclosure.data.RAW!AI136</f>
        <v>13</v>
      </c>
      <c r="AH136" s="193">
        <f>Exclosure.data.RAW!AL136</f>
        <v>5.92</v>
      </c>
      <c r="AI136" s="85">
        <f>Exclosure.data.RAW!AM136</f>
        <v>18.64</v>
      </c>
      <c r="AJ136" s="193">
        <f>Exclosure.data.RAW!AN136</f>
        <v>24.560000000000002</v>
      </c>
      <c r="AK136" s="195">
        <f>Exclosure.data.RAW!AO136</f>
        <v>4.74</v>
      </c>
      <c r="AL136" s="85">
        <f>Exclosure.data.RAW!AR136</f>
        <v>6.51</v>
      </c>
      <c r="AM136" s="192">
        <f>Exclosure.data.RAW!BW136</f>
        <v>11.25</v>
      </c>
      <c r="AN136" s="193">
        <f>Exclosure.data.RAW!BX136</f>
        <v>-4.6165884194053201E-2</v>
      </c>
      <c r="AO136" s="193"/>
      <c r="AP136" s="85">
        <f>Exclosure.data.RAW!BZ136</f>
        <v>-0.47456964006259789</v>
      </c>
      <c r="AQ136" s="85"/>
      <c r="AR136" s="193">
        <f>Exclosure.data.RAW!CB136</f>
        <v>-0.52073552425665115</v>
      </c>
      <c r="AS136" s="193"/>
    </row>
    <row r="137" spans="1:45" x14ac:dyDescent="0.25">
      <c r="A137" s="113" t="str">
        <f>Exclosure.data.RAW!A137</f>
        <v>DRY_W_2_EX_H3</v>
      </c>
      <c r="B137" s="4" t="str">
        <f>Exclosure.data.RAW!B137</f>
        <v>DRY_W_2_H3</v>
      </c>
      <c r="C137" s="4" t="str">
        <f>Exclosure.data.RAW!C137</f>
        <v>DRY_W</v>
      </c>
      <c r="D137" s="4" t="str">
        <f>Exclosure.data.RAW!D137</f>
        <v>DRY_W_2</v>
      </c>
      <c r="E137" s="4" t="str">
        <f>Exclosure.data.RAW!E137</f>
        <v>DRY_W_4</v>
      </c>
      <c r="F137" s="4" t="str">
        <f>Exclosure.data.RAW!F137</f>
        <v>Maswa</v>
      </c>
      <c r="G137" s="12" t="str">
        <f>Exclosure.data.RAW!G137</f>
        <v>DRY</v>
      </c>
      <c r="H137" s="12" t="str">
        <f>Exclosure.data.RAW!H137</f>
        <v>W</v>
      </c>
      <c r="I137" s="22">
        <f>Exclosure.data.RAW!I137</f>
        <v>2</v>
      </c>
      <c r="J137" s="22">
        <v>4</v>
      </c>
      <c r="K137" s="12" t="str">
        <f>Exclosure.data.RAW!K137</f>
        <v>EX</v>
      </c>
      <c r="L137" s="12" t="str">
        <f>Exclosure.data.RAW!L137</f>
        <v>H3</v>
      </c>
      <c r="M137" s="21">
        <f>Exclosure.data.RAW!M137</f>
        <v>980</v>
      </c>
      <c r="N137" s="75">
        <f>Exclosure.data.RAW!N137</f>
        <v>-3.3032679740000002</v>
      </c>
      <c r="O137" s="75">
        <f>Exclosure.data.RAW!O137</f>
        <v>34.847795963000003</v>
      </c>
      <c r="P137" s="19">
        <f>Exclosure.data.RAW!P137</f>
        <v>42866</v>
      </c>
      <c r="Q137" s="19">
        <f>Exclosure.data.RAW!Q137</f>
        <v>42937</v>
      </c>
      <c r="R137" s="21">
        <f>Exclosure.data.RAW!R137</f>
        <v>71</v>
      </c>
      <c r="S137" s="54">
        <f>Exclosure.data.RAW!S137</f>
        <v>9.6000002329999994</v>
      </c>
      <c r="T137">
        <f>Exclosure.data.RAW!T137</f>
        <v>853.245599674</v>
      </c>
      <c r="U137" s="52">
        <v>754.84</v>
      </c>
      <c r="V137" s="52">
        <f>Exclosure.data.RAW!V137</f>
        <v>17.39</v>
      </c>
      <c r="W137" s="244">
        <f>Exclosure.data.RAW!W137</f>
        <v>0.26400000000000001</v>
      </c>
      <c r="X137" s="52"/>
      <c r="Y137" s="68" t="str">
        <f>Exclosure.data.RAW!Y137</f>
        <v>Cyn.dac</v>
      </c>
      <c r="Z137" s="62">
        <f>Exclosure.data.RAW!Z137</f>
        <v>3.5</v>
      </c>
      <c r="AA137" s="62">
        <f>Exclosure.data.RAW!AA137</f>
        <v>2.6</v>
      </c>
      <c r="AB137" s="23">
        <f>Exclosure.data.RAW!AB137</f>
        <v>10</v>
      </c>
      <c r="AC137" s="23">
        <f>Exclosure.data.RAW!AC137</f>
        <v>35</v>
      </c>
      <c r="AD137" s="158">
        <f>Exclosure.data.RAW!AF137</f>
        <v>2.5</v>
      </c>
      <c r="AE137" s="52">
        <f>Exclosure.data.RAW!AG137</f>
        <v>4.4000000000000004</v>
      </c>
      <c r="AF137" s="52">
        <f>Exclosure.data.RAW!AH137</f>
        <v>5</v>
      </c>
      <c r="AG137" s="52">
        <f>Exclosure.data.RAW!AI137</f>
        <v>20</v>
      </c>
      <c r="AH137" s="193">
        <f>Exclosure.data.RAW!AL137</f>
        <v>4.07</v>
      </c>
      <c r="AI137" s="85">
        <f>Exclosure.data.RAW!AM137</f>
        <v>39.53</v>
      </c>
      <c r="AJ137" s="193">
        <f>Exclosure.data.RAW!AN137</f>
        <v>43.6</v>
      </c>
      <c r="AK137" s="195">
        <f>Exclosure.data.RAW!AO137</f>
        <v>4.67</v>
      </c>
      <c r="AL137" s="85">
        <f>Exclosure.data.RAW!AR137</f>
        <v>8.81</v>
      </c>
      <c r="AM137" s="192">
        <f>Exclosure.data.RAW!BW137</f>
        <v>13.48</v>
      </c>
      <c r="AN137" s="193">
        <f>Exclosure.data.RAW!BX137</f>
        <v>-2.895148669796558E-2</v>
      </c>
      <c r="AO137" s="193">
        <f>Exclosure.data.RAW!BY137</f>
        <v>4.7339593114241005E-2</v>
      </c>
      <c r="AP137" s="85">
        <f>Exclosure.data.RAW!BZ137</f>
        <v>-7.9029733959311413E-2</v>
      </c>
      <c r="AQ137" s="85">
        <f>Exclosure.data.RAW!CA137</f>
        <v>0.14358372456964008</v>
      </c>
      <c r="AR137" s="193">
        <f>Exclosure.data.RAW!CB137</f>
        <v>-0.10798122065727707</v>
      </c>
      <c r="AS137" s="193">
        <f>Exclosure.data.RAW!CC137</f>
        <v>0.1909233176838811</v>
      </c>
    </row>
    <row r="138" spans="1:45" x14ac:dyDescent="0.25">
      <c r="A138" s="113" t="str">
        <f>Exclosure.data.RAW!A138</f>
        <v>DRY_W_2_EX2_H3</v>
      </c>
      <c r="B138" s="4" t="str">
        <f>Exclosure.data.RAW!B138</f>
        <v>DRY_W_2_H3</v>
      </c>
      <c r="C138" s="4" t="str">
        <f>Exclosure.data.RAW!C138</f>
        <v>DRY_W</v>
      </c>
      <c r="D138" s="4" t="str">
        <f>Exclosure.data.RAW!D138</f>
        <v>DRY_W_2</v>
      </c>
      <c r="E138" s="4" t="str">
        <f>Exclosure.data.RAW!E138</f>
        <v>DRY_W_4</v>
      </c>
      <c r="F138" s="4" t="str">
        <f>Exclosure.data.RAW!F138</f>
        <v>Maswa</v>
      </c>
      <c r="G138" s="12" t="str">
        <f>Exclosure.data.RAW!G138</f>
        <v>DRY</v>
      </c>
      <c r="H138" s="12" t="str">
        <f>Exclosure.data.RAW!H138</f>
        <v>W</v>
      </c>
      <c r="I138" s="22">
        <f>Exclosure.data.RAW!I138</f>
        <v>2</v>
      </c>
      <c r="J138" s="22">
        <v>4</v>
      </c>
      <c r="K138" s="12" t="str">
        <f>Exclosure.data.RAW!K138</f>
        <v>EX2</v>
      </c>
      <c r="L138" s="12" t="str">
        <f>Exclosure.data.RAW!L138</f>
        <v>H3</v>
      </c>
      <c r="M138" s="21">
        <f>Exclosure.data.RAW!M138</f>
        <v>980</v>
      </c>
      <c r="N138" s="75">
        <f>Exclosure.data.RAW!N138</f>
        <v>-3.3032679740000002</v>
      </c>
      <c r="O138" s="75">
        <f>Exclosure.data.RAW!O138</f>
        <v>34.847795963000003</v>
      </c>
      <c r="P138" s="19">
        <f>Exclosure.data.RAW!P138</f>
        <v>42866</v>
      </c>
      <c r="Q138" s="19">
        <f>Exclosure.data.RAW!Q138</f>
        <v>42937</v>
      </c>
      <c r="R138" s="21">
        <f>Exclosure.data.RAW!R138</f>
        <v>71</v>
      </c>
      <c r="S138" s="54">
        <f>Exclosure.data.RAW!S138</f>
        <v>9.6000002329999994</v>
      </c>
      <c r="T138">
        <f>Exclosure.data.RAW!T138</f>
        <v>862.84559990699995</v>
      </c>
      <c r="U138" s="52">
        <v>754.84</v>
      </c>
      <c r="V138" s="52">
        <f>Exclosure.data.RAW!V138</f>
        <v>17.39</v>
      </c>
      <c r="W138" s="244">
        <f>Exclosure.data.RAW!W138</f>
        <v>0.26400000000000001</v>
      </c>
      <c r="X138" s="52"/>
      <c r="Y138" s="68" t="str">
        <f>Exclosure.data.RAW!Y138</f>
        <v>Cyn.dac</v>
      </c>
      <c r="Z138" s="62">
        <f>Exclosure.data.RAW!Z138</f>
        <v>1.5</v>
      </c>
      <c r="AA138" s="62">
        <f>Exclosure.data.RAW!AA138</f>
        <v>2.4</v>
      </c>
      <c r="AB138" s="23">
        <f>Exclosure.data.RAW!AB138</f>
        <v>10</v>
      </c>
      <c r="AC138" s="23">
        <f>Exclosure.data.RAW!AC138</f>
        <v>40</v>
      </c>
      <c r="AD138" s="158">
        <f>Exclosure.data.RAW!AF138</f>
        <v>2</v>
      </c>
      <c r="AE138" s="52">
        <f>Exclosure.data.RAW!AG138</f>
        <v>5.6</v>
      </c>
      <c r="AF138" s="52">
        <f>Exclosure.data.RAW!AH138</f>
        <v>7</v>
      </c>
      <c r="AG138" s="52">
        <f>Exclosure.data.RAW!AI138</f>
        <v>25</v>
      </c>
      <c r="AH138" s="193">
        <f>Exclosure.data.RAW!AL138</f>
        <v>24.86</v>
      </c>
      <c r="AI138" s="85">
        <f>Exclosure.data.RAW!AM138</f>
        <v>21.43</v>
      </c>
      <c r="AJ138" s="193">
        <f>Exclosure.data.RAW!AN138</f>
        <v>46.29</v>
      </c>
      <c r="AK138" s="195">
        <f>Exclosure.data.RAW!AO138</f>
        <v>3.6</v>
      </c>
      <c r="AL138" s="85">
        <f>Exclosure.data.RAW!AR138</f>
        <v>14.01</v>
      </c>
      <c r="AM138" s="192">
        <f>Exclosure.data.RAW!BW138</f>
        <v>17.61</v>
      </c>
      <c r="AN138" s="193">
        <f>Exclosure.data.RAW!BX138</f>
        <v>-7.0813771517996865E-2</v>
      </c>
      <c r="AO138" s="193">
        <f>Exclosure.data.RAW!BY138</f>
        <v>5.4773082942097071E-3</v>
      </c>
      <c r="AP138" s="85">
        <f>Exclosure.data.RAW!BZ138</f>
        <v>0.12441314553990608</v>
      </c>
      <c r="AQ138" s="85">
        <f>Exclosure.data.RAW!CA138</f>
        <v>0.34702660406885766</v>
      </c>
      <c r="AR138" s="193">
        <f>Exclosure.data.RAW!CB138</f>
        <v>5.3599374021909139E-2</v>
      </c>
      <c r="AS138" s="193">
        <f>Exclosure.data.RAW!CC138</f>
        <v>0.35250391236306733</v>
      </c>
    </row>
    <row r="139" spans="1:45" x14ac:dyDescent="0.25">
      <c r="A139" s="113" t="str">
        <f>Exclosure.data.RAW!A139</f>
        <v>DRY_W_2_OP_H3</v>
      </c>
      <c r="B139" s="4" t="str">
        <f>Exclosure.data.RAW!B139</f>
        <v>DRY_W_2_H3</v>
      </c>
      <c r="C139" s="4" t="str">
        <f>Exclosure.data.RAW!C139</f>
        <v>DRY_W</v>
      </c>
      <c r="D139" s="12" t="str">
        <f>Exclosure.data.RAW!D139</f>
        <v>DRY_W_2</v>
      </c>
      <c r="E139" s="12" t="str">
        <f>Exclosure.data.RAW!E139</f>
        <v>DRY_W_4</v>
      </c>
      <c r="F139" s="4" t="str">
        <f>Exclosure.data.RAW!F139</f>
        <v>Maswa</v>
      </c>
      <c r="G139" s="12" t="str">
        <f>Exclosure.data.RAW!G139</f>
        <v>DRY</v>
      </c>
      <c r="H139" s="12" t="str">
        <f>Exclosure.data.RAW!H139</f>
        <v>W</v>
      </c>
      <c r="I139" s="22">
        <f>Exclosure.data.RAW!I139</f>
        <v>2</v>
      </c>
      <c r="J139" s="22">
        <v>4</v>
      </c>
      <c r="K139" s="12" t="str">
        <f>Exclosure.data.RAW!K139</f>
        <v>OP</v>
      </c>
      <c r="L139" s="12" t="str">
        <f>Exclosure.data.RAW!L139</f>
        <v>H3</v>
      </c>
      <c r="M139" s="22">
        <f>Exclosure.data.RAW!M139</f>
        <v>980</v>
      </c>
      <c r="N139" s="75">
        <f>Exclosure.data.RAW!N139</f>
        <v>-3.3032679740000002</v>
      </c>
      <c r="O139" s="75">
        <f>Exclosure.data.RAW!O139</f>
        <v>34.847795963000003</v>
      </c>
      <c r="P139" s="19">
        <f>Exclosure.data.RAW!P139</f>
        <v>42866</v>
      </c>
      <c r="Q139" s="19">
        <f>Exclosure.data.RAW!Q139</f>
        <v>42937</v>
      </c>
      <c r="R139" s="21">
        <f>Exclosure.data.RAW!R139</f>
        <v>71</v>
      </c>
      <c r="S139" s="54">
        <f>Exclosure.data.RAW!S139</f>
        <v>9.6000002329999994</v>
      </c>
      <c r="T139">
        <f>Exclosure.data.RAW!T139</f>
        <v>872.44560014000001</v>
      </c>
      <c r="U139" s="52">
        <v>754.84</v>
      </c>
      <c r="V139" s="52">
        <f>Exclosure.data.RAW!V139</f>
        <v>17.39</v>
      </c>
      <c r="W139" s="244">
        <f>Exclosure.data.RAW!W139</f>
        <v>0.26400000000000001</v>
      </c>
      <c r="X139" s="52"/>
      <c r="Y139" s="68" t="str">
        <f>Exclosure.data.RAW!Y139</f>
        <v>Cyn.dac</v>
      </c>
      <c r="Z139" s="62">
        <f>Exclosure.data.RAW!Z139</f>
        <v>1.5</v>
      </c>
      <c r="AA139" s="62">
        <f>Exclosure.data.RAW!AA139</f>
        <v>3.6</v>
      </c>
      <c r="AB139" s="23">
        <f>Exclosure.data.RAW!AB139</f>
        <v>15</v>
      </c>
      <c r="AC139" s="23">
        <f>Exclosure.data.RAW!AC139</f>
        <v>25</v>
      </c>
      <c r="AD139" s="158"/>
      <c r="AE139" s="52">
        <f>Exclosure.data.RAW!AG139</f>
        <v>1.4</v>
      </c>
      <c r="AF139" s="52">
        <f>Exclosure.data.RAW!AH139</f>
        <v>3</v>
      </c>
      <c r="AG139" s="52">
        <f>Exclosure.data.RAW!AI139</f>
        <v>10</v>
      </c>
      <c r="AH139" s="193">
        <f>Exclosure.data.RAW!AL139</f>
        <v>5.41</v>
      </c>
      <c r="AI139" s="85">
        <f>Exclosure.data.RAW!AM139</f>
        <v>10.83</v>
      </c>
      <c r="AJ139" s="193">
        <f>Exclosure.data.RAW!AN139</f>
        <v>16.240000000000002</v>
      </c>
      <c r="AK139" s="195">
        <f>Exclosure.data.RAW!AO139</f>
        <v>3.46</v>
      </c>
      <c r="AL139" s="85">
        <f>Exclosure.data.RAW!AR139</f>
        <v>5.14</v>
      </c>
      <c r="AM139" s="192">
        <f>Exclosure.data.RAW!BW139</f>
        <v>8.6</v>
      </c>
      <c r="AN139" s="193">
        <f>Exclosure.data.RAW!BX139</f>
        <v>-7.6291079812206578E-2</v>
      </c>
      <c r="AO139" s="193"/>
      <c r="AP139" s="85">
        <f>Exclosure.data.RAW!BZ139</f>
        <v>-0.22261345852895151</v>
      </c>
      <c r="AQ139" s="85"/>
      <c r="AR139" s="193">
        <f>Exclosure.data.RAW!CB139</f>
        <v>-0.29890453834115815</v>
      </c>
      <c r="AS139" s="193"/>
    </row>
    <row r="140" spans="1:45" x14ac:dyDescent="0.25">
      <c r="A140" s="113" t="str">
        <f>Exclosure.data.RAW!A140</f>
        <v>DRY_W_3_EX_H3</v>
      </c>
      <c r="B140" s="4" t="str">
        <f>Exclosure.data.RAW!B140</f>
        <v>DRY_W_3_H3</v>
      </c>
      <c r="C140" s="4" t="str">
        <f>Exclosure.data.RAW!C140</f>
        <v>DRY_W</v>
      </c>
      <c r="D140" s="4" t="str">
        <f>Exclosure.data.RAW!D140</f>
        <v>DRY_W_3</v>
      </c>
      <c r="E140" s="4" t="str">
        <f>Exclosure.data.RAW!E140</f>
        <v>DRY_W_1</v>
      </c>
      <c r="F140" s="4" t="str">
        <f>Exclosure.data.RAW!F140</f>
        <v>Maswa</v>
      </c>
      <c r="G140" s="12" t="str">
        <f>Exclosure.data.RAW!G140</f>
        <v>DRY</v>
      </c>
      <c r="H140" s="12" t="str">
        <f>Exclosure.data.RAW!H140</f>
        <v>W</v>
      </c>
      <c r="I140" s="22">
        <f>Exclosure.data.RAW!I140</f>
        <v>3</v>
      </c>
      <c r="J140" s="22">
        <v>1</v>
      </c>
      <c r="K140" s="12" t="str">
        <f>Exclosure.data.RAW!K140</f>
        <v>EX</v>
      </c>
      <c r="L140" s="12" t="str">
        <f>Exclosure.data.RAW!L140</f>
        <v>H3</v>
      </c>
      <c r="M140" s="21">
        <f>Exclosure.data.RAW!M140</f>
        <v>998</v>
      </c>
      <c r="N140" s="75">
        <f>Exclosure.data.RAW!N140</f>
        <v>-3.295644969</v>
      </c>
      <c r="O140" s="75">
        <f>Exclosure.data.RAW!O140</f>
        <v>34.852435010999997</v>
      </c>
      <c r="P140" s="19">
        <f>Exclosure.data.RAW!P140</f>
        <v>42866</v>
      </c>
      <c r="Q140" s="19">
        <f>Exclosure.data.RAW!Q140</f>
        <v>42937</v>
      </c>
      <c r="R140" s="21">
        <f>Exclosure.data.RAW!R140</f>
        <v>71</v>
      </c>
      <c r="S140" s="54">
        <f>Exclosure.data.RAW!S140</f>
        <v>9.6000002329999994</v>
      </c>
      <c r="T140">
        <f>Exclosure.data.RAW!T140</f>
        <v>851.20814435499994</v>
      </c>
      <c r="U140" s="52">
        <v>717.36</v>
      </c>
      <c r="V140" s="52">
        <f>Exclosure.data.RAW!V140</f>
        <v>16.5</v>
      </c>
      <c r="W140" s="244">
        <f>Exclosure.data.RAW!W140</f>
        <v>0.22600000000000001</v>
      </c>
      <c r="X140" s="52">
        <f>Exclosure.data.RAW!X140</f>
        <v>1.97</v>
      </c>
      <c r="Y140" s="68" t="str">
        <f>Exclosure.data.RAW!Y140</f>
        <v>Cyn.dac</v>
      </c>
      <c r="Z140" s="62">
        <f>Exclosure.data.RAW!Z140</f>
        <v>2.4</v>
      </c>
      <c r="AA140" s="59">
        <f>Exclosure.data.RAW!AA140</f>
        <v>2.6</v>
      </c>
      <c r="AB140" s="23">
        <f>Exclosure.data.RAW!AB140</f>
        <v>20</v>
      </c>
      <c r="AC140" s="23">
        <f>Exclosure.data.RAW!AC140</f>
        <v>25</v>
      </c>
      <c r="AD140" s="158">
        <f>Exclosure.data.RAW!AF140</f>
        <v>2.5</v>
      </c>
      <c r="AE140" s="52">
        <f>Exclosure.data.RAW!AG140</f>
        <v>1</v>
      </c>
      <c r="AF140" s="52">
        <f>Exclosure.data.RAW!AH140</f>
        <v>10</v>
      </c>
      <c r="AG140" s="52">
        <f>Exclosure.data.RAW!AI140</f>
        <v>17</v>
      </c>
      <c r="AH140" s="193"/>
      <c r="AI140" s="85"/>
      <c r="AJ140" s="193"/>
      <c r="AK140" s="195">
        <f>Exclosure.data.RAW!AO140</f>
        <v>6.43</v>
      </c>
      <c r="AL140" s="85">
        <f>Exclosure.data.RAW!AR140</f>
        <v>2.68</v>
      </c>
      <c r="AM140" s="192">
        <f>Exclosure.data.RAW!BW140</f>
        <v>9.11</v>
      </c>
      <c r="AN140" s="193">
        <f>Exclosure.data.RAW!BX140</f>
        <v>0.25156494522691702</v>
      </c>
      <c r="AO140" s="193">
        <f>Exclosure.data.RAW!BY140</f>
        <v>-1.9561815336463502E-3</v>
      </c>
      <c r="AP140" s="85">
        <f>Exclosure.data.RAW!BZ140</f>
        <v>0.10485133020344289</v>
      </c>
      <c r="AQ140" s="85">
        <f>Exclosure.data.RAW!CA140</f>
        <v>-4.2253521126760549E-2</v>
      </c>
      <c r="AR140" s="193">
        <f>Exclosure.data.RAW!CB140</f>
        <v>0.35641627543035992</v>
      </c>
      <c r="AS140" s="193">
        <f>Exclosure.data.RAW!CC140</f>
        <v>-4.4209702660406913E-2</v>
      </c>
    </row>
    <row r="141" spans="1:45" x14ac:dyDescent="0.25">
      <c r="A141" s="113" t="str">
        <f>Exclosure.data.RAW!A141</f>
        <v>DRY_W_3_EX2_H3</v>
      </c>
      <c r="B141" s="4" t="str">
        <f>Exclosure.data.RAW!B141</f>
        <v>DRY_W_3_H3</v>
      </c>
      <c r="C141" s="4" t="str">
        <f>Exclosure.data.RAW!C141</f>
        <v>DRY_W</v>
      </c>
      <c r="D141" s="4" t="str">
        <f>Exclosure.data.RAW!D141</f>
        <v>DRY_W_3</v>
      </c>
      <c r="E141" s="4" t="str">
        <f>Exclosure.data.RAW!E141</f>
        <v>DRY_W_1</v>
      </c>
      <c r="F141" s="4" t="str">
        <f>Exclosure.data.RAW!F141</f>
        <v>Maswa</v>
      </c>
      <c r="G141" s="12" t="str">
        <f>Exclosure.data.RAW!G141</f>
        <v>DRY</v>
      </c>
      <c r="H141" s="12" t="str">
        <f>Exclosure.data.RAW!H141</f>
        <v>W</v>
      </c>
      <c r="I141" s="22">
        <f>Exclosure.data.RAW!I141</f>
        <v>3</v>
      </c>
      <c r="J141" s="22">
        <v>1</v>
      </c>
      <c r="K141" s="12" t="str">
        <f>Exclosure.data.RAW!K141</f>
        <v>EX2</v>
      </c>
      <c r="L141" s="12" t="str">
        <f>Exclosure.data.RAW!L141</f>
        <v>H3</v>
      </c>
      <c r="M141" s="21">
        <f>Exclosure.data.RAW!M141</f>
        <v>998</v>
      </c>
      <c r="N141" s="75">
        <f>Exclosure.data.RAW!N141</f>
        <v>-3.295644969</v>
      </c>
      <c r="O141" s="75">
        <f>Exclosure.data.RAW!O141</f>
        <v>34.852435010999997</v>
      </c>
      <c r="P141" s="19">
        <f>Exclosure.data.RAW!P141</f>
        <v>42866</v>
      </c>
      <c r="Q141" s="19">
        <f>Exclosure.data.RAW!Q141</f>
        <v>42937</v>
      </c>
      <c r="R141" s="21">
        <f>Exclosure.data.RAW!R141</f>
        <v>71</v>
      </c>
      <c r="S141" s="54">
        <f>Exclosure.data.RAW!S141</f>
        <v>9.6000002329999994</v>
      </c>
      <c r="T141">
        <f>Exclosure.data.RAW!T141</f>
        <v>860.808144588</v>
      </c>
      <c r="U141" s="52">
        <v>717.36</v>
      </c>
      <c r="V141" s="52">
        <f>Exclosure.data.RAW!V141</f>
        <v>16.5</v>
      </c>
      <c r="W141" s="244">
        <f>Exclosure.data.RAW!W141</f>
        <v>0.22600000000000001</v>
      </c>
      <c r="X141" s="52">
        <f>Exclosure.data.RAW!X141</f>
        <v>1.97</v>
      </c>
      <c r="Y141" s="68" t="str">
        <f>Exclosure.data.RAW!Y141</f>
        <v>Cyn.dac</v>
      </c>
      <c r="Z141" s="62">
        <f>Exclosure.data.RAW!Z141</f>
        <v>1.5</v>
      </c>
      <c r="AA141" s="59">
        <f>Exclosure.data.RAW!AA141</f>
        <v>3.2</v>
      </c>
      <c r="AB141" s="23">
        <f>Exclosure.data.RAW!AB141</f>
        <v>5</v>
      </c>
      <c r="AC141" s="23">
        <f>Exclosure.data.RAW!AC141</f>
        <v>25</v>
      </c>
      <c r="AD141" s="158">
        <f>Exclosure.data.RAW!AF141</f>
        <v>2</v>
      </c>
      <c r="AE141" s="52">
        <f>Exclosure.data.RAW!AG141</f>
        <v>2.7</v>
      </c>
      <c r="AF141" s="52">
        <f>Exclosure.data.RAW!AH141</f>
        <v>3</v>
      </c>
      <c r="AG141" s="52">
        <f>Exclosure.data.RAW!AI141</f>
        <v>15</v>
      </c>
      <c r="AH141" s="193"/>
      <c r="AI141" s="85"/>
      <c r="AJ141" s="193"/>
      <c r="AK141" s="195">
        <f>Exclosure.data.RAW!AO141</f>
        <v>1.38</v>
      </c>
      <c r="AL141" s="85">
        <f>Exclosure.data.RAW!AR141</f>
        <v>16.36</v>
      </c>
      <c r="AM141" s="192">
        <f>Exclosure.data.RAW!BW141</f>
        <v>17.739999999999998</v>
      </c>
      <c r="AN141" s="193">
        <f>Exclosure.data.RAW!BX141</f>
        <v>5.3990610328638493E-2</v>
      </c>
      <c r="AO141" s="193">
        <f>Exclosure.data.RAW!BY141</f>
        <v>-0.1995305164319249</v>
      </c>
      <c r="AP141" s="85">
        <f>Exclosure.data.RAW!BZ141</f>
        <v>0.64006259780907671</v>
      </c>
      <c r="AQ141" s="85">
        <f>Exclosure.data.RAW!CA141</f>
        <v>0.49295774647887325</v>
      </c>
      <c r="AR141" s="193">
        <f>Exclosure.data.RAW!CB141</f>
        <v>0.69405320813771521</v>
      </c>
      <c r="AS141" s="193">
        <f>Exclosure.data.RAW!CC141</f>
        <v>0.29342723004694832</v>
      </c>
    </row>
    <row r="142" spans="1:45" x14ac:dyDescent="0.25">
      <c r="A142" s="113" t="str">
        <f>Exclosure.data.RAW!A142</f>
        <v>DRY_W_3_OP_H3</v>
      </c>
      <c r="B142" s="4" t="str">
        <f>Exclosure.data.RAW!B142</f>
        <v>DRY_W_3_H3</v>
      </c>
      <c r="C142" s="4" t="str">
        <f>Exclosure.data.RAW!C142</f>
        <v>DRY_W</v>
      </c>
      <c r="D142" s="4" t="str">
        <f>Exclosure.data.RAW!D142</f>
        <v>DRY_W_3</v>
      </c>
      <c r="E142" s="4" t="str">
        <f>Exclosure.data.RAW!E142</f>
        <v>DRY_W_1</v>
      </c>
      <c r="F142" s="4" t="str">
        <f>Exclosure.data.RAW!F142</f>
        <v>Maswa</v>
      </c>
      <c r="G142" s="12" t="str">
        <f>Exclosure.data.RAW!G142</f>
        <v>DRY</v>
      </c>
      <c r="H142" s="12" t="str">
        <f>Exclosure.data.RAW!H142</f>
        <v>W</v>
      </c>
      <c r="I142" s="22">
        <f>Exclosure.data.RAW!I142</f>
        <v>3</v>
      </c>
      <c r="J142" s="22">
        <v>1</v>
      </c>
      <c r="K142" s="12" t="str">
        <f>Exclosure.data.RAW!K142</f>
        <v>OP</v>
      </c>
      <c r="L142" s="12" t="str">
        <f>Exclosure.data.RAW!L142</f>
        <v>H3</v>
      </c>
      <c r="M142" s="21">
        <f>Exclosure.data.RAW!M142</f>
        <v>998</v>
      </c>
      <c r="N142" s="75">
        <f>Exclosure.data.RAW!N142</f>
        <v>-3.295644969</v>
      </c>
      <c r="O142" s="75">
        <f>Exclosure.data.RAW!O142</f>
        <v>34.852435010999997</v>
      </c>
      <c r="P142" s="19">
        <f>Exclosure.data.RAW!P142</f>
        <v>42866</v>
      </c>
      <c r="Q142" s="19">
        <f>Exclosure.data.RAW!Q142</f>
        <v>42937</v>
      </c>
      <c r="R142" s="21">
        <f>Exclosure.data.RAW!R142</f>
        <v>71</v>
      </c>
      <c r="S142" s="54">
        <f>Exclosure.data.RAW!S142</f>
        <v>9.6000002329999994</v>
      </c>
      <c r="T142">
        <f>Exclosure.data.RAW!T142</f>
        <v>870.40814482099995</v>
      </c>
      <c r="U142" s="52">
        <v>717.36</v>
      </c>
      <c r="V142" s="52">
        <f>Exclosure.data.RAW!V142</f>
        <v>16.5</v>
      </c>
      <c r="W142" s="244">
        <f>Exclosure.data.RAW!W142</f>
        <v>0.22600000000000001</v>
      </c>
      <c r="X142" s="52">
        <f>Exclosure.data.RAW!X142</f>
        <v>1.97</v>
      </c>
      <c r="Y142" s="68" t="str">
        <f>Exclosure.data.RAW!Y142</f>
        <v>Cyn.dac</v>
      </c>
      <c r="Z142" s="62">
        <f>Exclosure.data.RAW!Z142</f>
        <v>1.3</v>
      </c>
      <c r="AA142" s="59">
        <f>Exclosure.data.RAW!AA142</f>
        <v>3.3</v>
      </c>
      <c r="AB142" s="23">
        <f>Exclosure.data.RAW!AB142</f>
        <v>10</v>
      </c>
      <c r="AC142" s="23">
        <f>Exclosure.data.RAW!AC142</f>
        <v>30</v>
      </c>
      <c r="AD142" s="158">
        <f>Exclosure.data.RAW!AF142</f>
        <v>1.5</v>
      </c>
      <c r="AE142" s="52">
        <f>Exclosure.data.RAW!AG142</f>
        <v>3.6</v>
      </c>
      <c r="AF142" s="52">
        <f>Exclosure.data.RAW!AH142</f>
        <v>11</v>
      </c>
      <c r="AG142" s="52">
        <f>Exclosure.data.RAW!AI142</f>
        <v>15</v>
      </c>
      <c r="AH142" s="193">
        <f>Exclosure.data.RAW!AL142</f>
        <v>0</v>
      </c>
      <c r="AI142" s="85">
        <f>Exclosure.data.RAW!AM142</f>
        <v>0</v>
      </c>
      <c r="AJ142" s="193">
        <f>Exclosure.data.RAW!AN142</f>
        <v>0</v>
      </c>
      <c r="AK142" s="195">
        <f>Exclosure.data.RAW!AO142</f>
        <v>6.48</v>
      </c>
      <c r="AL142" s="85">
        <f>Exclosure.data.RAW!AR142</f>
        <v>3.76</v>
      </c>
      <c r="AM142" s="192">
        <f>Exclosure.data.RAW!BW142</f>
        <v>10.24</v>
      </c>
      <c r="AN142" s="193">
        <f>Exclosure.data.RAW!BX142</f>
        <v>0.25352112676056343</v>
      </c>
      <c r="AO142" s="193"/>
      <c r="AP142" s="85">
        <f>Exclosure.data.RAW!BZ142</f>
        <v>0.14710485133020346</v>
      </c>
      <c r="AQ142" s="85"/>
      <c r="AR142" s="193">
        <f>Exclosure.data.RAW!CB142</f>
        <v>0.40062597809076683</v>
      </c>
      <c r="AS142" s="193"/>
    </row>
    <row r="143" spans="1:45" x14ac:dyDescent="0.25">
      <c r="A143" s="113" t="str">
        <f>Exclosure.data.RAW!A143</f>
        <v>DRY_W_4_EX_H3</v>
      </c>
      <c r="B143" s="4" t="str">
        <f>Exclosure.data.RAW!B143</f>
        <v>DRY_W_4_H3</v>
      </c>
      <c r="C143" s="4" t="str">
        <f>Exclosure.data.RAW!C143</f>
        <v>DRY_W</v>
      </c>
      <c r="D143" s="4" t="str">
        <f>Exclosure.data.RAW!D143</f>
        <v>DRY_W_4</v>
      </c>
      <c r="E143" s="4" t="str">
        <f>Exclosure.data.RAW!E143</f>
        <v>DRY_W_2</v>
      </c>
      <c r="F143" s="4" t="str">
        <f>Exclosure.data.RAW!F143</f>
        <v>Maswa</v>
      </c>
      <c r="G143" s="12" t="str">
        <f>Exclosure.data.RAW!G143</f>
        <v>DRY</v>
      </c>
      <c r="H143" s="12" t="str">
        <f>Exclosure.data.RAW!H143</f>
        <v>W</v>
      </c>
      <c r="I143" s="22">
        <f>Exclosure.data.RAW!I143</f>
        <v>4</v>
      </c>
      <c r="J143" s="22">
        <v>2</v>
      </c>
      <c r="K143" s="12" t="str">
        <f>Exclosure.data.RAW!K143</f>
        <v>EX</v>
      </c>
      <c r="L143" s="12" t="str">
        <f>Exclosure.data.RAW!L143</f>
        <v>H3</v>
      </c>
      <c r="M143" s="21">
        <f>Exclosure.data.RAW!M143</f>
        <v>1000</v>
      </c>
      <c r="N143" s="75">
        <f>Exclosure.data.RAW!N143</f>
        <v>-3.296013018</v>
      </c>
      <c r="O143" s="75">
        <f>Exclosure.data.RAW!O143</f>
        <v>34.854326974999999</v>
      </c>
      <c r="P143" s="19">
        <f>Exclosure.data.RAW!P143</f>
        <v>42866</v>
      </c>
      <c r="Q143" s="19">
        <f>Exclosure.data.RAW!Q143</f>
        <v>42937</v>
      </c>
      <c r="R143" s="21">
        <f>Exclosure.data.RAW!R143</f>
        <v>71</v>
      </c>
      <c r="S143" s="54">
        <f>Exclosure.data.RAW!S143</f>
        <v>16.575000300999999</v>
      </c>
      <c r="T143">
        <f>Exclosure.data.RAW!T143</f>
        <v>925.70942783199996</v>
      </c>
      <c r="U143" s="52">
        <v>717.36</v>
      </c>
      <c r="V143" s="52">
        <f>Exclosure.data.RAW!V143</f>
        <v>36.4</v>
      </c>
      <c r="W143" s="244">
        <f>Exclosure.data.RAW!W143</f>
        <v>0.218</v>
      </c>
      <c r="X143" s="52"/>
      <c r="Y143" s="68" t="str">
        <f>Exclosure.data.RAW!Y143</f>
        <v>Cyn.dac</v>
      </c>
      <c r="Z143" s="62">
        <f>Exclosure.data.RAW!Z143</f>
        <v>1.5</v>
      </c>
      <c r="AA143" s="59">
        <f>Exclosure.data.RAW!AA143</f>
        <v>2.8</v>
      </c>
      <c r="AB143" s="23">
        <f>Exclosure.data.RAW!AB143</f>
        <v>7</v>
      </c>
      <c r="AC143" s="23">
        <f>Exclosure.data.RAW!AC143</f>
        <v>15</v>
      </c>
      <c r="AD143" s="158"/>
      <c r="AE143" s="52">
        <f>Exclosure.data.RAW!AG143</f>
        <v>1</v>
      </c>
      <c r="AF143" s="52">
        <f>Exclosure.data.RAW!AH143</f>
        <v>5</v>
      </c>
      <c r="AG143" s="52">
        <f>Exclosure.data.RAW!AI143</f>
        <v>7</v>
      </c>
      <c r="AH143" s="193">
        <f>Exclosure.data.RAW!AL143</f>
        <v>14.46</v>
      </c>
      <c r="AI143" s="85">
        <f>Exclosure.data.RAW!AM143</f>
        <v>11.35</v>
      </c>
      <c r="AJ143" s="193">
        <f>Exclosure.data.RAW!AN143</f>
        <v>25.810000000000002</v>
      </c>
      <c r="AK143" s="195">
        <f>Exclosure.data.RAW!AO143</f>
        <v>3.8</v>
      </c>
      <c r="AL143" s="85">
        <f>Exclosure.data.RAW!AR143</f>
        <v>7.75</v>
      </c>
      <c r="AM143" s="192">
        <f>Exclosure.data.RAW!BW143</f>
        <v>11.55</v>
      </c>
      <c r="AN143" s="193">
        <f>Exclosure.data.RAW!BX143</f>
        <v>-4.9687010954616605E-2</v>
      </c>
      <c r="AO143" s="193">
        <f>Exclosure.data.RAW!BY143</f>
        <v>-0.16431924882629109</v>
      </c>
      <c r="AP143" s="85">
        <f>Exclosure.data.RAW!BZ143</f>
        <v>-0.11658841940532083</v>
      </c>
      <c r="AQ143" s="85">
        <f>Exclosure.data.RAW!CA143</f>
        <v>8.5289514866979652E-2</v>
      </c>
      <c r="AR143" s="193">
        <f>Exclosure.data.RAW!CB143</f>
        <v>-0.16627543035993739</v>
      </c>
      <c r="AS143" s="193">
        <f>Exclosure.data.RAW!CC143</f>
        <v>-7.9029733959311413E-2</v>
      </c>
    </row>
    <row r="144" spans="1:45" x14ac:dyDescent="0.25">
      <c r="A144" s="113" t="str">
        <f>Exclosure.data.RAW!A144</f>
        <v>DRY_W_4_EX2_H3</v>
      </c>
      <c r="B144" s="4" t="str">
        <f>Exclosure.data.RAW!B144</f>
        <v>DRY_W_4_H3</v>
      </c>
      <c r="C144" s="4" t="str">
        <f>Exclosure.data.RAW!C144</f>
        <v>DRY_W</v>
      </c>
      <c r="D144" s="4" t="str">
        <f>Exclosure.data.RAW!D144</f>
        <v>DRY_W_4</v>
      </c>
      <c r="E144" s="4" t="str">
        <f>Exclosure.data.RAW!E144</f>
        <v>DRY_W_2</v>
      </c>
      <c r="F144" s="4" t="str">
        <f>Exclosure.data.RAW!F144</f>
        <v>Maswa</v>
      </c>
      <c r="G144" s="12" t="str">
        <f>Exclosure.data.RAW!G144</f>
        <v>DRY</v>
      </c>
      <c r="H144" s="12" t="str">
        <f>Exclosure.data.RAW!H144</f>
        <v>W</v>
      </c>
      <c r="I144" s="22">
        <f>Exclosure.data.RAW!I144</f>
        <v>4</v>
      </c>
      <c r="J144" s="22">
        <v>2</v>
      </c>
      <c r="K144" s="12" t="str">
        <f>Exclosure.data.RAW!K144</f>
        <v>EX2</v>
      </c>
      <c r="L144" s="12" t="str">
        <f>Exclosure.data.RAW!L144</f>
        <v>H3</v>
      </c>
      <c r="M144" s="21">
        <f>Exclosure.data.RAW!M144</f>
        <v>1000</v>
      </c>
      <c r="N144" s="75">
        <f>Exclosure.data.RAW!N144</f>
        <v>-3.296013018</v>
      </c>
      <c r="O144" s="75">
        <f>Exclosure.data.RAW!O144</f>
        <v>34.854326974999999</v>
      </c>
      <c r="P144" s="19">
        <f>Exclosure.data.RAW!P144</f>
        <v>42866</v>
      </c>
      <c r="Q144" s="19">
        <f>Exclosure.data.RAW!Q144</f>
        <v>42937</v>
      </c>
      <c r="R144" s="21">
        <f>Exclosure.data.RAW!R144</f>
        <v>71</v>
      </c>
      <c r="S144" s="54">
        <f>Exclosure.data.RAW!S144</f>
        <v>16.575000300999999</v>
      </c>
      <c r="T144">
        <f>Exclosure.data.RAW!T144</f>
        <v>942.28442813300001</v>
      </c>
      <c r="U144" s="52">
        <v>717.36</v>
      </c>
      <c r="V144" s="52">
        <f>Exclosure.data.RAW!V144</f>
        <v>36.4</v>
      </c>
      <c r="W144" s="244">
        <f>Exclosure.data.RAW!W144</f>
        <v>0.218</v>
      </c>
      <c r="X144" s="52"/>
      <c r="Y144" s="68" t="str">
        <f>Exclosure.data.RAW!Y144</f>
        <v>Cyn.dac</v>
      </c>
      <c r="Z144" s="62">
        <f>Exclosure.data.RAW!Z144</f>
        <v>0</v>
      </c>
      <c r="AA144" s="62">
        <f>Exclosure.data.RAW!AA144</f>
        <v>4.7</v>
      </c>
      <c r="AB144" s="23">
        <f>Exclosure.data.RAW!AB144</f>
        <v>20</v>
      </c>
      <c r="AC144" s="23">
        <f>Exclosure.data.RAW!AC144</f>
        <v>45</v>
      </c>
      <c r="AD144" s="158">
        <f>Exclosure.data.RAW!AF144</f>
        <v>1.5</v>
      </c>
      <c r="AE144" s="52">
        <f>Exclosure.data.RAW!AG144</f>
        <v>3.8</v>
      </c>
      <c r="AF144" s="52">
        <f>Exclosure.data.RAW!AH144</f>
        <v>15</v>
      </c>
      <c r="AG144" s="52">
        <f>Exclosure.data.RAW!AI144</f>
        <v>30</v>
      </c>
      <c r="AH144" s="193"/>
      <c r="AI144" s="87"/>
      <c r="AJ144" s="193" t="str">
        <f>Exclosure.data.RAW!AN144</f>
        <v/>
      </c>
      <c r="AK144" s="195">
        <f>Exclosure.data.RAW!AO144</f>
        <v>5.73</v>
      </c>
      <c r="AL144" s="85">
        <f>Exclosure.data.RAW!AR144</f>
        <v>12.85</v>
      </c>
      <c r="AM144" s="192">
        <f>Exclosure.data.RAW!BW144</f>
        <v>18.579999999999998</v>
      </c>
      <c r="AN144" s="193">
        <f>Exclosure.data.RAW!BX144</f>
        <v>2.582159624413146E-2</v>
      </c>
      <c r="AO144" s="193">
        <f>Exclosure.data.RAW!BY144</f>
        <v>-8.8810641627543027E-2</v>
      </c>
      <c r="AP144" s="85">
        <f>Exclosure.data.RAW!BZ144</f>
        <v>8.2942097026604031E-2</v>
      </c>
      <c r="AQ144" s="85">
        <f>Exclosure.data.RAW!CA144</f>
        <v>0.28482003129890454</v>
      </c>
      <c r="AR144" s="193">
        <f>Exclosure.data.RAW!CB144</f>
        <v>0.10876369327073544</v>
      </c>
      <c r="AS144" s="193">
        <f>Exclosure.data.RAW!CC144</f>
        <v>0.19600938967136144</v>
      </c>
    </row>
    <row r="145" spans="1:45" x14ac:dyDescent="0.25">
      <c r="A145" s="113" t="str">
        <f>Exclosure.data.RAW!A145</f>
        <v>DRY_W_4_OP_H3</v>
      </c>
      <c r="B145" s="4" t="str">
        <f>Exclosure.data.RAW!B145</f>
        <v>DRY_W_4_H3</v>
      </c>
      <c r="C145" s="4" t="str">
        <f>Exclosure.data.RAW!C145</f>
        <v>DRY_W</v>
      </c>
      <c r="D145" s="4" t="str">
        <f>Exclosure.data.RAW!D145</f>
        <v>DRY_W_4</v>
      </c>
      <c r="E145" s="4" t="str">
        <f>Exclosure.data.RAW!E145</f>
        <v>DRY_W_2</v>
      </c>
      <c r="F145" s="4" t="str">
        <f>Exclosure.data.RAW!F145</f>
        <v>Maswa</v>
      </c>
      <c r="G145" s="12" t="str">
        <f>Exclosure.data.RAW!G145</f>
        <v>DRY</v>
      </c>
      <c r="H145" s="12" t="str">
        <f>Exclosure.data.RAW!H145</f>
        <v>W</v>
      </c>
      <c r="I145" s="22">
        <f>Exclosure.data.RAW!I145</f>
        <v>4</v>
      </c>
      <c r="J145" s="22">
        <v>2</v>
      </c>
      <c r="K145" s="12" t="str">
        <f>Exclosure.data.RAW!K145</f>
        <v>OP</v>
      </c>
      <c r="L145" s="12" t="str">
        <f>Exclosure.data.RAW!L145</f>
        <v>H3</v>
      </c>
      <c r="M145" s="21">
        <f>Exclosure.data.RAW!M145</f>
        <v>1000</v>
      </c>
      <c r="N145" s="75">
        <f>Exclosure.data.RAW!N145</f>
        <v>-3.296013018</v>
      </c>
      <c r="O145" s="75">
        <f>Exclosure.data.RAW!O145</f>
        <v>34.854326974999999</v>
      </c>
      <c r="P145" s="19">
        <f>Exclosure.data.RAW!P145</f>
        <v>42866</v>
      </c>
      <c r="Q145" s="19">
        <f>Exclosure.data.RAW!Q145</f>
        <v>42937</v>
      </c>
      <c r="R145" s="21">
        <f>Exclosure.data.RAW!R145</f>
        <v>71</v>
      </c>
      <c r="S145" s="54">
        <f>Exclosure.data.RAW!S145</f>
        <v>16.575000300999999</v>
      </c>
      <c r="T145">
        <f>Exclosure.data.RAW!T145</f>
        <v>958.85942843400005</v>
      </c>
      <c r="U145" s="52">
        <v>717.36</v>
      </c>
      <c r="V145" s="52">
        <f>Exclosure.data.RAW!V145</f>
        <v>36.4</v>
      </c>
      <c r="W145" s="244">
        <f>Exclosure.data.RAW!W145</f>
        <v>0.218</v>
      </c>
      <c r="X145" s="52"/>
      <c r="Y145" s="68" t="str">
        <f>Exclosure.data.RAW!Y145</f>
        <v>Cyn.dac</v>
      </c>
      <c r="Z145" s="62">
        <f>Exclosure.data.RAW!Z145</f>
        <v>1.5</v>
      </c>
      <c r="AA145" s="62">
        <f>Exclosure.data.RAW!AA145</f>
        <v>5.4</v>
      </c>
      <c r="AB145" s="23">
        <f>Exclosure.data.RAW!AB145</f>
        <v>20</v>
      </c>
      <c r="AC145" s="23">
        <f>Exclosure.data.RAW!AC145</f>
        <v>30</v>
      </c>
      <c r="AD145" s="158">
        <f>Exclosure.data.RAW!AF145</f>
        <v>1.7</v>
      </c>
      <c r="AE145" s="52">
        <f>Exclosure.data.RAW!AG145</f>
        <v>3.2</v>
      </c>
      <c r="AF145" s="52">
        <f>Exclosure.data.RAW!AH145</f>
        <v>15</v>
      </c>
      <c r="AG145" s="52">
        <f>Exclosure.data.RAW!AI145</f>
        <v>25</v>
      </c>
      <c r="AH145" s="193">
        <f>Exclosure.data.RAW!AL145</f>
        <v>5.07</v>
      </c>
      <c r="AI145" s="85">
        <f>Exclosure.data.RAW!AM145</f>
        <v>10.73</v>
      </c>
      <c r="AJ145" s="193">
        <f>Exclosure.data.RAW!AN145</f>
        <v>15.8</v>
      </c>
      <c r="AK145" s="195">
        <f>Exclosure.data.RAW!AO145</f>
        <v>8</v>
      </c>
      <c r="AL145" s="85">
        <f>Exclosure.data.RAW!AR145</f>
        <v>5.57</v>
      </c>
      <c r="AM145" s="192">
        <f>Exclosure.data.RAW!BW145</f>
        <v>13.57</v>
      </c>
      <c r="AN145" s="193">
        <f>Exclosure.data.RAW!BX145</f>
        <v>0.11463223787167449</v>
      </c>
      <c r="AO145" s="193"/>
      <c r="AP145" s="85">
        <f>Exclosure.data.RAW!BZ145</f>
        <v>-0.20187793427230047</v>
      </c>
      <c r="AQ145" s="85"/>
      <c r="AR145" s="193">
        <f>Exclosure.data.RAW!CB145</f>
        <v>-8.7245696400625988E-2</v>
      </c>
      <c r="AS145" s="193"/>
    </row>
    <row r="146" spans="1:45" x14ac:dyDescent="0.25">
      <c r="A146" s="12" t="str">
        <f>Exclosure.data.RAW!A146</f>
        <v>DRY_P_1_EX_H3</v>
      </c>
      <c r="B146" s="4" t="str">
        <f>Exclosure.data.RAW!B146</f>
        <v>DRY_P_1_H3</v>
      </c>
      <c r="C146" s="4" t="str">
        <f>Exclosure.data.RAW!C146</f>
        <v>DRY_P</v>
      </c>
      <c r="D146" s="4" t="str">
        <f>Exclosure.data.RAW!D146</f>
        <v>DRY_P_1</v>
      </c>
      <c r="E146" s="4" t="str">
        <f>Exclosure.data.RAW!E146</f>
        <v>DRY_P_2</v>
      </c>
      <c r="F146" s="4" t="str">
        <f>Exclosure.data.RAW!F146</f>
        <v>Makao</v>
      </c>
      <c r="G146" s="12" t="str">
        <f>Exclosure.data.RAW!G146</f>
        <v>DRY</v>
      </c>
      <c r="H146" s="12" t="str">
        <f>Exclosure.data.RAW!H146</f>
        <v>P</v>
      </c>
      <c r="I146" s="22">
        <f>Exclosure.data.RAW!I146</f>
        <v>1</v>
      </c>
      <c r="J146" s="22">
        <v>2</v>
      </c>
      <c r="K146" s="12" t="str">
        <f>Exclosure.data.RAW!K146</f>
        <v>EX</v>
      </c>
      <c r="L146" s="12" t="str">
        <f>Exclosure.data.RAW!L146</f>
        <v>H3</v>
      </c>
      <c r="M146" s="21">
        <f>Exclosure.data.RAW!M146</f>
        <v>1009</v>
      </c>
      <c r="N146" s="75">
        <f>Exclosure.data.RAW!N146</f>
        <v>-3.3032119830000002</v>
      </c>
      <c r="O146" s="75">
        <f>Exclosure.data.RAW!O146</f>
        <v>34.847736032999997</v>
      </c>
      <c r="P146" s="16">
        <f>Exclosure.data.RAW!P146</f>
        <v>42864</v>
      </c>
      <c r="Q146" s="19">
        <f>Exclosure.data.RAW!Q146</f>
        <v>42938</v>
      </c>
      <c r="R146" s="21">
        <f>Exclosure.data.RAW!R146</f>
        <v>74</v>
      </c>
      <c r="S146" s="54">
        <f>Exclosure.data.RAW!S146</f>
        <v>6.674999863</v>
      </c>
      <c r="T146">
        <f>Exclosure.data.RAW!T146</f>
        <v>501.92132170299999</v>
      </c>
      <c r="U146" s="52">
        <v>672.04</v>
      </c>
      <c r="V146" s="52">
        <f>Exclosure.data.RAW!V146</f>
        <v>61.83</v>
      </c>
      <c r="W146" s="244">
        <f>Exclosure.data.RAW!W146</f>
        <v>0.129</v>
      </c>
      <c r="X146" s="52">
        <f>Exclosure.data.RAW!X146</f>
        <v>1.2649999999999999</v>
      </c>
      <c r="Y146" s="68" t="str">
        <f>Exclosure.data.RAW!Y146</f>
        <v>Chl.pyc</v>
      </c>
      <c r="Z146" s="62">
        <f>Exclosure.data.RAW!Z146</f>
        <v>3</v>
      </c>
      <c r="AA146" s="62">
        <f>Exclosure.data.RAW!AA146</f>
        <v>14.6</v>
      </c>
      <c r="AB146" s="23">
        <f>Exclosure.data.RAW!AB146</f>
        <v>55</v>
      </c>
      <c r="AC146" s="23">
        <f>Exclosure.data.RAW!AC146</f>
        <v>75</v>
      </c>
      <c r="AD146" s="158">
        <f>Exclosure.data.RAW!AF146</f>
        <v>2</v>
      </c>
      <c r="AE146" s="52">
        <f>Exclosure.data.RAW!AG146</f>
        <v>7.2</v>
      </c>
      <c r="AF146" s="52">
        <f>Exclosure.data.RAW!AH146</f>
        <v>35</v>
      </c>
      <c r="AG146" s="52">
        <f>Exclosure.data.RAW!AI146</f>
        <v>55</v>
      </c>
      <c r="AH146">
        <f>Exclosure.data.RAW!AL146</f>
        <v>24.77</v>
      </c>
      <c r="AI146" s="84">
        <f>Exclosure.data.RAW!AM146</f>
        <v>48.16</v>
      </c>
      <c r="AJ146">
        <f>Exclosure.data.RAW!AN146</f>
        <v>72.929999999999993</v>
      </c>
      <c r="AK146" s="184">
        <f>Exclosure.data.RAW!AO146</f>
        <v>16.78</v>
      </c>
      <c r="AL146" s="87">
        <f>Exclosure.data.RAW!AR146</f>
        <v>13.52</v>
      </c>
      <c r="AM146" s="5">
        <f>Exclosure.data.RAW!BW146</f>
        <v>30.3</v>
      </c>
      <c r="AN146">
        <f>Exclosure.data.RAW!BX146</f>
        <v>-0.24512012012012002</v>
      </c>
      <c r="AO146">
        <f>Exclosure.data.RAW!BY146</f>
        <v>0.338963963963964</v>
      </c>
      <c r="AP146" s="84">
        <f>Exclosure.data.RAW!BZ146</f>
        <v>0.1929429429429429</v>
      </c>
      <c r="AQ146" s="84">
        <f>Exclosure.data.RAW!CA146</f>
        <v>0.32920420420420421</v>
      </c>
      <c r="AR146">
        <f>Exclosure.data.RAW!CB146</f>
        <v>-5.217717717717707E-2</v>
      </c>
      <c r="AS146">
        <f>Exclosure.data.RAW!CC146</f>
        <v>0.66816816816816826</v>
      </c>
    </row>
    <row r="147" spans="1:45" x14ac:dyDescent="0.25">
      <c r="A147" s="12" t="str">
        <f>Exclosure.data.RAW!A147</f>
        <v>DRY_P_1_OP_H3</v>
      </c>
      <c r="B147" s="4" t="str">
        <f>Exclosure.data.RAW!B147</f>
        <v>DRY_P_1_H3</v>
      </c>
      <c r="C147" s="4" t="str">
        <f>Exclosure.data.RAW!C147</f>
        <v>DRY_P</v>
      </c>
      <c r="D147" s="4" t="str">
        <f>Exclosure.data.RAW!D147</f>
        <v>DRY_P_1</v>
      </c>
      <c r="E147" s="4" t="str">
        <f>Exclosure.data.RAW!E147</f>
        <v>DRY_P_2</v>
      </c>
      <c r="F147" s="4" t="str">
        <f>Exclosure.data.RAW!F147</f>
        <v>Makao</v>
      </c>
      <c r="G147" s="12" t="str">
        <f>Exclosure.data.RAW!G147</f>
        <v>DRY</v>
      </c>
      <c r="H147" s="12" t="str">
        <f>Exclosure.data.RAW!H147</f>
        <v>P</v>
      </c>
      <c r="I147" s="22">
        <f>Exclosure.data.RAW!I147</f>
        <v>1</v>
      </c>
      <c r="J147" s="22">
        <v>2</v>
      </c>
      <c r="K147" s="12" t="str">
        <f>Exclosure.data.RAW!K147</f>
        <v>OP</v>
      </c>
      <c r="L147" s="12" t="str">
        <f>Exclosure.data.RAW!L147</f>
        <v>H3</v>
      </c>
      <c r="M147" s="21">
        <f>Exclosure.data.RAW!M147</f>
        <v>1009</v>
      </c>
      <c r="N147" s="75">
        <f>Exclosure.data.RAW!N147</f>
        <v>-3.3032119830000002</v>
      </c>
      <c r="O147" s="75">
        <f>Exclosure.data.RAW!O147</f>
        <v>34.847736032999997</v>
      </c>
      <c r="P147" s="16">
        <f>Exclosure.data.RAW!P147</f>
        <v>42864</v>
      </c>
      <c r="Q147" s="19">
        <f>Exclosure.data.RAW!Q147</f>
        <v>42938</v>
      </c>
      <c r="R147" s="21">
        <f>Exclosure.data.RAW!R147</f>
        <v>74</v>
      </c>
      <c r="S147" s="54">
        <f>Exclosure.data.RAW!S147</f>
        <v>6.674999863</v>
      </c>
      <c r="T147">
        <f>Exclosure.data.RAW!T147</f>
        <v>508.59632156599997</v>
      </c>
      <c r="U147" s="52">
        <v>672.04</v>
      </c>
      <c r="V147" s="52">
        <f>Exclosure.data.RAW!V147</f>
        <v>61.83</v>
      </c>
      <c r="W147" s="244">
        <f>Exclosure.data.RAW!W147</f>
        <v>0.129</v>
      </c>
      <c r="X147" s="52">
        <f>Exclosure.data.RAW!X147</f>
        <v>1.2649999999999999</v>
      </c>
      <c r="Y147" s="68" t="str">
        <f>Exclosure.data.RAW!Y147</f>
        <v>Chl.pyc</v>
      </c>
      <c r="Z147" s="62">
        <f>Exclosure.data.RAW!Z147</f>
        <v>3</v>
      </c>
      <c r="AA147" s="62">
        <f>Exclosure.data.RAW!AA147</f>
        <v>19.2</v>
      </c>
      <c r="AB147" s="23">
        <f>Exclosure.data.RAW!AB147</f>
        <v>70</v>
      </c>
      <c r="AC147" s="23">
        <f>Exclosure.data.RAW!AC147</f>
        <v>90</v>
      </c>
      <c r="AD147" s="158"/>
      <c r="AE147" s="52">
        <f>Exclosure.data.RAW!AG147</f>
        <v>1</v>
      </c>
      <c r="AF147" s="52">
        <f>Exclosure.data.RAW!AH147</f>
        <v>12</v>
      </c>
      <c r="AG147" s="52">
        <f>Exclosure.data.RAW!AI147</f>
        <v>20</v>
      </c>
      <c r="AH147">
        <f>Exclosure.data.RAW!AL147</f>
        <v>23.31</v>
      </c>
      <c r="AI147" s="87">
        <f>Exclosure.data.RAW!AM147</f>
        <v>8.3800000000000008</v>
      </c>
      <c r="AJ147">
        <f>Exclosure.data.RAW!AN147</f>
        <v>31.689999999999998</v>
      </c>
      <c r="AK147" s="184">
        <f>Exclosure.data.RAW!AO147</f>
        <v>7.75</v>
      </c>
      <c r="AL147" s="87">
        <f>Exclosure.data.RAW!AR147</f>
        <v>4.75</v>
      </c>
      <c r="AM147" s="5">
        <f>Exclosure.data.RAW!BW147</f>
        <v>12.5</v>
      </c>
      <c r="AN147">
        <f>Exclosure.data.RAW!BX147</f>
        <v>-0.58408408408408408</v>
      </c>
      <c r="AP147" s="84">
        <f>Exclosure.data.RAW!BZ147</f>
        <v>-0.13626126126126129</v>
      </c>
      <c r="AQ147" s="84"/>
      <c r="AR147">
        <f>Exclosure.data.RAW!CB147</f>
        <v>-0.72034534534534522</v>
      </c>
    </row>
    <row r="148" spans="1:45" x14ac:dyDescent="0.25">
      <c r="A148" s="12" t="str">
        <f>Exclosure.data.RAW!A148</f>
        <v>DRY_P_2_EX_H3</v>
      </c>
      <c r="B148" s="4" t="str">
        <f>Exclosure.data.RAW!B148</f>
        <v>DRY_P_2_H3</v>
      </c>
      <c r="C148" s="4" t="str">
        <f>Exclosure.data.RAW!C148</f>
        <v>DRY_P</v>
      </c>
      <c r="D148" s="4" t="str">
        <f>Exclosure.data.RAW!D148</f>
        <v>DRY_P_2</v>
      </c>
      <c r="E148" s="4" t="str">
        <f>Exclosure.data.RAW!E148</f>
        <v>DRY_P_3</v>
      </c>
      <c r="F148" s="4" t="str">
        <f>Exclosure.data.RAW!F148</f>
        <v>Makao</v>
      </c>
      <c r="G148" s="12" t="str">
        <f>Exclosure.data.RAW!G148</f>
        <v>DRY</v>
      </c>
      <c r="H148" s="12" t="str">
        <f>Exclosure.data.RAW!H148</f>
        <v>P</v>
      </c>
      <c r="I148" s="22">
        <f>Exclosure.data.RAW!I148</f>
        <v>2</v>
      </c>
      <c r="J148" s="22">
        <v>3</v>
      </c>
      <c r="K148" s="12" t="str">
        <f>Exclosure.data.RAW!K148</f>
        <v>EX</v>
      </c>
      <c r="L148" s="12" t="str">
        <f>Exclosure.data.RAW!L148</f>
        <v>H3</v>
      </c>
      <c r="M148" s="21">
        <f>Exclosure.data.RAW!M148</f>
        <v>1006</v>
      </c>
      <c r="N148" s="75">
        <f>Exclosure.data.RAW!N148</f>
        <v>-3.40842599</v>
      </c>
      <c r="O148" s="75">
        <f>Exclosure.data.RAW!O148</f>
        <v>34.850243982000002</v>
      </c>
      <c r="P148" s="16">
        <f>Exclosure.data.RAW!P148</f>
        <v>42864</v>
      </c>
      <c r="Q148" s="19">
        <f>Exclosure.data.RAW!Q148</f>
        <v>42938</v>
      </c>
      <c r="R148" s="21">
        <f>Exclosure.data.RAW!R148</f>
        <v>74</v>
      </c>
      <c r="S148" s="54">
        <f>Exclosure.data.RAW!S148</f>
        <v>6.674999863</v>
      </c>
      <c r="T148">
        <f>Exclosure.data.RAW!T148</f>
        <v>501.92132170299999</v>
      </c>
      <c r="U148" s="52">
        <v>672.04</v>
      </c>
      <c r="V148" s="52">
        <f>Exclosure.data.RAW!V148</f>
        <v>66.849999999999994</v>
      </c>
      <c r="W148" s="244">
        <f>Exclosure.data.RAW!W148</f>
        <v>0.129</v>
      </c>
      <c r="X148" s="52"/>
      <c r="Y148" s="68" t="str">
        <f>Exclosure.data.RAW!Y148</f>
        <v>Chl.pyc</v>
      </c>
      <c r="Z148" s="62">
        <f>Exclosure.data.RAW!Z148</f>
        <v>1.2</v>
      </c>
      <c r="AA148" s="62">
        <f>Exclosure.data.RAW!AA148</f>
        <v>7.4</v>
      </c>
      <c r="AB148" s="23">
        <f>Exclosure.data.RAW!AB148</f>
        <v>10</v>
      </c>
      <c r="AC148" s="23">
        <f>Exclosure.data.RAW!AC148</f>
        <v>35</v>
      </c>
      <c r="AD148" s="158">
        <f>Exclosure.data.RAW!AF148</f>
        <v>1.5</v>
      </c>
      <c r="AE148" s="52">
        <f>Exclosure.data.RAW!AG148</f>
        <v>4.8</v>
      </c>
      <c r="AF148" s="52">
        <f>Exclosure.data.RAW!AH148</f>
        <v>8</v>
      </c>
      <c r="AG148" s="52">
        <f>Exclosure.data.RAW!AI148</f>
        <v>15</v>
      </c>
      <c r="AH148">
        <f>Exclosure.data.RAW!AL148</f>
        <v>14.68</v>
      </c>
      <c r="AI148" s="87">
        <f>Exclosure.data.RAW!AM148</f>
        <v>14.99</v>
      </c>
      <c r="AJ148">
        <f>Exclosure.data.RAW!AN148</f>
        <v>29.67</v>
      </c>
      <c r="AK148" s="184">
        <f>Exclosure.data.RAW!AO148</f>
        <v>4.42</v>
      </c>
      <c r="AL148" s="87">
        <f>Exclosure.data.RAW!AR148</f>
        <v>16.88</v>
      </c>
      <c r="AM148" s="5">
        <f>Exclosure.data.RAW!BW148</f>
        <v>21.299999999999997</v>
      </c>
      <c r="AN148">
        <f>Exclosure.data.RAW!BX148</f>
        <v>0.12162162162162164</v>
      </c>
      <c r="AO148">
        <f>Exclosure.data.RAW!BY148</f>
        <v>0.14939939939939939</v>
      </c>
      <c r="AP148" s="84">
        <f>Exclosure.data.RAW!BZ148</f>
        <v>5.7432432432432408E-2</v>
      </c>
      <c r="AQ148" s="84">
        <f>Exclosure.data.RAW!CA148</f>
        <v>0.34909909909909909</v>
      </c>
      <c r="AR148">
        <f>Exclosure.data.RAW!CB148</f>
        <v>0.17905405405405392</v>
      </c>
      <c r="AS148">
        <f>Exclosure.data.RAW!CC148</f>
        <v>0.49849849849849848</v>
      </c>
    </row>
    <row r="149" spans="1:45" x14ac:dyDescent="0.25">
      <c r="A149" s="12" t="str">
        <f>Exclosure.data.RAW!A149</f>
        <v>DRY_P_2_OP_H3</v>
      </c>
      <c r="B149" s="4" t="str">
        <f>Exclosure.data.RAW!B149</f>
        <v>DRY_P_2_H3</v>
      </c>
      <c r="C149" s="4" t="str">
        <f>Exclosure.data.RAW!C149</f>
        <v>DRY_P</v>
      </c>
      <c r="D149" s="12" t="str">
        <f>Exclosure.data.RAW!D149</f>
        <v>DRY_P_2</v>
      </c>
      <c r="E149" s="12" t="str">
        <f>Exclosure.data.RAW!E149</f>
        <v>DRY_P_3</v>
      </c>
      <c r="F149" s="4" t="str">
        <f>Exclosure.data.RAW!F149</f>
        <v>Makao</v>
      </c>
      <c r="G149" s="12" t="str">
        <f>Exclosure.data.RAW!G149</f>
        <v>DRY</v>
      </c>
      <c r="H149" s="12" t="str">
        <f>Exclosure.data.RAW!H149</f>
        <v>P</v>
      </c>
      <c r="I149" s="22">
        <f>Exclosure.data.RAW!I149</f>
        <v>2</v>
      </c>
      <c r="J149" s="22">
        <v>3</v>
      </c>
      <c r="K149" s="12" t="str">
        <f>Exclosure.data.RAW!K149</f>
        <v>OP</v>
      </c>
      <c r="L149" s="12" t="str">
        <f>Exclosure.data.RAW!L149</f>
        <v>H3</v>
      </c>
      <c r="M149" s="22">
        <f>Exclosure.data.RAW!M149</f>
        <v>1006</v>
      </c>
      <c r="N149" s="75">
        <f>Exclosure.data.RAW!N149</f>
        <v>-3.40842599</v>
      </c>
      <c r="O149" s="75">
        <f>Exclosure.data.RAW!O149</f>
        <v>34.850243982000002</v>
      </c>
      <c r="P149" s="16">
        <f>Exclosure.data.RAW!P149</f>
        <v>42864</v>
      </c>
      <c r="Q149" s="19">
        <f>Exclosure.data.RAW!Q149</f>
        <v>42938</v>
      </c>
      <c r="R149" s="21">
        <f>Exclosure.data.RAW!R149</f>
        <v>74</v>
      </c>
      <c r="S149" s="54">
        <f>Exclosure.data.RAW!S149</f>
        <v>6.674999863</v>
      </c>
      <c r="T149">
        <f>Exclosure.data.RAW!T149</f>
        <v>508.59632156599997</v>
      </c>
      <c r="U149" s="52">
        <v>672.04</v>
      </c>
      <c r="V149" s="52">
        <f>Exclosure.data.RAW!V149</f>
        <v>66.849999999999994</v>
      </c>
      <c r="W149" s="244">
        <f>Exclosure.data.RAW!W149</f>
        <v>0.129</v>
      </c>
      <c r="X149" s="52"/>
      <c r="Y149" s="68" t="str">
        <f>Exclosure.data.RAW!Y149</f>
        <v>Chl.pyc</v>
      </c>
      <c r="Z149" s="62">
        <f>Exclosure.data.RAW!Z149</f>
        <v>1</v>
      </c>
      <c r="AA149" s="62">
        <f>Exclosure.data.RAW!AA149</f>
        <v>4.8</v>
      </c>
      <c r="AB149" s="23">
        <f>Exclosure.data.RAW!AB149</f>
        <v>15</v>
      </c>
      <c r="AC149" s="23">
        <f>Exclosure.data.RAW!AC149</f>
        <v>50</v>
      </c>
      <c r="AD149" s="158">
        <f>Exclosure.data.RAW!AF149</f>
        <v>1.5</v>
      </c>
      <c r="AE149" s="52">
        <f>Exclosure.data.RAW!AG149</f>
        <v>0.9</v>
      </c>
      <c r="AF149" s="52">
        <f>Exclosure.data.RAW!AH149</f>
        <v>2</v>
      </c>
      <c r="AG149" s="52">
        <f>Exclosure.data.RAW!AI149</f>
        <v>15</v>
      </c>
      <c r="AH149">
        <f>Exclosure.data.RAW!AL149</f>
        <v>1.18</v>
      </c>
      <c r="AI149" s="87">
        <f>Exclosure.data.RAW!AM149</f>
        <v>15.35</v>
      </c>
      <c r="AJ149">
        <f>Exclosure.data.RAW!AN149</f>
        <v>16.53</v>
      </c>
      <c r="AK149" s="184">
        <f>Exclosure.data.RAW!AO149</f>
        <v>0.44</v>
      </c>
      <c r="AL149" s="87">
        <f>Exclosure.data.RAW!AR149</f>
        <v>7.58</v>
      </c>
      <c r="AM149" s="5">
        <f>Exclosure.data.RAW!BW149</f>
        <v>8.02</v>
      </c>
      <c r="AN149">
        <f>Exclosure.data.RAW!BX149</f>
        <v>-2.777777777777778E-2</v>
      </c>
      <c r="AP149" s="84">
        <f>Exclosure.data.RAW!BZ149</f>
        <v>-0.29166666666666663</v>
      </c>
      <c r="AQ149" s="84"/>
      <c r="AR149">
        <f>Exclosure.data.RAW!CB149</f>
        <v>-0.31944444444444448</v>
      </c>
    </row>
    <row r="150" spans="1:45" x14ac:dyDescent="0.25">
      <c r="A150" s="12" t="str">
        <f>Exclosure.data.RAW!A150</f>
        <v>DRY_P_3_EX_H3</v>
      </c>
      <c r="B150" s="12" t="str">
        <f>Exclosure.data.RAW!B150</f>
        <v>DRY_P_3_H3</v>
      </c>
      <c r="C150" s="12" t="str">
        <f>Exclosure.data.RAW!C150</f>
        <v>DRY_P</v>
      </c>
      <c r="D150" s="12" t="str">
        <f>Exclosure.data.RAW!D150</f>
        <v>DRY_P_3</v>
      </c>
      <c r="E150" s="12" t="str">
        <f>Exclosure.data.RAW!E150</f>
        <v>DRY_P_1</v>
      </c>
      <c r="F150" s="4" t="str">
        <f>Exclosure.data.RAW!F150</f>
        <v>Makao</v>
      </c>
      <c r="G150" s="12" t="str">
        <f>Exclosure.data.RAW!G150</f>
        <v>DRY</v>
      </c>
      <c r="H150" s="12" t="str">
        <f>Exclosure.data.RAW!H150</f>
        <v>P</v>
      </c>
      <c r="I150" s="22">
        <f>Exclosure.data.RAW!I150</f>
        <v>3</v>
      </c>
      <c r="J150" s="22">
        <v>1</v>
      </c>
      <c r="K150" s="12" t="str">
        <f>Exclosure.data.RAW!K150</f>
        <v>EX</v>
      </c>
      <c r="L150" s="12" t="str">
        <f>Exclosure.data.RAW!L150</f>
        <v>H3</v>
      </c>
      <c r="M150" s="22">
        <f>Exclosure.data.RAW!M150</f>
        <v>1001</v>
      </c>
      <c r="N150" s="75">
        <f>Exclosure.data.RAW!N150</f>
        <v>-3.4063160140000002</v>
      </c>
      <c r="O150" s="75">
        <f>Exclosure.data.RAW!O150</f>
        <v>34.850407009999998</v>
      </c>
      <c r="P150" s="16">
        <f>Exclosure.data.RAW!P150</f>
        <v>42864</v>
      </c>
      <c r="Q150" s="19">
        <f>Exclosure.data.RAW!Q150</f>
        <v>42938</v>
      </c>
      <c r="R150" s="21">
        <f>Exclosure.data.RAW!R150</f>
        <v>74</v>
      </c>
      <c r="S150" s="54">
        <f>Exclosure.data.RAW!S150</f>
        <v>6.674999863</v>
      </c>
      <c r="T150">
        <f>Exclosure.data.RAW!T150</f>
        <v>541.940112903</v>
      </c>
      <c r="U150" s="52">
        <v>672.04</v>
      </c>
      <c r="V150" s="52">
        <f>Exclosure.data.RAW!V150</f>
        <v>58.83</v>
      </c>
      <c r="W150" s="244">
        <f>Exclosure.data.RAW!W150</f>
        <v>0.14599999999999999</v>
      </c>
      <c r="X150" s="52">
        <f>Exclosure.data.RAW!X150</f>
        <v>1.5449999999999999</v>
      </c>
      <c r="Y150" s="68" t="str">
        <f>Exclosure.data.RAW!Y150</f>
        <v>Chl.pyc</v>
      </c>
      <c r="Z150" s="62">
        <f>Exclosure.data.RAW!Z150</f>
        <v>11</v>
      </c>
      <c r="AA150" s="62">
        <f>Exclosure.data.RAW!AA150</f>
        <v>18.8</v>
      </c>
      <c r="AB150" s="23">
        <f>Exclosure.data.RAW!AB150</f>
        <v>35</v>
      </c>
      <c r="AC150" s="23">
        <f>Exclosure.data.RAW!AC150</f>
        <v>60</v>
      </c>
      <c r="AD150" s="158">
        <f>Exclosure.data.RAW!AF150</f>
        <v>1</v>
      </c>
      <c r="AE150" s="52">
        <f>Exclosure.data.RAW!AG150</f>
        <v>1.8</v>
      </c>
      <c r="AF150" s="52">
        <f>Exclosure.data.RAW!AH150</f>
        <v>10</v>
      </c>
      <c r="AG150" s="52">
        <f>Exclosure.data.RAW!AI150</f>
        <v>25</v>
      </c>
      <c r="AH150">
        <f>Exclosure.data.RAW!AL150</f>
        <v>13.47</v>
      </c>
      <c r="AI150" s="87">
        <f>Exclosure.data.RAW!AM150</f>
        <v>14.2</v>
      </c>
      <c r="AJ150">
        <f>Exclosure.data.RAW!AN150</f>
        <v>27.67</v>
      </c>
      <c r="AK150" s="184">
        <f>Exclosure.data.RAW!AO150</f>
        <v>1.43</v>
      </c>
      <c r="AL150" s="87">
        <f>Exclosure.data.RAW!AR150</f>
        <v>14.18</v>
      </c>
      <c r="AM150" s="5">
        <f>Exclosure.data.RAW!BW150</f>
        <v>15.61</v>
      </c>
      <c r="AN150">
        <f>Exclosure.data.RAW!BX150</f>
        <v>-0.22447447447447452</v>
      </c>
      <c r="AO150">
        <f>Exclosure.data.RAW!BY150</f>
        <v>3.7537537537537538E-2</v>
      </c>
      <c r="AP150" s="84">
        <f>Exclosure.data.RAW!BZ150</f>
        <v>-0.6828078078078077</v>
      </c>
      <c r="AQ150" s="84">
        <f>Exclosure.data.RAW!CA150</f>
        <v>0.23310810810810811</v>
      </c>
      <c r="AR150">
        <f>Exclosure.data.RAW!CB150</f>
        <v>-0.90728228228228247</v>
      </c>
      <c r="AS150">
        <f>Exclosure.data.RAW!CC150</f>
        <v>0.27064564564564558</v>
      </c>
    </row>
    <row r="151" spans="1:45" x14ac:dyDescent="0.25">
      <c r="A151" s="12" t="str">
        <f>Exclosure.data.RAW!A151</f>
        <v>DRY_P_3_OP_H3</v>
      </c>
      <c r="B151" s="12" t="str">
        <f>Exclosure.data.RAW!B151</f>
        <v>DRY_P_3_H3</v>
      </c>
      <c r="C151" s="12" t="str">
        <f>Exclosure.data.RAW!C151</f>
        <v>DRY_P</v>
      </c>
      <c r="D151" s="12" t="str">
        <f>Exclosure.data.RAW!D151</f>
        <v>DRY_P_3</v>
      </c>
      <c r="E151" s="12" t="str">
        <f>Exclosure.data.RAW!E151</f>
        <v>DRY_P_1</v>
      </c>
      <c r="F151" s="4" t="str">
        <f>Exclosure.data.RAW!F151</f>
        <v>Makao</v>
      </c>
      <c r="G151" s="12" t="str">
        <f>Exclosure.data.RAW!G151</f>
        <v>DRY</v>
      </c>
      <c r="H151" s="12" t="str">
        <f>Exclosure.data.RAW!H151</f>
        <v>P</v>
      </c>
      <c r="I151" s="22">
        <f>Exclosure.data.RAW!I151</f>
        <v>3</v>
      </c>
      <c r="J151" s="22">
        <v>1</v>
      </c>
      <c r="K151" s="12" t="str">
        <f>Exclosure.data.RAW!K151</f>
        <v>OP</v>
      </c>
      <c r="L151" s="12" t="str">
        <f>Exclosure.data.RAW!L151</f>
        <v>H3</v>
      </c>
      <c r="M151" s="22">
        <f>Exclosure.data.RAW!M151</f>
        <v>1001</v>
      </c>
      <c r="N151" s="75">
        <f>Exclosure.data.RAW!N151</f>
        <v>-3.4063160140000002</v>
      </c>
      <c r="O151" s="75">
        <f>Exclosure.data.RAW!O151</f>
        <v>34.850407009999998</v>
      </c>
      <c r="P151" s="16">
        <f>Exclosure.data.RAW!P151</f>
        <v>42864</v>
      </c>
      <c r="Q151" s="19">
        <f>Exclosure.data.RAW!Q151</f>
        <v>42938</v>
      </c>
      <c r="R151" s="21">
        <f>Exclosure.data.RAW!R151</f>
        <v>74</v>
      </c>
      <c r="S151" s="54">
        <f>Exclosure.data.RAW!S151</f>
        <v>6.674999863</v>
      </c>
      <c r="T151">
        <f>Exclosure.data.RAW!T151</f>
        <v>548.61511276600004</v>
      </c>
      <c r="U151" s="52">
        <v>672.04</v>
      </c>
      <c r="V151" s="52">
        <f>Exclosure.data.RAW!V151</f>
        <v>58.83</v>
      </c>
      <c r="W151" s="244">
        <f>Exclosure.data.RAW!W151</f>
        <v>0.14599999999999999</v>
      </c>
      <c r="X151" s="52">
        <f>Exclosure.data.RAW!X151</f>
        <v>1.5449999999999999</v>
      </c>
      <c r="Y151" s="68" t="str">
        <f>Exclosure.data.RAW!Y151</f>
        <v>Chl.pyc</v>
      </c>
      <c r="Z151" s="62">
        <f>Exclosure.data.RAW!Z151</f>
        <v>2</v>
      </c>
      <c r="AA151" s="62">
        <f>Exclosure.data.RAW!AA151</f>
        <v>12.1</v>
      </c>
      <c r="AB151" s="23">
        <f>Exclosure.data.RAW!AB151</f>
        <v>30</v>
      </c>
      <c r="AC151" s="23">
        <f>Exclosure.data.RAW!AC151</f>
        <v>55</v>
      </c>
      <c r="AD151" s="158">
        <f>Exclosure.data.RAW!AF151</f>
        <v>1</v>
      </c>
      <c r="AE151" s="52">
        <f>Exclosure.data.RAW!AG151</f>
        <v>0.6</v>
      </c>
      <c r="AF151" s="52">
        <f>Exclosure.data.RAW!AH151</f>
        <v>7</v>
      </c>
      <c r="AG151" s="52">
        <f>Exclosure.data.RAW!AI151</f>
        <v>12</v>
      </c>
      <c r="AH151">
        <f>Exclosure.data.RAW!AL151</f>
        <v>7.41</v>
      </c>
      <c r="AI151" s="87">
        <f>Exclosure.data.RAW!AM151</f>
        <v>32.369999999999997</v>
      </c>
      <c r="AJ151">
        <f>Exclosure.data.RAW!AN151</f>
        <v>39.78</v>
      </c>
      <c r="AK151" s="184">
        <f>Exclosure.data.RAW!AO151</f>
        <v>0.43</v>
      </c>
      <c r="AL151" s="87">
        <f>Exclosure.data.RAW!AR151</f>
        <v>7.97</v>
      </c>
      <c r="AM151" s="5">
        <f>Exclosure.data.RAW!BW151</f>
        <v>8.4</v>
      </c>
      <c r="AN151">
        <f>Exclosure.data.RAW!BX151</f>
        <v>-0.26201201201201202</v>
      </c>
      <c r="AP151" s="84">
        <f>Exclosure.data.RAW!BZ151</f>
        <v>-0.91591591591591581</v>
      </c>
      <c r="AQ151" s="84"/>
      <c r="AR151">
        <f>Exclosure.data.RAW!CB151</f>
        <v>-1.177927927927928</v>
      </c>
    </row>
    <row r="152" spans="1:45" x14ac:dyDescent="0.25">
      <c r="A152" s="12" t="str">
        <f>Exclosure.data.RAW!A152</f>
        <v>DRY_P_4_EX_H3</v>
      </c>
      <c r="B152" s="4" t="str">
        <f>Exclosure.data.RAW!B152</f>
        <v>DRY_P_4_H3</v>
      </c>
      <c r="C152" s="4" t="str">
        <f>Exclosure.data.RAW!C152</f>
        <v>DRY_P</v>
      </c>
      <c r="D152" s="4" t="str">
        <f>Exclosure.data.RAW!D152</f>
        <v>DRY_P_4</v>
      </c>
      <c r="E152" s="4"/>
      <c r="F152" s="4" t="str">
        <f>Exclosure.data.RAW!F152</f>
        <v>Makao</v>
      </c>
      <c r="G152" s="12" t="str">
        <f>Exclosure.data.RAW!G152</f>
        <v>DRY</v>
      </c>
      <c r="H152" s="12" t="str">
        <f>Exclosure.data.RAW!H152</f>
        <v>P</v>
      </c>
      <c r="I152" s="22">
        <f>Exclosure.data.RAW!I152</f>
        <v>4</v>
      </c>
      <c r="J152" s="22"/>
      <c r="K152" s="12" t="str">
        <f>Exclosure.data.RAW!K152</f>
        <v>EX</v>
      </c>
      <c r="L152" s="12" t="str">
        <f>Exclosure.data.RAW!L152</f>
        <v>H3</v>
      </c>
      <c r="M152" s="21">
        <f>Exclosure.data.RAW!M152</f>
        <v>1003</v>
      </c>
      <c r="N152" s="75">
        <f>Exclosure.data.RAW!N152</f>
        <v>-3.4068529590000001</v>
      </c>
      <c r="O152" s="75">
        <f>Exclosure.data.RAW!O152</f>
        <v>34.851600005999998</v>
      </c>
      <c r="P152" s="16">
        <f>Exclosure.data.RAW!P152</f>
        <v>42864</v>
      </c>
      <c r="Q152" s="19">
        <f>Exclosure.data.RAW!Q152</f>
        <v>42938</v>
      </c>
      <c r="R152" s="21">
        <f>Exclosure.data.RAW!R152</f>
        <v>74</v>
      </c>
      <c r="S152" s="54">
        <f>Exclosure.data.RAW!S152</f>
        <v>6.674999863</v>
      </c>
      <c r="T152">
        <f>Exclosure.data.RAW!T152</f>
        <v>541.940112903</v>
      </c>
      <c r="U152" s="52">
        <v>672.04</v>
      </c>
      <c r="V152" s="52">
        <f>Exclosure.data.RAW!V152</f>
        <v>57.61</v>
      </c>
      <c r="W152" s="244">
        <f>Exclosure.data.RAW!W152</f>
        <v>0.14499999999999999</v>
      </c>
      <c r="X152" s="52"/>
      <c r="Y152" s="68" t="str">
        <f>Exclosure.data.RAW!Y152</f>
        <v>Chl.pyc</v>
      </c>
      <c r="Z152" s="62">
        <f>Exclosure.data.RAW!Z152</f>
        <v>2.5</v>
      </c>
      <c r="AA152" s="62">
        <f>Exclosure.data.RAW!AA152</f>
        <v>14.4</v>
      </c>
      <c r="AB152" s="23">
        <f>Exclosure.data.RAW!AB152</f>
        <v>20</v>
      </c>
      <c r="AC152" s="23">
        <f>Exclosure.data.RAW!AC152</f>
        <v>70</v>
      </c>
      <c r="AD152" s="158">
        <f>Exclosure.data.RAW!AF152</f>
        <v>1</v>
      </c>
      <c r="AE152" s="52">
        <f>Exclosure.data.RAW!AG152</f>
        <v>1.8</v>
      </c>
      <c r="AF152" s="52">
        <f>Exclosure.data.RAW!AH152</f>
        <v>7</v>
      </c>
      <c r="AG152" s="52">
        <f>Exclosure.data.RAW!AI152</f>
        <v>25</v>
      </c>
      <c r="AH152">
        <f>Exclosure.data.RAW!AL152</f>
        <v>5.69</v>
      </c>
      <c r="AI152" s="87">
        <f>Exclosure.data.RAW!AM152</f>
        <v>21.03</v>
      </c>
      <c r="AJ152">
        <f>Exclosure.data.RAW!AN152</f>
        <v>26.720000000000002</v>
      </c>
      <c r="AK152" s="184">
        <f>Exclosure.data.RAW!AO152</f>
        <v>2.6</v>
      </c>
      <c r="AL152" s="87">
        <f>Exclosure.data.RAW!AR152</f>
        <v>18.260000000000002</v>
      </c>
      <c r="AM152" s="5">
        <f>Exclosure.data.RAW!BW152</f>
        <v>20.860000000000003</v>
      </c>
      <c r="AN152">
        <f>Exclosure.data.RAW!BX152</f>
        <v>-0.50900900900900903</v>
      </c>
      <c r="AO152">
        <f>Exclosure.data.RAW!BY152</f>
        <v>6.0810810810810821E-2</v>
      </c>
      <c r="AP152" s="84">
        <f>Exclosure.data.RAW!BZ152</f>
        <v>-0.49286786786786785</v>
      </c>
      <c r="AQ152" s="84">
        <f>Exclosure.data.RAW!CA152</f>
        <v>0.50750750750750762</v>
      </c>
      <c r="AR152">
        <f>Exclosure.data.RAW!CB152</f>
        <v>-1.0018768768768767</v>
      </c>
      <c r="AS152">
        <f>Exclosure.data.RAW!CC152</f>
        <v>0.56831831831831847</v>
      </c>
    </row>
    <row r="153" spans="1:45" x14ac:dyDescent="0.25">
      <c r="A153" s="12" t="str">
        <f>Exclosure.data.RAW!A153</f>
        <v>DRY_P_4_OP_H3</v>
      </c>
      <c r="B153" s="4" t="str">
        <f>Exclosure.data.RAW!B153</f>
        <v>DRY_P_4_H3</v>
      </c>
      <c r="C153" s="4" t="str">
        <f>Exclosure.data.RAW!C153</f>
        <v>DRY_P</v>
      </c>
      <c r="D153" s="4" t="str">
        <f>Exclosure.data.RAW!D153</f>
        <v>DRY_P_4</v>
      </c>
      <c r="E153" s="4"/>
      <c r="F153" s="4" t="str">
        <f>Exclosure.data.RAW!F153</f>
        <v>Makao</v>
      </c>
      <c r="G153" s="12" t="str">
        <f>Exclosure.data.RAW!G153</f>
        <v>DRY</v>
      </c>
      <c r="H153" s="12" t="str">
        <f>Exclosure.data.RAW!H153</f>
        <v>P</v>
      </c>
      <c r="I153" s="22">
        <f>Exclosure.data.RAW!I153</f>
        <v>4</v>
      </c>
      <c r="J153" s="22"/>
      <c r="K153" s="12" t="str">
        <f>Exclosure.data.RAW!K153</f>
        <v>OP</v>
      </c>
      <c r="L153" s="12" t="str">
        <f>Exclosure.data.RAW!L153</f>
        <v>H3</v>
      </c>
      <c r="M153" s="21">
        <f>Exclosure.data.RAW!M153</f>
        <v>1003</v>
      </c>
      <c r="N153" s="75">
        <f>Exclosure.data.RAW!N153</f>
        <v>-3.4068529590000001</v>
      </c>
      <c r="O153" s="75">
        <f>Exclosure.data.RAW!O153</f>
        <v>34.851600005999998</v>
      </c>
      <c r="P153" s="16">
        <f>Exclosure.data.RAW!P153</f>
        <v>42864</v>
      </c>
      <c r="Q153" s="19">
        <f>Exclosure.data.RAW!Q153</f>
        <v>42938</v>
      </c>
      <c r="R153" s="21">
        <f>Exclosure.data.RAW!R153</f>
        <v>74</v>
      </c>
      <c r="S153" s="54">
        <f>Exclosure.data.RAW!S153</f>
        <v>6.674999863</v>
      </c>
      <c r="T153">
        <f>Exclosure.data.RAW!T153</f>
        <v>548.61511276600004</v>
      </c>
      <c r="U153" s="52">
        <v>672.04</v>
      </c>
      <c r="V153" s="52">
        <f>Exclosure.data.RAW!V153</f>
        <v>57.61</v>
      </c>
      <c r="W153" s="244">
        <f>Exclosure.data.RAW!W153</f>
        <v>0.14499999999999999</v>
      </c>
      <c r="X153" s="52"/>
      <c r="Y153" s="68" t="str">
        <f>Exclosure.data.RAW!Y153</f>
        <v>Chl.pyc</v>
      </c>
      <c r="Z153" s="62">
        <f>Exclosure.data.RAW!Z153</f>
        <v>2.4</v>
      </c>
      <c r="AA153" s="62">
        <f>Exclosure.data.RAW!AA153</f>
        <v>15.6</v>
      </c>
      <c r="AB153" s="23">
        <f>Exclosure.data.RAW!AB153</f>
        <v>25</v>
      </c>
      <c r="AC153" s="23">
        <f>Exclosure.data.RAW!AC153</f>
        <v>60</v>
      </c>
      <c r="AD153" s="158">
        <f>Exclosure.data.RAW!AF153</f>
        <v>0.4</v>
      </c>
      <c r="AE153" s="52">
        <f>Exclosure.data.RAW!AG153</f>
        <v>0.9</v>
      </c>
      <c r="AF153" s="52">
        <f>Exclosure.data.RAW!AH153</f>
        <v>4</v>
      </c>
      <c r="AG153" s="52">
        <f>Exclosure.data.RAW!AI153</f>
        <v>7</v>
      </c>
      <c r="AH153">
        <f>Exclosure.data.RAW!AL153</f>
        <v>16.16</v>
      </c>
      <c r="AI153" s="84">
        <f>Exclosure.data.RAW!AM153</f>
        <v>31.39</v>
      </c>
      <c r="AJ153">
        <f>Exclosure.data.RAW!AN153</f>
        <v>47.55</v>
      </c>
      <c r="AK153" s="184">
        <f>Exclosure.data.RAW!AO153</f>
        <v>0.98</v>
      </c>
      <c r="AL153" s="87">
        <f>Exclosure.data.RAW!AR153</f>
        <v>4.74</v>
      </c>
      <c r="AM153" s="5">
        <f>Exclosure.data.RAW!BW153</f>
        <v>5.7200000000000006</v>
      </c>
      <c r="AN153">
        <f>Exclosure.data.RAW!BX153</f>
        <v>-0.56981981981981977</v>
      </c>
      <c r="AP153" s="84">
        <f>Exclosure.data.RAW!BZ153</f>
        <v>-1.0003753753753752</v>
      </c>
      <c r="AQ153" s="84"/>
      <c r="AR153">
        <f>Exclosure.data.RAW!CB153</f>
        <v>-1.5701951951951951</v>
      </c>
    </row>
    <row r="154" spans="1:45" x14ac:dyDescent="0.25">
      <c r="A154" s="12" t="str">
        <f>Exclosure.data.RAW!A154</f>
        <v>SE_1_EX_H3</v>
      </c>
      <c r="B154" s="4" t="str">
        <f>Exclosure.data.RAW!B154</f>
        <v>SE_1_H3</v>
      </c>
      <c r="C154" s="4" t="str">
        <f>Exclosure.data.RAW!C154</f>
        <v>SE</v>
      </c>
      <c r="D154" s="4" t="str">
        <f>Exclosure.data.RAW!D154</f>
        <v>SE_1</v>
      </c>
      <c r="E154" s="4"/>
      <c r="F154" s="4" t="str">
        <f>Exclosure.data.RAW!F154</f>
        <v>Seronera</v>
      </c>
      <c r="G154" s="12" t="str">
        <f>Exclosure.data.RAW!G154</f>
        <v>SE</v>
      </c>
      <c r="H154" s="12" t="str">
        <f>Exclosure.data.RAW!H154</f>
        <v>W</v>
      </c>
      <c r="I154" s="22">
        <f>Exclosure.data.RAW!I154</f>
        <v>1</v>
      </c>
      <c r="J154" s="22"/>
      <c r="K154" s="12" t="str">
        <f>Exclosure.data.RAW!K154</f>
        <v>EX</v>
      </c>
      <c r="L154" s="12" t="str">
        <f>Exclosure.data.RAW!L154</f>
        <v>H3</v>
      </c>
      <c r="M154" s="22">
        <f>Exclosure.data.RAW!M154</f>
        <v>1023</v>
      </c>
      <c r="N154" s="75">
        <f>Exclosure.data.RAW!N154</f>
        <v>-2.4377470369999998</v>
      </c>
      <c r="O154" s="75">
        <f>Exclosure.data.RAW!O154</f>
        <v>34.855161979999998</v>
      </c>
      <c r="P154" s="16">
        <f>Exclosure.data.RAW!P154</f>
        <v>42872</v>
      </c>
      <c r="Q154" s="19">
        <f>Exclosure.data.RAW!Q154</f>
        <v>42942</v>
      </c>
      <c r="R154" s="21">
        <f>Exclosure.data.RAW!R154</f>
        <v>70</v>
      </c>
      <c r="S154" s="54">
        <f>Exclosure.data.RAW!S154</f>
        <v>65.344653491999992</v>
      </c>
      <c r="T154">
        <f>Exclosure.data.RAW!T154</f>
        <v>731.73515181300002</v>
      </c>
      <c r="U154" s="52">
        <v>855.62</v>
      </c>
      <c r="V154" s="52">
        <f>Exclosure.data.RAW!V154</f>
        <v>53.59</v>
      </c>
      <c r="W154" s="244">
        <f>Exclosure.data.RAW!W154</f>
        <v>0.113</v>
      </c>
      <c r="X154" s="52"/>
      <c r="Y154" s="68" t="str">
        <f>Exclosure.data.RAW!Y154</f>
        <v>Dig.mac</v>
      </c>
      <c r="Z154" s="62">
        <f>Exclosure.data.RAW!Z154</f>
        <v>8.1999999999999993</v>
      </c>
      <c r="AA154" s="62">
        <f>Exclosure.data.RAW!AA154</f>
        <v>28.4</v>
      </c>
      <c r="AB154" s="23">
        <f>Exclosure.data.RAW!AB154</f>
        <v>25</v>
      </c>
      <c r="AC154" s="23">
        <f>Exclosure.data.RAW!AC154</f>
        <v>80</v>
      </c>
      <c r="AD154" s="158">
        <f>Exclosure.data.RAW!AF154</f>
        <v>6</v>
      </c>
      <c r="AE154" s="52">
        <f>Exclosure.data.RAW!AG154</f>
        <v>10.6</v>
      </c>
      <c r="AF154" s="52">
        <f>Exclosure.data.RAW!AH154</f>
        <v>30</v>
      </c>
      <c r="AG154" s="52">
        <f>Exclosure.data.RAW!AI154</f>
        <v>65</v>
      </c>
      <c r="AH154">
        <f>Exclosure.data.RAW!AL154</f>
        <v>20.74</v>
      </c>
      <c r="AI154" s="87">
        <f>Exclosure.data.RAW!AM154</f>
        <v>44.89</v>
      </c>
      <c r="AJ154">
        <f>Exclosure.data.RAW!AN154</f>
        <v>65.63</v>
      </c>
      <c r="AK154" s="184">
        <f>Exclosure.data.RAW!AO154</f>
        <v>18.05</v>
      </c>
      <c r="AL154" s="87">
        <f>Exclosure.data.RAW!AR154</f>
        <v>33.299999999999997</v>
      </c>
      <c r="AM154" s="5">
        <f>Exclosure.data.RAW!BW154</f>
        <v>51.349999999999994</v>
      </c>
      <c r="AN154">
        <f>Exclosure.data.RAW!BX154</f>
        <v>0.41190476190476194</v>
      </c>
      <c r="AO154">
        <f>Exclosure.data.RAW!BY154</f>
        <v>0.33174603174603179</v>
      </c>
      <c r="AP154" s="84">
        <f>Exclosure.data.RAW!BZ154</f>
        <v>-1.0146825396825399</v>
      </c>
      <c r="AQ154" s="84">
        <f>Exclosure.data.RAW!CA154</f>
        <v>0.51865079365079358</v>
      </c>
      <c r="AR154">
        <f>Exclosure.data.RAW!CB154</f>
        <v>-0.60277777777777775</v>
      </c>
      <c r="AS154">
        <f>Exclosure.data.RAW!CC154</f>
        <v>0.85039682539682515</v>
      </c>
    </row>
    <row r="155" spans="1:45" x14ac:dyDescent="0.25">
      <c r="A155" s="12" t="str">
        <f>Exclosure.data.RAW!A155</f>
        <v>SE_1_EX2_H3</v>
      </c>
      <c r="B155" s="4" t="str">
        <f>Exclosure.data.RAW!B155</f>
        <v>SE_1_H3</v>
      </c>
      <c r="C155" s="4" t="str">
        <f>Exclosure.data.RAW!C155</f>
        <v>SE</v>
      </c>
      <c r="D155" s="4" t="str">
        <f>Exclosure.data.RAW!D155</f>
        <v>SE_1</v>
      </c>
      <c r="E155" s="4"/>
      <c r="F155" s="4" t="str">
        <f>Exclosure.data.RAW!F155</f>
        <v>Seronera</v>
      </c>
      <c r="G155" s="12" t="str">
        <f>Exclosure.data.RAW!G155</f>
        <v>SE</v>
      </c>
      <c r="H155" s="12" t="str">
        <f>Exclosure.data.RAW!H155</f>
        <v>W</v>
      </c>
      <c r="I155" s="22">
        <f>Exclosure.data.RAW!I155</f>
        <v>1</v>
      </c>
      <c r="J155" s="22"/>
      <c r="K155" s="12" t="str">
        <f>Exclosure.data.RAW!K155</f>
        <v>EX2</v>
      </c>
      <c r="L155" s="12" t="str">
        <f>Exclosure.data.RAW!L155</f>
        <v>H3</v>
      </c>
      <c r="M155" s="22">
        <f>Exclosure.data.RAW!M155</f>
        <v>1023</v>
      </c>
      <c r="N155" s="75">
        <f>Exclosure.data.RAW!N155</f>
        <v>-2.4377470369999998</v>
      </c>
      <c r="O155" s="75">
        <f>Exclosure.data.RAW!O155</f>
        <v>34.855161979999998</v>
      </c>
      <c r="P155" s="16">
        <f>Exclosure.data.RAW!P155</f>
        <v>42872</v>
      </c>
      <c r="Q155" s="19">
        <f>Exclosure.data.RAW!Q155</f>
        <v>42942</v>
      </c>
      <c r="R155" s="21">
        <f>Exclosure.data.RAW!R155</f>
        <v>70</v>
      </c>
      <c r="S155" s="54">
        <f>Exclosure.data.RAW!S155</f>
        <v>65.344653491999992</v>
      </c>
      <c r="T155">
        <f>Exclosure.data.RAW!T155</f>
        <v>797.07980530500004</v>
      </c>
      <c r="U155" s="52">
        <v>855.62</v>
      </c>
      <c r="V155" s="52">
        <f>Exclosure.data.RAW!V155</f>
        <v>53.59</v>
      </c>
      <c r="W155" s="244">
        <f>Exclosure.data.RAW!W155</f>
        <v>0.113</v>
      </c>
      <c r="X155" s="52"/>
      <c r="Y155" s="68" t="str">
        <f>Exclosure.data.RAW!Y155</f>
        <v>Dig.mac</v>
      </c>
      <c r="Z155" s="62">
        <f>Exclosure.data.RAW!Z155</f>
        <v>2</v>
      </c>
      <c r="AA155" s="62">
        <f>Exclosure.data.RAW!AA155</f>
        <v>13.4</v>
      </c>
      <c r="AB155" s="23">
        <f>Exclosure.data.RAW!AB155</f>
        <v>30</v>
      </c>
      <c r="AC155" s="23">
        <f>Exclosure.data.RAW!AC155</f>
        <v>50</v>
      </c>
      <c r="AD155" s="158">
        <f>Exclosure.data.RAW!AF155</f>
        <v>2.5</v>
      </c>
      <c r="AE155" s="52">
        <f>Exclosure.data.RAW!AG155</f>
        <v>6.2</v>
      </c>
      <c r="AF155" s="52">
        <f>Exclosure.data.RAW!AH155</f>
        <v>20</v>
      </c>
      <c r="AG155" s="52">
        <f>Exclosure.data.RAW!AI155</f>
        <v>30</v>
      </c>
      <c r="AH155">
        <f>Exclosure.data.RAW!AL155</f>
        <v>9.19</v>
      </c>
      <c r="AI155" s="87">
        <f>Exclosure.data.RAW!AM155</f>
        <v>39.75</v>
      </c>
      <c r="AJ155">
        <f>Exclosure.data.RAW!AN155</f>
        <v>48.94</v>
      </c>
      <c r="AK155" s="184">
        <f>Exclosure.data.RAW!AO155</f>
        <v>13.9</v>
      </c>
      <c r="AL155" s="87">
        <f>Exclosure.data.RAW!AR155</f>
        <v>10.68</v>
      </c>
      <c r="AM155" s="5">
        <f>Exclosure.data.RAW!BW155</f>
        <v>24.58</v>
      </c>
      <c r="AN155">
        <f>Exclosure.data.RAW!BX155</f>
        <v>0.24722222222222223</v>
      </c>
      <c r="AO155">
        <f>Exclosure.data.RAW!BY155</f>
        <v>0.16706349206349208</v>
      </c>
      <c r="AP155" s="84">
        <f>Exclosure.data.RAW!BZ155</f>
        <v>-1.9123015873015874</v>
      </c>
      <c r="AQ155" s="84">
        <f>Exclosure.data.RAW!CA155</f>
        <v>-0.37896825396825401</v>
      </c>
      <c r="AR155">
        <f>Exclosure.data.RAW!CB155</f>
        <v>-1.6650793650793649</v>
      </c>
      <c r="AS155">
        <f>Exclosure.data.RAW!CC155</f>
        <v>-0.21190476190476204</v>
      </c>
    </row>
    <row r="156" spans="1:45" x14ac:dyDescent="0.25">
      <c r="A156" s="12" t="str">
        <f>Exclosure.data.RAW!A156</f>
        <v>SE_1_OP_H3</v>
      </c>
      <c r="B156" s="4" t="str">
        <f>Exclosure.data.RAW!B156</f>
        <v>SE_1_H3</v>
      </c>
      <c r="C156" s="4" t="str">
        <f>Exclosure.data.RAW!C156</f>
        <v>SE</v>
      </c>
      <c r="D156" s="4" t="str">
        <f>Exclosure.data.RAW!D156</f>
        <v>SE_1</v>
      </c>
      <c r="E156" s="4"/>
      <c r="F156" s="4" t="str">
        <f>Exclosure.data.RAW!F156</f>
        <v>Seronera</v>
      </c>
      <c r="G156" s="12" t="str">
        <f>Exclosure.data.RAW!G156</f>
        <v>SE</v>
      </c>
      <c r="H156" s="12" t="str">
        <f>Exclosure.data.RAW!H156</f>
        <v>W</v>
      </c>
      <c r="I156" s="22">
        <f>Exclosure.data.RAW!I156</f>
        <v>1</v>
      </c>
      <c r="J156" s="22"/>
      <c r="K156" s="12" t="str">
        <f>Exclosure.data.RAW!K156</f>
        <v>OP</v>
      </c>
      <c r="L156" s="12" t="str">
        <f>Exclosure.data.RAW!L156</f>
        <v>H3</v>
      </c>
      <c r="M156" s="22">
        <f>Exclosure.data.RAW!M156</f>
        <v>1023</v>
      </c>
      <c r="N156" s="75">
        <f>Exclosure.data.RAW!N156</f>
        <v>-2.4377470369999998</v>
      </c>
      <c r="O156" s="75">
        <f>Exclosure.data.RAW!O156</f>
        <v>34.855161979999998</v>
      </c>
      <c r="P156" s="16">
        <f>Exclosure.data.RAW!P156</f>
        <v>42872</v>
      </c>
      <c r="Q156" s="19">
        <f>Exclosure.data.RAW!Q156</f>
        <v>42942</v>
      </c>
      <c r="R156" s="21">
        <f>Exclosure.data.RAW!R156</f>
        <v>70</v>
      </c>
      <c r="S156" s="54">
        <f>Exclosure.data.RAW!S156</f>
        <v>65.344653491999992</v>
      </c>
      <c r="T156">
        <f>Exclosure.data.RAW!T156</f>
        <v>862.42445879700006</v>
      </c>
      <c r="U156" s="52">
        <v>855.62</v>
      </c>
      <c r="V156" s="52">
        <f>Exclosure.data.RAW!V156</f>
        <v>53.59</v>
      </c>
      <c r="W156" s="244">
        <f>Exclosure.data.RAW!W156</f>
        <v>0.113</v>
      </c>
      <c r="X156" s="52"/>
      <c r="Y156" s="68" t="str">
        <f>Exclosure.data.RAW!Y156</f>
        <v>Dig.mac</v>
      </c>
      <c r="Z156" s="62">
        <f>Exclosure.data.RAW!Z156</f>
        <v>5</v>
      </c>
      <c r="AA156" s="62">
        <f>Exclosure.data.RAW!AA156</f>
        <v>18.399999999999999</v>
      </c>
      <c r="AB156" s="23">
        <f>Exclosure.data.RAW!AB156</f>
        <v>15</v>
      </c>
      <c r="AC156" s="23">
        <f>Exclosure.data.RAW!AC156</f>
        <v>60</v>
      </c>
      <c r="AD156" s="158">
        <f>Exclosure.data.RAW!AF156</f>
        <v>3.5</v>
      </c>
      <c r="AE156" s="52">
        <f>Exclosure.data.RAW!AG156</f>
        <v>4.4000000000000004</v>
      </c>
      <c r="AF156" s="52">
        <f>Exclosure.data.RAW!AH156</f>
        <v>20</v>
      </c>
      <c r="AG156" s="52">
        <f>Exclosure.data.RAW!AI156</f>
        <v>30</v>
      </c>
      <c r="AH156">
        <f>Exclosure.data.RAW!AL156</f>
        <v>7.67</v>
      </c>
      <c r="AI156" s="87">
        <f>Exclosure.data.RAW!AM156</f>
        <v>58.87</v>
      </c>
      <c r="AJ156">
        <f>Exclosure.data.RAW!AN156</f>
        <v>66.539999999999992</v>
      </c>
      <c r="AK156" s="184">
        <f>Exclosure.data.RAW!AO156</f>
        <v>9.69</v>
      </c>
      <c r="AL156" s="87">
        <f>Exclosure.data.RAW!AR156</f>
        <v>20.23</v>
      </c>
      <c r="AM156" s="5">
        <f>Exclosure.data.RAW!BW156</f>
        <v>29.92</v>
      </c>
      <c r="AN156">
        <f>Exclosure.data.RAW!BX156</f>
        <v>8.0158730158730138E-2</v>
      </c>
      <c r="AP156" s="84">
        <f>Exclosure.data.RAW!BZ156</f>
        <v>-1.5333333333333334</v>
      </c>
      <c r="AQ156" s="84"/>
      <c r="AR156">
        <f>Exclosure.data.RAW!CB156</f>
        <v>-1.4531746031746029</v>
      </c>
    </row>
    <row r="157" spans="1:45" x14ac:dyDescent="0.25">
      <c r="A157" s="12" t="str">
        <f>Exclosure.data.RAW!A157</f>
        <v>SE_2_EX_H3</v>
      </c>
      <c r="B157" s="4" t="str">
        <f>Exclosure.data.RAW!B157</f>
        <v>SE_2_H3</v>
      </c>
      <c r="C157" s="4" t="str">
        <f>Exclosure.data.RAW!C157</f>
        <v>SE</v>
      </c>
      <c r="D157" s="4" t="str">
        <f>Exclosure.data.RAW!D157</f>
        <v>SE_2</v>
      </c>
      <c r="E157" s="4"/>
      <c r="F157" s="4" t="str">
        <f>Exclosure.data.RAW!F157</f>
        <v>Seronera</v>
      </c>
      <c r="G157" s="12" t="str">
        <f>Exclosure.data.RAW!G157</f>
        <v>SE</v>
      </c>
      <c r="H157" s="12" t="str">
        <f>Exclosure.data.RAW!H157</f>
        <v>W</v>
      </c>
      <c r="I157" s="22">
        <f>Exclosure.data.RAW!I157</f>
        <v>2</v>
      </c>
      <c r="J157" s="22"/>
      <c r="K157" s="12" t="str">
        <f>Exclosure.data.RAW!K157</f>
        <v>EX</v>
      </c>
      <c r="L157" s="12" t="str">
        <f>Exclosure.data.RAW!L157</f>
        <v>H3</v>
      </c>
      <c r="M157" s="22">
        <f>Exclosure.data.RAW!M157</f>
        <v>1025</v>
      </c>
      <c r="N157" s="75">
        <f>Exclosure.data.RAW!N157</f>
        <v>-2.43776598</v>
      </c>
      <c r="O157" s="75">
        <f>Exclosure.data.RAW!O157</f>
        <v>34.855393991</v>
      </c>
      <c r="P157" s="16">
        <f>Exclosure.data.RAW!P157</f>
        <v>42872</v>
      </c>
      <c r="Q157" s="19">
        <f>Exclosure.data.RAW!Q157</f>
        <v>42942</v>
      </c>
      <c r="R157" s="21">
        <f>Exclosure.data.RAW!R157</f>
        <v>70</v>
      </c>
      <c r="S157" s="54">
        <f>Exclosure.data.RAW!S157</f>
        <v>65.344653491999992</v>
      </c>
      <c r="T157">
        <f>Exclosure.data.RAW!T157</f>
        <v>731.73515181300002</v>
      </c>
      <c r="U157" s="163">
        <v>855.62</v>
      </c>
      <c r="V157" s="52">
        <f>Exclosure.data.RAW!V157</f>
        <v>63.33</v>
      </c>
      <c r="W157" s="244">
        <f>Exclosure.data.RAW!W157</f>
        <v>0.13</v>
      </c>
      <c r="X157" s="52">
        <f>Exclosure.data.RAW!X157</f>
        <v>1.3049999999999999</v>
      </c>
      <c r="Y157" s="68" t="str">
        <f>Exclosure.data.RAW!Y157</f>
        <v>Dig.mac</v>
      </c>
      <c r="Z157" s="62">
        <f>Exclosure.data.RAW!Z157</f>
        <v>4</v>
      </c>
      <c r="AA157" s="62">
        <f>Exclosure.data.RAW!AA157</f>
        <v>10</v>
      </c>
      <c r="AB157" s="23">
        <f>Exclosure.data.RAW!AB157</f>
        <v>25</v>
      </c>
      <c r="AC157" s="23">
        <f>Exclosure.data.RAW!AC157</f>
        <v>50</v>
      </c>
      <c r="AD157" s="158">
        <f>Exclosure.data.RAW!AF157</f>
        <v>2.5</v>
      </c>
      <c r="AE157" s="52">
        <f>Exclosure.data.RAW!AG157</f>
        <v>3.8</v>
      </c>
      <c r="AF157" s="52">
        <f>Exclosure.data.RAW!AH157</f>
        <v>12</v>
      </c>
      <c r="AG157" s="52">
        <f>Exclosure.data.RAW!AI157</f>
        <v>20</v>
      </c>
      <c r="AH157">
        <f>Exclosure.data.RAW!AL157</f>
        <v>32.450000000000003</v>
      </c>
      <c r="AI157" s="87">
        <f>Exclosure.data.RAW!AM157</f>
        <v>53.54</v>
      </c>
      <c r="AJ157">
        <f>Exclosure.data.RAW!AN157</f>
        <v>85.990000000000009</v>
      </c>
      <c r="AK157" s="184">
        <f>Exclosure.data.RAW!AO157</f>
        <v>7.72</v>
      </c>
      <c r="AL157" s="87">
        <f>Exclosure.data.RAW!AR157</f>
        <v>15.37</v>
      </c>
      <c r="AM157" s="5">
        <f>Exclosure.data.RAW!BW157</f>
        <v>23.09</v>
      </c>
      <c r="AN157" t="str">
        <f>Exclosure.data.RAW!BX157</f>
        <v/>
      </c>
      <c r="AO157">
        <f>Exclosure.data.RAW!BY157</f>
        <v>-0.37420634920634921</v>
      </c>
      <c r="AP157" s="84">
        <f>Exclosure.data.RAW!BZ157</f>
        <v>0.2075396825396825</v>
      </c>
      <c r="AQ157" s="84">
        <f>Exclosure.data.RAW!CA157</f>
        <v>-4.8412698412698435E-2</v>
      </c>
      <c r="AR157">
        <f>Exclosure.data.RAW!CB157</f>
        <v>0.51388888888888884</v>
      </c>
      <c r="AS157">
        <f>Exclosure.data.RAW!CC157</f>
        <v>-0.42261904761904745</v>
      </c>
    </row>
    <row r="158" spans="1:45" x14ac:dyDescent="0.25">
      <c r="A158" s="12" t="str">
        <f>Exclosure.data.RAW!A158</f>
        <v>SE_2_EX2_H3</v>
      </c>
      <c r="B158" s="4" t="str">
        <f>Exclosure.data.RAW!B158</f>
        <v>SE_2_H3</v>
      </c>
      <c r="C158" s="4" t="str">
        <f>Exclosure.data.RAW!C158</f>
        <v>SE</v>
      </c>
      <c r="D158" s="4" t="str">
        <f>Exclosure.data.RAW!D158</f>
        <v>SE_2</v>
      </c>
      <c r="E158" s="4"/>
      <c r="F158" s="4" t="str">
        <f>Exclosure.data.RAW!F158</f>
        <v>Seronera</v>
      </c>
      <c r="G158" s="12" t="str">
        <f>Exclosure.data.RAW!G158</f>
        <v>SE</v>
      </c>
      <c r="H158" s="12" t="str">
        <f>Exclosure.data.RAW!H158</f>
        <v>W</v>
      </c>
      <c r="I158" s="22">
        <f>Exclosure.data.RAW!I158</f>
        <v>2</v>
      </c>
      <c r="J158" s="22"/>
      <c r="K158" s="12" t="str">
        <f>Exclosure.data.RAW!K158</f>
        <v>EX2</v>
      </c>
      <c r="L158" s="12" t="str">
        <f>Exclosure.data.RAW!L158</f>
        <v>H3</v>
      </c>
      <c r="M158" s="22">
        <f>Exclosure.data.RAW!M158</f>
        <v>1025</v>
      </c>
      <c r="N158" s="75">
        <f>Exclosure.data.RAW!N158</f>
        <v>-2.43776598</v>
      </c>
      <c r="O158" s="75">
        <f>Exclosure.data.RAW!O158</f>
        <v>34.855393991</v>
      </c>
      <c r="P158" s="16">
        <f>Exclosure.data.RAW!P158</f>
        <v>42872</v>
      </c>
      <c r="Q158" s="19">
        <f>Exclosure.data.RAW!Q158</f>
        <v>42942</v>
      </c>
      <c r="R158" s="21">
        <f>Exclosure.data.RAW!R158</f>
        <v>70</v>
      </c>
      <c r="S158" s="54">
        <f>Exclosure.data.RAW!S158</f>
        <v>65.344653491999992</v>
      </c>
      <c r="T158">
        <f>Exclosure.data.RAW!T158</f>
        <v>797.07980530500004</v>
      </c>
      <c r="U158" s="52">
        <v>855.62</v>
      </c>
      <c r="V158" s="52">
        <f>Exclosure.data.RAW!V158</f>
        <v>63.33</v>
      </c>
      <c r="W158" s="244">
        <f>Exclosure.data.RAW!W158</f>
        <v>0.13</v>
      </c>
      <c r="X158" s="52">
        <f>Exclosure.data.RAW!X158</f>
        <v>1.3049999999999999</v>
      </c>
      <c r="Y158" s="68" t="str">
        <f>Exclosure.data.RAW!Y158</f>
        <v>Dig.mac</v>
      </c>
      <c r="Z158" s="62">
        <f>Exclosure.data.RAW!Z158</f>
        <v>2.5</v>
      </c>
      <c r="AA158" s="62">
        <f>Exclosure.data.RAW!AA158</f>
        <v>18.2</v>
      </c>
      <c r="AB158" s="23">
        <f>Exclosure.data.RAW!AB158</f>
        <v>15</v>
      </c>
      <c r="AC158" s="23">
        <f>Exclosure.data.RAW!AC158</f>
        <v>65</v>
      </c>
      <c r="AD158" s="158">
        <f>Exclosure.data.RAW!AF158</f>
        <v>2.1</v>
      </c>
      <c r="AE158" s="52">
        <f>Exclosure.data.RAW!AG158</f>
        <v>9.6</v>
      </c>
      <c r="AF158" s="52">
        <f>Exclosure.data.RAW!AH158</f>
        <v>10</v>
      </c>
      <c r="AG158" s="52">
        <f>Exclosure.data.RAW!AI158</f>
        <v>40</v>
      </c>
      <c r="AH158">
        <f>Exclosure.data.RAW!AL158</f>
        <v>5.81</v>
      </c>
      <c r="AI158" s="87">
        <f>Exclosure.data.RAW!AM158</f>
        <v>56.07</v>
      </c>
      <c r="AJ158">
        <f>Exclosure.data.RAW!AN158</f>
        <v>61.88</v>
      </c>
      <c r="AK158" s="184">
        <f>Exclosure.data.RAW!AO158</f>
        <v>29.3</v>
      </c>
      <c r="AL158" s="87">
        <f>Exclosure.data.RAW!AR158</f>
        <v>31.02</v>
      </c>
      <c r="AM158" s="5">
        <f>Exclosure.data.RAW!BW158</f>
        <v>60.32</v>
      </c>
      <c r="AN158" t="str">
        <f>Exclosure.data.RAW!BX158</f>
        <v/>
      </c>
      <c r="AO158">
        <f>Exclosure.data.RAW!BY158</f>
        <v>0.48214285714285726</v>
      </c>
      <c r="AP158" s="84">
        <f>Exclosure.data.RAW!BZ158</f>
        <v>0.82857142857142863</v>
      </c>
      <c r="AQ158" s="84">
        <f>Exclosure.data.RAW!CA158</f>
        <v>0.57261904761904769</v>
      </c>
      <c r="AR158">
        <f>Exclosure.data.RAW!CB158</f>
        <v>1.9912698412698413</v>
      </c>
      <c r="AS158">
        <f>Exclosure.data.RAW!CC158</f>
        <v>1.054761904761905</v>
      </c>
    </row>
    <row r="159" spans="1:45" x14ac:dyDescent="0.25">
      <c r="A159" s="12" t="str">
        <f>Exclosure.data.RAW!A159</f>
        <v>SE_2_OP_H3</v>
      </c>
      <c r="B159" s="4" t="str">
        <f>Exclosure.data.RAW!B159</f>
        <v>SE_2_H3</v>
      </c>
      <c r="C159" s="4" t="str">
        <f>Exclosure.data.RAW!C159</f>
        <v>SE</v>
      </c>
      <c r="D159" s="4" t="str">
        <f>Exclosure.data.RAW!D159</f>
        <v>SE_2</v>
      </c>
      <c r="E159" s="4"/>
      <c r="F159" s="4" t="str">
        <f>Exclosure.data.RAW!F159</f>
        <v>Seronera</v>
      </c>
      <c r="G159" s="12" t="str">
        <f>Exclosure.data.RAW!G159</f>
        <v>SE</v>
      </c>
      <c r="H159" s="12" t="str">
        <f>Exclosure.data.RAW!H159</f>
        <v>W</v>
      </c>
      <c r="I159" s="22">
        <f>Exclosure.data.RAW!I159</f>
        <v>2</v>
      </c>
      <c r="J159" s="22"/>
      <c r="K159" s="12" t="str">
        <f>Exclosure.data.RAW!K159</f>
        <v>OP</v>
      </c>
      <c r="L159" s="12" t="str">
        <f>Exclosure.data.RAW!L159</f>
        <v>H3</v>
      </c>
      <c r="M159" s="22">
        <f>Exclosure.data.RAW!M159</f>
        <v>1025</v>
      </c>
      <c r="N159" s="75">
        <f>Exclosure.data.RAW!N159</f>
        <v>-2.43776598</v>
      </c>
      <c r="O159" s="75">
        <f>Exclosure.data.RAW!O159</f>
        <v>34.855393991</v>
      </c>
      <c r="P159" s="16">
        <f>Exclosure.data.RAW!P159</f>
        <v>42872</v>
      </c>
      <c r="Q159" s="19">
        <f>Exclosure.data.RAW!Q159</f>
        <v>42942</v>
      </c>
      <c r="R159" s="21">
        <f>Exclosure.data.RAW!R159</f>
        <v>70</v>
      </c>
      <c r="S159" s="54">
        <f>Exclosure.data.RAW!S159</f>
        <v>65.344653491999992</v>
      </c>
      <c r="T159">
        <f>Exclosure.data.RAW!T159</f>
        <v>862.42445879700006</v>
      </c>
      <c r="U159" s="163">
        <v>855.62</v>
      </c>
      <c r="V159" s="52">
        <f>Exclosure.data.RAW!V159</f>
        <v>63.33</v>
      </c>
      <c r="W159" s="244">
        <f>Exclosure.data.RAW!W159</f>
        <v>0.13</v>
      </c>
      <c r="X159" s="52">
        <f>Exclosure.data.RAW!X159</f>
        <v>1.3049999999999999</v>
      </c>
      <c r="Y159" s="68" t="str">
        <f>Exclosure.data.RAW!Y159</f>
        <v>Dig.mac</v>
      </c>
      <c r="Z159" s="62">
        <f>Exclosure.data.RAW!Z159</f>
        <v>3.5</v>
      </c>
      <c r="AA159" s="62">
        <f>Exclosure.data.RAW!AA159</f>
        <v>10.4</v>
      </c>
      <c r="AB159" s="23">
        <f>Exclosure.data.RAW!AB159</f>
        <v>30</v>
      </c>
      <c r="AC159" s="23">
        <f>Exclosure.data.RAW!AC159</f>
        <v>50</v>
      </c>
      <c r="AD159" s="158">
        <f>Exclosure.data.RAW!AF159</f>
        <v>2.2000000000000002</v>
      </c>
      <c r="AE159" s="52">
        <f>Exclosure.data.RAW!AG159</f>
        <v>5.4</v>
      </c>
      <c r="AF159" s="52">
        <f>Exclosure.data.RAW!AH159</f>
        <v>18</v>
      </c>
      <c r="AG159" s="52">
        <f>Exclosure.data.RAW!AI159</f>
        <v>25</v>
      </c>
      <c r="AI159" s="87">
        <f>Exclosure.data.RAW!AM159</f>
        <v>10.14</v>
      </c>
      <c r="AJ159">
        <f>Exclosure.data.RAW!AN159</f>
        <v>10.14</v>
      </c>
      <c r="AK159" s="184">
        <f>Exclosure.data.RAW!AO159</f>
        <v>17.149999999999999</v>
      </c>
      <c r="AL159" s="87">
        <f>Exclosure.data.RAW!AR159</f>
        <v>16.59</v>
      </c>
      <c r="AM159" s="5">
        <f>Exclosure.data.RAW!BW159</f>
        <v>33.739999999999995</v>
      </c>
      <c r="AN159" t="str">
        <f>Exclosure.data.RAW!BX159</f>
        <v/>
      </c>
      <c r="AP159" s="84">
        <f>Exclosure.data.RAW!BZ159</f>
        <v>0.25595238095238093</v>
      </c>
      <c r="AQ159" s="84"/>
      <c r="AR159">
        <f>Exclosure.data.RAW!CB159</f>
        <v>0.93650793650793629</v>
      </c>
    </row>
    <row r="160" spans="1:45" x14ac:dyDescent="0.25">
      <c r="A160" s="12" t="str">
        <f>Exclosure.data.RAW!A160</f>
        <v>SE_3_EX_H3</v>
      </c>
      <c r="B160" s="4" t="str">
        <f>Exclosure.data.RAW!B160</f>
        <v>SE_3_H3</v>
      </c>
      <c r="C160" s="4" t="str">
        <f>Exclosure.data.RAW!C160</f>
        <v>SE</v>
      </c>
      <c r="D160" s="4" t="str">
        <f>Exclosure.data.RAW!D160</f>
        <v>SE_3</v>
      </c>
      <c r="E160" s="4"/>
      <c r="F160" s="4" t="str">
        <f>Exclosure.data.RAW!F160</f>
        <v>Seronera</v>
      </c>
      <c r="G160" s="12" t="str">
        <f>Exclosure.data.RAW!G160</f>
        <v>SE</v>
      </c>
      <c r="H160" s="12" t="str">
        <f>Exclosure.data.RAW!H160</f>
        <v>W</v>
      </c>
      <c r="I160" s="22">
        <f>Exclosure.data.RAW!I160</f>
        <v>3</v>
      </c>
      <c r="J160" s="22"/>
      <c r="K160" s="12" t="str">
        <f>Exclosure.data.RAW!K160</f>
        <v>EX</v>
      </c>
      <c r="L160" s="12" t="str">
        <f>Exclosure.data.RAW!L160</f>
        <v>H3</v>
      </c>
      <c r="M160" s="22">
        <f>Exclosure.data.RAW!M160</f>
        <v>1027</v>
      </c>
      <c r="N160" s="75">
        <f>Exclosure.data.RAW!N160</f>
        <v>-2.4379910339999999</v>
      </c>
      <c r="O160" s="75">
        <f>Exclosure.data.RAW!O160</f>
        <v>34.855417963000001</v>
      </c>
      <c r="P160" s="16">
        <f>Exclosure.data.RAW!P160</f>
        <v>42872</v>
      </c>
      <c r="Q160" s="19">
        <f>Exclosure.data.RAW!Q160</f>
        <v>42942</v>
      </c>
      <c r="R160" s="21">
        <f>Exclosure.data.RAW!R160</f>
        <v>70</v>
      </c>
      <c r="S160" s="54">
        <f>Exclosure.data.RAW!S160</f>
        <v>65.344653491999992</v>
      </c>
      <c r="T160">
        <f>Exclosure.data.RAW!T160</f>
        <v>731.73515181300002</v>
      </c>
      <c r="U160" s="52">
        <v>855.62</v>
      </c>
      <c r="V160" s="52">
        <f>Exclosure.data.RAW!V160</f>
        <v>64.45</v>
      </c>
      <c r="W160" s="244">
        <f>Exclosure.data.RAW!W160</f>
        <v>0.129</v>
      </c>
      <c r="X160" s="52"/>
      <c r="Y160" s="68" t="str">
        <f>Exclosure.data.RAW!Y160</f>
        <v>Dig.mac</v>
      </c>
      <c r="Z160" s="62">
        <f>Exclosure.data.RAW!Z160</f>
        <v>4</v>
      </c>
      <c r="AA160" s="62">
        <f>Exclosure.data.RAW!AA160</f>
        <v>7.4</v>
      </c>
      <c r="AB160" s="23"/>
      <c r="AC160" s="23">
        <f>Exclosure.data.RAW!AC160</f>
        <v>45</v>
      </c>
      <c r="AD160" s="158">
        <f>Exclosure.data.RAW!AF160</f>
        <v>2.2000000000000002</v>
      </c>
      <c r="AE160" s="52">
        <f>Exclosure.data.RAW!AG160</f>
        <v>9.1999999999999993</v>
      </c>
      <c r="AF160" s="52">
        <f>Exclosure.data.RAW!AH160</f>
        <v>12</v>
      </c>
      <c r="AG160" s="52">
        <f>Exclosure.data.RAW!AI160</f>
        <v>23</v>
      </c>
      <c r="AH160">
        <f>Exclosure.data.RAW!AL160</f>
        <v>7.99</v>
      </c>
      <c r="AI160" s="87">
        <f>Exclosure.data.RAW!AM160</f>
        <v>43.38</v>
      </c>
      <c r="AJ160">
        <f>Exclosure.data.RAW!AN160</f>
        <v>51.370000000000005</v>
      </c>
      <c r="AK160" s="184">
        <f>Exclosure.data.RAW!AO160</f>
        <v>12.5</v>
      </c>
      <c r="AL160" s="87">
        <f>Exclosure.data.RAW!AR160</f>
        <v>5.92</v>
      </c>
      <c r="AM160" s="5">
        <f>Exclosure.data.RAW!BW160</f>
        <v>18.420000000000002</v>
      </c>
      <c r="AN160">
        <f>Exclosure.data.RAW!BX160</f>
        <v>-0.35912698412698418</v>
      </c>
      <c r="AO160">
        <f>Exclosure.data.RAW!BY160</f>
        <v>0.22579365079365082</v>
      </c>
      <c r="AP160" s="84">
        <f>Exclosure.data.RAW!BZ160</f>
        <v>-1.0753968253968256</v>
      </c>
      <c r="AQ160" s="84">
        <f>Exclosure.data.RAW!CA160</f>
        <v>-0.65039682539682542</v>
      </c>
      <c r="AR160">
        <f>Exclosure.data.RAW!CB160</f>
        <v>-1.4345238095238098</v>
      </c>
      <c r="AS160">
        <f>Exclosure.data.RAW!CC160</f>
        <v>-0.42460317460317443</v>
      </c>
    </row>
    <row r="161" spans="1:45" x14ac:dyDescent="0.25">
      <c r="A161" s="12" t="str">
        <f>Exclosure.data.RAW!A161</f>
        <v>SE_3_EX2_H3</v>
      </c>
      <c r="B161" s="4" t="str">
        <f>Exclosure.data.RAW!B161</f>
        <v>SE_3_H3</v>
      </c>
      <c r="C161" s="4" t="str">
        <f>Exclosure.data.RAW!C161</f>
        <v>SE</v>
      </c>
      <c r="D161" s="4" t="str">
        <f>Exclosure.data.RAW!D161</f>
        <v>SE_3</v>
      </c>
      <c r="E161" s="4"/>
      <c r="F161" s="4" t="str">
        <f>Exclosure.data.RAW!F161</f>
        <v>Seronera</v>
      </c>
      <c r="G161" s="12" t="str">
        <f>Exclosure.data.RAW!G161</f>
        <v>SE</v>
      </c>
      <c r="H161" s="12" t="str">
        <f>Exclosure.data.RAW!H161</f>
        <v>W</v>
      </c>
      <c r="I161" s="22">
        <f>Exclosure.data.RAW!I161</f>
        <v>3</v>
      </c>
      <c r="J161" s="22"/>
      <c r="K161" s="12" t="str">
        <f>Exclosure.data.RAW!K161</f>
        <v>EX2</v>
      </c>
      <c r="L161" s="12" t="str">
        <f>Exclosure.data.RAW!L161</f>
        <v>H3</v>
      </c>
      <c r="M161" s="22">
        <f>Exclosure.data.RAW!M161</f>
        <v>1027</v>
      </c>
      <c r="N161" s="75">
        <f>Exclosure.data.RAW!N161</f>
        <v>-2.4379910339999999</v>
      </c>
      <c r="O161" s="75">
        <f>Exclosure.data.RAW!O161</f>
        <v>34.855417963000001</v>
      </c>
      <c r="P161" s="16">
        <f>Exclosure.data.RAW!P161</f>
        <v>42872</v>
      </c>
      <c r="Q161" s="19">
        <f>Exclosure.data.RAW!Q161</f>
        <v>42942</v>
      </c>
      <c r="R161" s="21">
        <f>Exclosure.data.RAW!R161</f>
        <v>70</v>
      </c>
      <c r="S161" s="54">
        <f>Exclosure.data.RAW!S161</f>
        <v>65.344653491999992</v>
      </c>
      <c r="T161">
        <f>Exclosure.data.RAW!T161</f>
        <v>797.07980530500004</v>
      </c>
      <c r="U161" s="163">
        <v>855.62</v>
      </c>
      <c r="V161" s="52">
        <f>Exclosure.data.RAW!V161</f>
        <v>64.45</v>
      </c>
      <c r="W161" s="244">
        <f>Exclosure.data.RAW!W161</f>
        <v>0.129</v>
      </c>
      <c r="X161" s="52"/>
      <c r="Y161" s="68" t="str">
        <f>Exclosure.data.RAW!Y161</f>
        <v>Dig.mac</v>
      </c>
      <c r="Z161" s="62">
        <f>Exclosure.data.RAW!Z161</f>
        <v>2.5</v>
      </c>
      <c r="AA161" s="62">
        <f>Exclosure.data.RAW!AA161</f>
        <v>15.4</v>
      </c>
      <c r="AB161" s="23">
        <f>Exclosure.data.RAW!AB161</f>
        <v>15</v>
      </c>
      <c r="AC161" s="23">
        <f>Exclosure.data.RAW!AC161</f>
        <v>45</v>
      </c>
      <c r="AD161" s="158">
        <f>Exclosure.data.RAW!AF161</f>
        <v>2.2000000000000002</v>
      </c>
      <c r="AE161" s="52">
        <f>Exclosure.data.RAW!AG161</f>
        <v>6.6</v>
      </c>
      <c r="AF161" s="52">
        <f>Exclosure.data.RAW!AH161</f>
        <v>10</v>
      </c>
      <c r="AG161" s="52">
        <f>Exclosure.data.RAW!AI161</f>
        <v>35</v>
      </c>
      <c r="AH161">
        <f>Exclosure.data.RAW!AL161</f>
        <v>5.26</v>
      </c>
      <c r="AI161" s="87">
        <f>Exclosure.data.RAW!AM161</f>
        <v>58.58</v>
      </c>
      <c r="AJ161">
        <f>Exclosure.data.RAW!AN161</f>
        <v>63.839999999999996</v>
      </c>
      <c r="AK161" s="184">
        <f>Exclosure.data.RAW!AO161</f>
        <v>10.119999999999999</v>
      </c>
      <c r="AL161" s="87">
        <f>Exclosure.data.RAW!AR161</f>
        <v>19.71</v>
      </c>
      <c r="AM161" s="5">
        <f>Exclosure.data.RAW!BW161</f>
        <v>29.83</v>
      </c>
      <c r="AN161">
        <f>Exclosure.data.RAW!BX161</f>
        <v>-0.45357142857142863</v>
      </c>
      <c r="AO161">
        <f>Exclosure.data.RAW!BY161</f>
        <v>0.13134920634920633</v>
      </c>
      <c r="AP161" s="84">
        <f>Exclosure.data.RAW!BZ161</f>
        <v>-0.5281746031746033</v>
      </c>
      <c r="AQ161" s="84">
        <f>Exclosure.data.RAW!CA161</f>
        <v>-0.1031746031746031</v>
      </c>
      <c r="AR161">
        <f>Exclosure.data.RAW!CB161</f>
        <v>-0.98174603174603225</v>
      </c>
      <c r="AS161">
        <f>Exclosure.data.RAW!CC161</f>
        <v>2.817460317460321E-2</v>
      </c>
    </row>
    <row r="162" spans="1:45" x14ac:dyDescent="0.25">
      <c r="A162" s="12" t="str">
        <f>Exclosure.data.RAW!A162</f>
        <v>SE_3_OP_H3</v>
      </c>
      <c r="B162" s="4" t="str">
        <f>Exclosure.data.RAW!B162</f>
        <v>SE_3_H3</v>
      </c>
      <c r="C162" s="4" t="str">
        <f>Exclosure.data.RAW!C162</f>
        <v>SE</v>
      </c>
      <c r="D162" s="4" t="str">
        <f>Exclosure.data.RAW!D162</f>
        <v>SE_3</v>
      </c>
      <c r="E162" s="4"/>
      <c r="F162" s="4" t="str">
        <f>Exclosure.data.RAW!F162</f>
        <v>Seronera</v>
      </c>
      <c r="G162" s="12" t="str">
        <f>Exclosure.data.RAW!G162</f>
        <v>SE</v>
      </c>
      <c r="H162" s="12" t="str">
        <f>Exclosure.data.RAW!H162</f>
        <v>W</v>
      </c>
      <c r="I162" s="22">
        <f>Exclosure.data.RAW!I162</f>
        <v>3</v>
      </c>
      <c r="J162" s="22"/>
      <c r="K162" s="12" t="str">
        <f>Exclosure.data.RAW!K162</f>
        <v>OP</v>
      </c>
      <c r="L162" s="12" t="str">
        <f>Exclosure.data.RAW!L162</f>
        <v>H3</v>
      </c>
      <c r="M162" s="22">
        <f>Exclosure.data.RAW!M162</f>
        <v>1027</v>
      </c>
      <c r="N162" s="75">
        <f>Exclosure.data.RAW!N162</f>
        <v>-2.4379910339999999</v>
      </c>
      <c r="O162" s="75">
        <f>Exclosure.data.RAW!O162</f>
        <v>34.855417963000001</v>
      </c>
      <c r="P162" s="16">
        <f>Exclosure.data.RAW!P162</f>
        <v>42872</v>
      </c>
      <c r="Q162" s="19">
        <f>Exclosure.data.RAW!Q162</f>
        <v>42942</v>
      </c>
      <c r="R162" s="21">
        <f>Exclosure.data.RAW!R162</f>
        <v>70</v>
      </c>
      <c r="S162" s="54">
        <f>Exclosure.data.RAW!S162</f>
        <v>65.344653491999992</v>
      </c>
      <c r="T162">
        <f>Exclosure.data.RAW!T162</f>
        <v>862.42445879700006</v>
      </c>
      <c r="U162" s="52">
        <v>855.62</v>
      </c>
      <c r="V162" s="52">
        <f>Exclosure.data.RAW!V162</f>
        <v>64.45</v>
      </c>
      <c r="W162" s="244">
        <f>Exclosure.data.RAW!W162</f>
        <v>0.129</v>
      </c>
      <c r="X162" s="52"/>
      <c r="Y162" s="68" t="str">
        <f>Exclosure.data.RAW!Y162</f>
        <v>Dig.mac</v>
      </c>
      <c r="Z162" s="62">
        <f>Exclosure.data.RAW!Z162</f>
        <v>5.5</v>
      </c>
      <c r="AA162" s="62">
        <f>Exclosure.data.RAW!AA162</f>
        <v>24.8</v>
      </c>
      <c r="AB162" s="23">
        <f>Exclosure.data.RAW!AB162</f>
        <v>18</v>
      </c>
      <c r="AC162" s="23">
        <f>Exclosure.data.RAW!AC162</f>
        <v>55</v>
      </c>
      <c r="AD162" s="158">
        <f>Exclosure.data.RAW!AF162</f>
        <v>2.5</v>
      </c>
      <c r="AE162" s="52">
        <f>Exclosure.data.RAW!AG162</f>
        <v>5.4</v>
      </c>
      <c r="AF162" s="52">
        <f>Exclosure.data.RAW!AH162</f>
        <v>8</v>
      </c>
      <c r="AG162" s="52">
        <f>Exclosure.data.RAW!AI162</f>
        <v>25</v>
      </c>
      <c r="AH162">
        <f>Exclosure.data.RAW!AL162</f>
        <v>21.55</v>
      </c>
      <c r="AI162" s="87">
        <f>Exclosure.data.RAW!AM162</f>
        <v>33.020000000000003</v>
      </c>
      <c r="AJ162">
        <f>Exclosure.data.RAW!AN162</f>
        <v>54.570000000000007</v>
      </c>
      <c r="AK162" s="184">
        <f>Exclosure.data.RAW!AO162</f>
        <v>6.81</v>
      </c>
      <c r="AL162" s="87">
        <f>Exclosure.data.RAW!AR162</f>
        <v>22.31</v>
      </c>
      <c r="AM162" s="5">
        <f>Exclosure.data.RAW!BW162</f>
        <v>29.119999999999997</v>
      </c>
      <c r="AN162">
        <f>Exclosure.data.RAW!BX162</f>
        <v>-0.58492063492063495</v>
      </c>
      <c r="AP162" s="84">
        <f>Exclosure.data.RAW!BZ162</f>
        <v>-0.42500000000000021</v>
      </c>
      <c r="AQ162" s="84"/>
      <c r="AR162">
        <f>Exclosure.data.RAW!CB162</f>
        <v>-1.0099206349206353</v>
      </c>
    </row>
    <row r="163" spans="1:45" x14ac:dyDescent="0.25">
      <c r="A163" s="12" t="str">
        <f>Exclosure.data.RAW!A163</f>
        <v>SE_4_EX_H3</v>
      </c>
      <c r="B163" s="4" t="str">
        <f>Exclosure.data.RAW!B163</f>
        <v>SE_4_H3</v>
      </c>
      <c r="C163" s="4" t="str">
        <f>Exclosure.data.RAW!C163</f>
        <v>SE</v>
      </c>
      <c r="D163" s="4" t="str">
        <f>Exclosure.data.RAW!D163</f>
        <v>SE_4</v>
      </c>
      <c r="E163" s="4"/>
      <c r="F163" s="4" t="str">
        <f>Exclosure.data.RAW!F163</f>
        <v>Seronera</v>
      </c>
      <c r="G163" s="12" t="str">
        <f>Exclosure.data.RAW!G163</f>
        <v>SE</v>
      </c>
      <c r="H163" s="12" t="str">
        <f>Exclosure.data.RAW!H163</f>
        <v>W</v>
      </c>
      <c r="I163" s="22">
        <f>Exclosure.data.RAW!I163</f>
        <v>4</v>
      </c>
      <c r="J163" s="22"/>
      <c r="K163" s="12" t="str">
        <f>Exclosure.data.RAW!K163</f>
        <v>EX</v>
      </c>
      <c r="L163" s="12" t="str">
        <f>Exclosure.data.RAW!L163</f>
        <v>H3</v>
      </c>
      <c r="M163" s="79">
        <f>Exclosure.data.RAW!M163</f>
        <v>1026</v>
      </c>
      <c r="N163" s="77">
        <f>Exclosure.data.RAW!N163</f>
        <v>-2.4380789599999999</v>
      </c>
      <c r="O163" s="77">
        <f>Exclosure.data.RAW!O163</f>
        <v>34.854988976999998</v>
      </c>
      <c r="P163" s="16">
        <f>Exclosure.data.RAW!P163</f>
        <v>42872</v>
      </c>
      <c r="Q163" s="19">
        <f>Exclosure.data.RAW!Q163</f>
        <v>42942</v>
      </c>
      <c r="R163" s="21">
        <f>Exclosure.data.RAW!R163</f>
        <v>70</v>
      </c>
      <c r="S163" s="54">
        <f>Exclosure.data.RAW!S163</f>
        <v>65.344653491999992</v>
      </c>
      <c r="T163">
        <f>Exclosure.data.RAW!T163</f>
        <v>731.73515181300002</v>
      </c>
      <c r="U163" s="163">
        <v>855.62</v>
      </c>
      <c r="V163" s="163">
        <f>Exclosure.data.RAW!V163</f>
        <v>65.67</v>
      </c>
      <c r="W163" s="246">
        <f>Exclosure.data.RAW!W163</f>
        <v>0.14299999999999999</v>
      </c>
      <c r="X163" s="163">
        <f>Exclosure.data.RAW!X163</f>
        <v>1.5</v>
      </c>
      <c r="Y163" s="68" t="str">
        <f>Exclosure.data.RAW!Y163</f>
        <v>Dig.mac</v>
      </c>
      <c r="Z163" s="62">
        <f>Exclosure.data.RAW!Z163</f>
        <v>6.5</v>
      </c>
      <c r="AA163" s="62">
        <f>Exclosure.data.RAW!AA163</f>
        <v>18.2</v>
      </c>
      <c r="AB163" s="23">
        <f>Exclosure.data.RAW!AB163</f>
        <v>35</v>
      </c>
      <c r="AC163" s="23">
        <f>Exclosure.data.RAW!AC163</f>
        <v>70</v>
      </c>
      <c r="AD163" s="158">
        <f>Exclosure.data.RAW!AF163</f>
        <v>3.5</v>
      </c>
      <c r="AE163" s="52">
        <f>Exclosure.data.RAW!AG163</f>
        <v>7.4</v>
      </c>
      <c r="AF163" s="52">
        <f>Exclosure.data.RAW!AH163</f>
        <v>25</v>
      </c>
      <c r="AG163" s="52">
        <f>Exclosure.data.RAW!AI163</f>
        <v>35</v>
      </c>
      <c r="AH163">
        <f>Exclosure.data.RAW!AL163</f>
        <v>8.14</v>
      </c>
      <c r="AI163" s="87">
        <f>Exclosure.data.RAW!AM163</f>
        <v>53.85</v>
      </c>
      <c r="AJ163">
        <f>Exclosure.data.RAW!AN163</f>
        <v>61.99</v>
      </c>
      <c r="AK163" s="184">
        <f>Exclosure.data.RAW!AO163</f>
        <v>16.55</v>
      </c>
      <c r="AL163" s="87">
        <f>Exclosure.data.RAW!AR163</f>
        <v>24.26</v>
      </c>
      <c r="AM163" s="5">
        <f>Exclosure.data.RAW!BW163</f>
        <v>40.81</v>
      </c>
      <c r="AN163">
        <f>Exclosure.data.RAW!BX163</f>
        <v>0.46349206349206346</v>
      </c>
      <c r="AO163">
        <f>Exclosure.data.RAW!BY163</f>
        <v>0.38690476190476192</v>
      </c>
      <c r="AP163" s="84">
        <f>Exclosure.data.RAW!BZ163</f>
        <v>-0.80793650793650773</v>
      </c>
      <c r="AQ163" s="84">
        <f>Exclosure.data.RAW!CA163</f>
        <v>0.69404761904761914</v>
      </c>
      <c r="AR163">
        <f>Exclosure.data.RAW!CB163</f>
        <v>-0.34444444444444416</v>
      </c>
      <c r="AS163">
        <f>Exclosure.data.RAW!CC163</f>
        <v>1.0809523809523811</v>
      </c>
    </row>
    <row r="164" spans="1:45" x14ac:dyDescent="0.25">
      <c r="A164" s="12" t="str">
        <f>Exclosure.data.RAW!A164</f>
        <v>SE_4_EX2_H3</v>
      </c>
      <c r="B164" s="4" t="str">
        <f>Exclosure.data.RAW!B164</f>
        <v>SE_4_H3</v>
      </c>
      <c r="C164" s="4" t="str">
        <f>Exclosure.data.RAW!C164</f>
        <v>SE</v>
      </c>
      <c r="D164" s="4" t="str">
        <f>Exclosure.data.RAW!D164</f>
        <v>SE_4</v>
      </c>
      <c r="E164" s="4"/>
      <c r="F164" s="4" t="str">
        <f>Exclosure.data.RAW!F164</f>
        <v>Seronera</v>
      </c>
      <c r="G164" s="12" t="str">
        <f>Exclosure.data.RAW!G164</f>
        <v>SE</v>
      </c>
      <c r="H164" s="12" t="str">
        <f>Exclosure.data.RAW!H164</f>
        <v>W</v>
      </c>
      <c r="I164" s="22">
        <f>Exclosure.data.RAW!I164</f>
        <v>4</v>
      </c>
      <c r="J164" s="22"/>
      <c r="K164" s="12" t="str">
        <f>Exclosure.data.RAW!K164</f>
        <v>EX2</v>
      </c>
      <c r="L164" s="12" t="str">
        <f>Exclosure.data.RAW!L164</f>
        <v>H3</v>
      </c>
      <c r="M164" s="79">
        <f>Exclosure.data.RAW!M164</f>
        <v>1026</v>
      </c>
      <c r="N164" s="77">
        <f>Exclosure.data.RAW!N164</f>
        <v>-2.4380789599999999</v>
      </c>
      <c r="O164" s="77">
        <f>Exclosure.data.RAW!O164</f>
        <v>34.854988976999998</v>
      </c>
      <c r="P164" s="16">
        <f>Exclosure.data.RAW!P164</f>
        <v>42872</v>
      </c>
      <c r="Q164" s="19">
        <f>Exclosure.data.RAW!Q164</f>
        <v>42942</v>
      </c>
      <c r="R164" s="21">
        <f>Exclosure.data.RAW!R164</f>
        <v>70</v>
      </c>
      <c r="S164" s="54">
        <f>Exclosure.data.RAW!S164</f>
        <v>65.344653491999992</v>
      </c>
      <c r="T164">
        <f>Exclosure.data.RAW!T164</f>
        <v>797.07980530500004</v>
      </c>
      <c r="U164" s="52">
        <v>855.62</v>
      </c>
      <c r="V164" s="163">
        <f>Exclosure.data.RAW!V164</f>
        <v>65.67</v>
      </c>
      <c r="W164" s="246">
        <f>Exclosure.data.RAW!W164</f>
        <v>0.14299999999999999</v>
      </c>
      <c r="X164" s="163">
        <f>Exclosure.data.RAW!X164</f>
        <v>1.5</v>
      </c>
      <c r="Y164" s="68" t="str">
        <f>Exclosure.data.RAW!Y164</f>
        <v>Dig.mac</v>
      </c>
      <c r="Z164" s="62">
        <f>Exclosure.data.RAW!Z164</f>
        <v>2.5</v>
      </c>
      <c r="AA164" s="62">
        <f>Exclosure.data.RAW!AA164</f>
        <v>19.2</v>
      </c>
      <c r="AB164" s="23">
        <f>Exclosure.data.RAW!AB164</f>
        <v>20</v>
      </c>
      <c r="AC164" s="23">
        <f>Exclosure.data.RAW!AC164</f>
        <v>60</v>
      </c>
      <c r="AD164" s="158">
        <f>Exclosure.data.RAW!AF164</f>
        <v>1</v>
      </c>
      <c r="AE164" s="52">
        <f>Exclosure.data.RAW!AG164</f>
        <v>6</v>
      </c>
      <c r="AF164" s="52">
        <f>Exclosure.data.RAW!AH164</f>
        <v>12</v>
      </c>
      <c r="AG164" s="52">
        <f>Exclosure.data.RAW!AI164</f>
        <v>27</v>
      </c>
      <c r="AH164">
        <f>Exclosure.data.RAW!AL164</f>
        <v>21.61</v>
      </c>
      <c r="AI164" s="87">
        <f>Exclosure.data.RAW!AM164</f>
        <v>66.91</v>
      </c>
      <c r="AJ164">
        <f>Exclosure.data.RAW!AN164</f>
        <v>88.52</v>
      </c>
      <c r="AK164" s="184">
        <f>Exclosure.data.RAW!AO164</f>
        <v>5.67</v>
      </c>
      <c r="AL164" s="87">
        <f>Exclosure.data.RAW!AR164</f>
        <v>19.72</v>
      </c>
      <c r="AM164" s="5">
        <f>Exclosure.data.RAW!BW164</f>
        <v>25.39</v>
      </c>
      <c r="AN164">
        <f>Exclosure.data.RAW!BX164</f>
        <v>3.1746031746031744E-2</v>
      </c>
      <c r="AO164">
        <f>Exclosure.data.RAW!BY164</f>
        <v>-4.4841269841269842E-2</v>
      </c>
      <c r="AP164" s="84">
        <f>Exclosure.data.RAW!BZ164</f>
        <v>-0.98809523809523814</v>
      </c>
      <c r="AQ164" s="84">
        <f>Exclosure.data.RAW!CA164</f>
        <v>0.51388888888888884</v>
      </c>
      <c r="AR164">
        <f>Exclosure.data.RAW!CB164</f>
        <v>-0.95634920634920617</v>
      </c>
      <c r="AS164">
        <f>Exclosure.data.RAW!CC164</f>
        <v>0.4690476190476191</v>
      </c>
    </row>
    <row r="165" spans="1:45" x14ac:dyDescent="0.25">
      <c r="A165" s="33" t="str">
        <f>Exclosure.data.RAW!A165</f>
        <v>SE_4_OP_H3</v>
      </c>
      <c r="B165" s="35" t="str">
        <f>Exclosure.data.RAW!B165</f>
        <v>SE_4_H3</v>
      </c>
      <c r="C165" s="35" t="str">
        <f>Exclosure.data.RAW!C165</f>
        <v>SE</v>
      </c>
      <c r="D165" s="35" t="str">
        <f>Exclosure.data.RAW!D165</f>
        <v>SE_4</v>
      </c>
      <c r="E165" s="35"/>
      <c r="F165" s="35" t="str">
        <f>Exclosure.data.RAW!F165</f>
        <v>Seronera</v>
      </c>
      <c r="G165" s="33" t="str">
        <f>Exclosure.data.RAW!G165</f>
        <v>SE</v>
      </c>
      <c r="H165" s="33" t="str">
        <f>Exclosure.data.RAW!H165</f>
        <v>W</v>
      </c>
      <c r="I165" s="47">
        <f>Exclosure.data.RAW!I165</f>
        <v>4</v>
      </c>
      <c r="J165" s="47"/>
      <c r="K165" s="33" t="str">
        <f>Exclosure.data.RAW!K165</f>
        <v>OP</v>
      </c>
      <c r="L165" s="33" t="str">
        <f>Exclosure.data.RAW!L165</f>
        <v>H3</v>
      </c>
      <c r="M165" s="47">
        <f>Exclosure.data.RAW!M165</f>
        <v>1026</v>
      </c>
      <c r="N165" s="76">
        <f>Exclosure.data.RAW!N165</f>
        <v>-2.4380789599999999</v>
      </c>
      <c r="O165" s="76">
        <f>Exclosure.data.RAW!O165</f>
        <v>34.854988976999998</v>
      </c>
      <c r="P165" s="40">
        <f>Exclosure.data.RAW!P165</f>
        <v>42872</v>
      </c>
      <c r="Q165" s="36">
        <f>Exclosure.data.RAW!Q165</f>
        <v>42942</v>
      </c>
      <c r="R165" s="41">
        <f>Exclosure.data.RAW!R165</f>
        <v>70</v>
      </c>
      <c r="S165" s="55">
        <f>Exclosure.data.RAW!S165</f>
        <v>65.344653491999992</v>
      </c>
      <c r="T165">
        <f>Exclosure.data.RAW!T165</f>
        <v>862.42445879700006</v>
      </c>
      <c r="U165" s="53">
        <v>855.62</v>
      </c>
      <c r="V165" s="53">
        <f>Exclosure.data.RAW!V165</f>
        <v>65.67</v>
      </c>
      <c r="W165" s="245">
        <f>Exclosure.data.RAW!W165</f>
        <v>0.14299999999999999</v>
      </c>
      <c r="X165" s="53">
        <f>Exclosure.data.RAW!X165</f>
        <v>1.5</v>
      </c>
      <c r="Y165" s="69" t="str">
        <f>Exclosure.data.RAW!Y165</f>
        <v>Dig.mac</v>
      </c>
      <c r="Z165" s="63">
        <f>Exclosure.data.RAW!Z165</f>
        <v>4.5</v>
      </c>
      <c r="AA165" s="63">
        <f>Exclosure.data.RAW!AA165</f>
        <v>8.8000000000000007</v>
      </c>
      <c r="AB165" s="82">
        <f>Exclosure.data.RAW!AB165</f>
        <v>20</v>
      </c>
      <c r="AC165" s="82">
        <f>Exclosure.data.RAW!AC165</f>
        <v>45</v>
      </c>
      <c r="AD165" s="159">
        <f>Exclosure.data.RAW!AF165</f>
        <v>2.5</v>
      </c>
      <c r="AE165" s="53">
        <f>Exclosure.data.RAW!AG165</f>
        <v>2.2000000000000002</v>
      </c>
      <c r="AF165" s="53">
        <f>Exclosure.data.RAW!AH165</f>
        <v>10</v>
      </c>
      <c r="AG165" s="53">
        <f>Exclosure.data.RAW!AI165</f>
        <v>17</v>
      </c>
      <c r="AH165" s="34">
        <f>Exclosure.data.RAW!AL165</f>
        <v>4.87</v>
      </c>
      <c r="AI165" s="88">
        <f>Exclosure.data.RAW!AM165</f>
        <v>44.62</v>
      </c>
      <c r="AJ165" s="34">
        <f>Exclosure.data.RAW!AN165</f>
        <v>49.489999999999995</v>
      </c>
      <c r="AK165" s="200">
        <f>Exclosure.data.RAW!AO165</f>
        <v>6.8</v>
      </c>
      <c r="AL165" s="88">
        <f>Exclosure.data.RAW!AR165</f>
        <v>6.77</v>
      </c>
      <c r="AM165" s="187">
        <f>Exclosure.data.RAW!BW165</f>
        <v>13.57</v>
      </c>
      <c r="AN165" s="34">
        <f>Exclosure.data.RAW!BX165</f>
        <v>7.6587301587301579E-2</v>
      </c>
      <c r="AO165" s="34"/>
      <c r="AP165" s="86">
        <f>Exclosure.data.RAW!BZ165</f>
        <v>-1.5019841269841268</v>
      </c>
      <c r="AQ165" s="86"/>
      <c r="AR165" s="34">
        <f>Exclosure.data.RAW!CB165</f>
        <v>-1.4253968253968252</v>
      </c>
      <c r="AS165" s="34"/>
    </row>
    <row r="166" spans="1:45" x14ac:dyDescent="0.25">
      <c r="A166" s="12" t="str">
        <f>Exclosure.data.RAW!A166</f>
        <v>WET_W_1_EX_H4</v>
      </c>
      <c r="B166" s="4" t="str">
        <f>Exclosure.data.RAW!B166</f>
        <v>WET_W_1_H4</v>
      </c>
      <c r="C166" s="4" t="str">
        <f>Exclosure.data.RAW!C166</f>
        <v>WET_W</v>
      </c>
      <c r="D166" s="4" t="str">
        <f>Exclosure.data.RAW!D166</f>
        <v>WET_W_1</v>
      </c>
      <c r="E166" s="4" t="str">
        <f>Exclosure.data.RAW!E166</f>
        <v>WET_W_3</v>
      </c>
      <c r="F166" s="4" t="str">
        <f>Exclosure.data.RAW!F166</f>
        <v>Handajega</v>
      </c>
      <c r="G166" s="12" t="str">
        <f>Exclosure.data.RAW!G166</f>
        <v>WET</v>
      </c>
      <c r="H166" s="12" t="str">
        <f>Exclosure.data.RAW!H166</f>
        <v>W</v>
      </c>
      <c r="I166" s="22">
        <f>Exclosure.data.RAW!I166</f>
        <v>1</v>
      </c>
      <c r="J166" s="22">
        <v>3</v>
      </c>
      <c r="K166" s="12" t="str">
        <f>Exclosure.data.RAW!K166</f>
        <v>EX</v>
      </c>
      <c r="L166" s="12" t="str">
        <f>Exclosure.data.RAW!L166</f>
        <v>H4</v>
      </c>
      <c r="M166" s="21">
        <f>Exclosure.data.RAW!M166</f>
        <v>954</v>
      </c>
      <c r="N166" s="75">
        <f>Exclosure.data.RAW!N166</f>
        <v>-2.2724839860000001</v>
      </c>
      <c r="O166" s="75">
        <f>Exclosure.data.RAW!O166</f>
        <v>34.023325982999999</v>
      </c>
      <c r="P166" s="19">
        <f>Exclosure.data.RAW!P166</f>
        <v>42940</v>
      </c>
      <c r="Q166" s="19">
        <f>Exclosure.data.RAW!Q166</f>
        <v>43009</v>
      </c>
      <c r="R166" s="21">
        <f>Exclosure.data.RAW!R166</f>
        <v>69</v>
      </c>
      <c r="S166" s="54">
        <f>Exclosure.data.RAW!S166</f>
        <v>162.634207253</v>
      </c>
      <c r="T166">
        <f>Exclosure.data.RAW!T166</f>
        <v>1081.5301097250001</v>
      </c>
      <c r="U166">
        <v>1279.26</v>
      </c>
      <c r="V166" s="54">
        <f>Exclosure.data.RAW!V166</f>
        <v>64.67</v>
      </c>
      <c r="W166" s="243">
        <f>Exclosure.data.RAW!W166</f>
        <v>0.10199999999999999</v>
      </c>
      <c r="X166" s="54">
        <f>Exclosure.data.RAW!X166</f>
        <v>1.385</v>
      </c>
      <c r="Y166" s="68" t="str">
        <f>Exclosure.data.RAW!Y166</f>
        <v>The.tri</v>
      </c>
      <c r="Z166" s="62">
        <f>Exclosure.data.RAW!Z166</f>
        <v>4</v>
      </c>
      <c r="AA166" s="62">
        <f>Exclosure.data.RAW!AA166</f>
        <v>29.4</v>
      </c>
      <c r="AB166" s="23">
        <f>Exclosure.data.RAW!AB166</f>
        <v>10</v>
      </c>
      <c r="AC166" s="23">
        <f>Exclosure.data.RAW!AC166</f>
        <v>35</v>
      </c>
      <c r="AD166" s="158">
        <f>Exclosure.data.RAW!AF166</f>
        <v>5.5</v>
      </c>
      <c r="AE166" s="158">
        <f>Exclosure.data.RAW!AG166</f>
        <v>19.600000000000001</v>
      </c>
      <c r="AF166" s="52">
        <f>Exclosure.data.RAW!AH166</f>
        <v>17</v>
      </c>
      <c r="AG166" s="52">
        <f>Exclosure.data.RAW!AI166</f>
        <v>50</v>
      </c>
      <c r="AH166">
        <f>Exclosure.data.RAW!AL166</f>
        <v>8.41</v>
      </c>
      <c r="AI166" s="87">
        <f>Exclosure.data.RAW!AM166</f>
        <v>14.08</v>
      </c>
      <c r="AJ166">
        <f>Exclosure.data.RAW!AN166</f>
        <v>22.490000000000002</v>
      </c>
      <c r="AK166" s="184">
        <f>Exclosure.data.RAW!AO166</f>
        <v>10.26</v>
      </c>
      <c r="AL166" s="87">
        <f>Exclosure.data.RAW!AR166</f>
        <v>46.51</v>
      </c>
      <c r="AM166" s="5">
        <f>Exclosure.data.RAW!BW166</f>
        <v>56.769999999999996</v>
      </c>
      <c r="AN166">
        <f>Exclosure.data.RAW!BX166</f>
        <v>0.28421900161030594</v>
      </c>
      <c r="AO166">
        <f>Exclosure.data.RAW!BY166</f>
        <v>5.958132045088569E-2</v>
      </c>
      <c r="AP166" s="84">
        <f>Exclosure.data.RAW!BZ166</f>
        <v>1.2230273752012881</v>
      </c>
      <c r="AQ166" s="84">
        <f>Exclosure.data.RAW!CA166</f>
        <v>0.38647342995169087</v>
      </c>
      <c r="AR166">
        <f>Exclosure.data.RAW!CB166</f>
        <v>1.5072463768115942</v>
      </c>
      <c r="AS166">
        <f>Exclosure.data.RAW!CC166</f>
        <v>0.44605475040257647</v>
      </c>
    </row>
    <row r="167" spans="1:45" x14ac:dyDescent="0.25">
      <c r="A167" s="12" t="str">
        <f>Exclosure.data.RAW!A167</f>
        <v>WET_W_1_OP_H4</v>
      </c>
      <c r="B167" s="4" t="str">
        <f>Exclosure.data.RAW!B167</f>
        <v>WET_W_1_H4</v>
      </c>
      <c r="C167" s="4" t="str">
        <f>Exclosure.data.RAW!C167</f>
        <v>WET_W</v>
      </c>
      <c r="D167" s="4" t="str">
        <f>Exclosure.data.RAW!D167</f>
        <v>WET_W_1</v>
      </c>
      <c r="E167" s="4" t="str">
        <f>Exclosure.data.RAW!E167</f>
        <v>WET_W_3</v>
      </c>
      <c r="F167" s="4" t="str">
        <f>Exclosure.data.RAW!F167</f>
        <v>Handajega</v>
      </c>
      <c r="G167" s="12" t="str">
        <f>Exclosure.data.RAW!G167</f>
        <v>WET</v>
      </c>
      <c r="H167" s="12" t="str">
        <f>Exclosure.data.RAW!H167</f>
        <v>W</v>
      </c>
      <c r="I167" s="22">
        <f>Exclosure.data.RAW!I167</f>
        <v>1</v>
      </c>
      <c r="J167" s="22">
        <v>3</v>
      </c>
      <c r="K167" s="12" t="str">
        <f>Exclosure.data.RAW!K167</f>
        <v>OP</v>
      </c>
      <c r="L167" s="12" t="str">
        <f>Exclosure.data.RAW!L167</f>
        <v>H4</v>
      </c>
      <c r="M167" s="21">
        <f>Exclosure.data.RAW!M167</f>
        <v>954</v>
      </c>
      <c r="N167" s="75">
        <f>Exclosure.data.RAW!N167</f>
        <v>-2.2724839860000001</v>
      </c>
      <c r="O167" s="75">
        <f>Exclosure.data.RAW!O167</f>
        <v>34.023325982999999</v>
      </c>
      <c r="P167" s="19">
        <f>Exclosure.data.RAW!P167</f>
        <v>42940</v>
      </c>
      <c r="Q167" s="19">
        <f>Exclosure.data.RAW!Q167</f>
        <v>43009</v>
      </c>
      <c r="R167" s="21">
        <f>Exclosure.data.RAW!R167</f>
        <v>69</v>
      </c>
      <c r="S167" s="54">
        <f>Exclosure.data.RAW!S167</f>
        <v>162.634207253</v>
      </c>
      <c r="T167">
        <f>Exclosure.data.RAW!T167</f>
        <v>1244.164316978</v>
      </c>
      <c r="U167">
        <v>1279.26</v>
      </c>
      <c r="V167" s="54">
        <f>Exclosure.data.RAW!V167</f>
        <v>64.67</v>
      </c>
      <c r="W167" s="243">
        <f>Exclosure.data.RAW!W167</f>
        <v>0.10199999999999999</v>
      </c>
      <c r="X167" s="54">
        <f>Exclosure.data.RAW!X167</f>
        <v>1.385</v>
      </c>
      <c r="Y167" s="68" t="str">
        <f>Exclosure.data.RAW!Y167</f>
        <v>The.tri</v>
      </c>
      <c r="Z167" s="62">
        <f>Exclosure.data.RAW!Z167</f>
        <v>3.2</v>
      </c>
      <c r="AA167" s="62">
        <f>Exclosure.data.RAW!AA167</f>
        <v>11.4</v>
      </c>
      <c r="AB167" s="23">
        <f>Exclosure.data.RAW!AB167</f>
        <v>12</v>
      </c>
      <c r="AC167" s="23">
        <f>Exclosure.data.RAW!AC167</f>
        <v>30</v>
      </c>
      <c r="AD167" s="158">
        <f>Exclosure.data.RAW!AF167</f>
        <v>4</v>
      </c>
      <c r="AE167" s="158">
        <f>Exclosure.data.RAW!AG167</f>
        <v>7.4</v>
      </c>
      <c r="AF167" s="52">
        <f>Exclosure.data.RAW!AH167</f>
        <v>10</v>
      </c>
      <c r="AG167" s="52">
        <f>Exclosure.data.RAW!AI167</f>
        <v>36</v>
      </c>
      <c r="AH167">
        <f>Exclosure.data.RAW!AL167</f>
        <v>3.2</v>
      </c>
      <c r="AI167" s="87">
        <f>Exclosure.data.RAW!AM167</f>
        <v>16.13</v>
      </c>
      <c r="AJ167">
        <f>Exclosure.data.RAW!AN167</f>
        <v>19.329999999999998</v>
      </c>
      <c r="AK167" s="184">
        <f>Exclosure.data.RAW!AO167</f>
        <v>8.7799999999999994</v>
      </c>
      <c r="AL167" s="87">
        <f>Exclosure.data.RAW!AR167</f>
        <v>36.909999999999997</v>
      </c>
      <c r="AM167" s="5">
        <f>Exclosure.data.RAW!BW167</f>
        <v>45.69</v>
      </c>
      <c r="AN167">
        <f>Exclosure.data.RAW!BX167</f>
        <v>0.22463768115942026</v>
      </c>
      <c r="AP167" s="84">
        <f>Exclosure.data.RAW!BZ167</f>
        <v>0.83655394524959736</v>
      </c>
      <c r="AQ167" s="84"/>
      <c r="AR167">
        <f>Exclosure.data.RAW!CB167</f>
        <v>1.0611916264090178</v>
      </c>
    </row>
    <row r="168" spans="1:45" x14ac:dyDescent="0.25">
      <c r="A168" s="12" t="str">
        <f>Exclosure.data.RAW!A168</f>
        <v>WET_W_2_EX_H4</v>
      </c>
      <c r="B168" s="4" t="str">
        <f>Exclosure.data.RAW!B168</f>
        <v>WET_W_2_H4</v>
      </c>
      <c r="C168" s="4" t="str">
        <f>Exclosure.data.RAW!C168</f>
        <v>WET_W</v>
      </c>
      <c r="D168" s="4" t="str">
        <f>Exclosure.data.RAW!D168</f>
        <v>WET_W_2</v>
      </c>
      <c r="E168" s="4" t="str">
        <f>Exclosure.data.RAW!E168</f>
        <v>WET_W_4</v>
      </c>
      <c r="F168" s="4" t="str">
        <f>Exclosure.data.RAW!F168</f>
        <v>Handajega</v>
      </c>
      <c r="G168" s="12" t="str">
        <f>Exclosure.data.RAW!G168</f>
        <v>WET</v>
      </c>
      <c r="H168" s="12" t="str">
        <f>Exclosure.data.RAW!H168</f>
        <v>W</v>
      </c>
      <c r="I168" s="22">
        <f>Exclosure.data.RAW!I168</f>
        <v>2</v>
      </c>
      <c r="J168" s="22">
        <v>4</v>
      </c>
      <c r="K168" s="12" t="str">
        <f>Exclosure.data.RAW!K168</f>
        <v>EX</v>
      </c>
      <c r="L168" s="12" t="str">
        <f>Exclosure.data.RAW!L168</f>
        <v>H4</v>
      </c>
      <c r="M168" s="21">
        <f>Exclosure.data.RAW!M168</f>
        <v>953</v>
      </c>
      <c r="N168" s="75">
        <f>Exclosure.data.RAW!N168</f>
        <v>-2.2783000210000002</v>
      </c>
      <c r="O168" s="75">
        <f>Exclosure.data.RAW!O168</f>
        <v>34.024458965000001</v>
      </c>
      <c r="P168" s="19">
        <f>Exclosure.data.RAW!P168</f>
        <v>42940</v>
      </c>
      <c r="Q168" s="19">
        <f>Exclosure.data.RAW!Q168</f>
        <v>43009</v>
      </c>
      <c r="R168" s="21">
        <f>Exclosure.data.RAW!R168</f>
        <v>69</v>
      </c>
      <c r="S168" s="54">
        <f>Exclosure.data.RAW!S168</f>
        <v>162.634207253</v>
      </c>
      <c r="T168">
        <f>Exclosure.data.RAW!T168</f>
        <v>1081.5301097250001</v>
      </c>
      <c r="U168">
        <v>1279.26</v>
      </c>
      <c r="V168" s="54">
        <f>Exclosure.data.RAW!V168</f>
        <v>62.05</v>
      </c>
      <c r="W168" s="243">
        <f>Exclosure.data.RAW!W168</f>
        <v>0.113</v>
      </c>
      <c r="X168" s="54"/>
      <c r="Y168" s="68" t="str">
        <f>Exclosure.data.RAW!Y168</f>
        <v>The.tri</v>
      </c>
      <c r="Z168" s="62">
        <f>Exclosure.data.RAW!Z168</f>
        <v>1.2</v>
      </c>
      <c r="AA168" s="62">
        <f>Exclosure.data.RAW!AA168</f>
        <v>12.4</v>
      </c>
      <c r="AB168" s="23">
        <f>Exclosure.data.RAW!AB168</f>
        <v>25</v>
      </c>
      <c r="AC168" s="23">
        <f>Exclosure.data.RAW!AC168</f>
        <v>40</v>
      </c>
      <c r="AD168" s="158">
        <f>Exclosure.data.RAW!AF168</f>
        <v>3.5</v>
      </c>
      <c r="AE168" s="158">
        <f>Exclosure.data.RAW!AG168</f>
        <v>6.2</v>
      </c>
      <c r="AF168" s="52">
        <f>Exclosure.data.RAW!AH168</f>
        <v>5</v>
      </c>
      <c r="AG168" s="52">
        <f>Exclosure.data.RAW!AI168</f>
        <v>45</v>
      </c>
      <c r="AH168">
        <f>Exclosure.data.RAW!AL168</f>
        <v>7.67</v>
      </c>
      <c r="AI168" s="87">
        <f>Exclosure.data.RAW!AM168</f>
        <v>23.28</v>
      </c>
      <c r="AJ168">
        <f>Exclosure.data.RAW!AN168</f>
        <v>30.950000000000003</v>
      </c>
      <c r="AK168" s="184">
        <f>Exclosure.data.RAW!AO168</f>
        <v>7.72</v>
      </c>
      <c r="AL168" s="87">
        <f>Exclosure.data.RAW!AR168</f>
        <v>20.03</v>
      </c>
      <c r="AM168" s="5">
        <f>Exclosure.data.RAW!BW168</f>
        <v>27.75</v>
      </c>
      <c r="AN168">
        <f>Exclosure.data.RAW!BX168</f>
        <v>0.1388888888888889</v>
      </c>
      <c r="AO168">
        <f>Exclosure.data.RAW!BY168</f>
        <v>-1.4090177133655417E-2</v>
      </c>
      <c r="AP168" s="84">
        <f>Exclosure.data.RAW!BZ168</f>
        <v>0.31602254428341392</v>
      </c>
      <c r="AQ168" s="84">
        <f>Exclosure.data.RAW!CA168</f>
        <v>-7.1658615136875908E-2</v>
      </c>
      <c r="AR168">
        <f>Exclosure.data.RAW!CB168</f>
        <v>0.45491143317230281</v>
      </c>
      <c r="AS168">
        <f>Exclosure.data.RAW!CC168</f>
        <v>-8.5748792270531365E-2</v>
      </c>
    </row>
    <row r="169" spans="1:45" x14ac:dyDescent="0.25">
      <c r="A169" s="12" t="str">
        <f>Exclosure.data.RAW!A169</f>
        <v>WET_W_2_OP_H4</v>
      </c>
      <c r="B169" s="4" t="str">
        <f>Exclosure.data.RAW!B169</f>
        <v>WET_W_2_H4</v>
      </c>
      <c r="C169" s="4" t="str">
        <f>Exclosure.data.RAW!C169</f>
        <v>WET_W</v>
      </c>
      <c r="D169" s="4" t="str">
        <f>Exclosure.data.RAW!D169</f>
        <v>WET_W_2</v>
      </c>
      <c r="E169" s="4" t="str">
        <f>Exclosure.data.RAW!E169</f>
        <v>WET_W_4</v>
      </c>
      <c r="F169" s="4" t="str">
        <f>Exclosure.data.RAW!F169</f>
        <v>Handajega</v>
      </c>
      <c r="G169" s="12" t="str">
        <f>Exclosure.data.RAW!G169</f>
        <v>WET</v>
      </c>
      <c r="H169" s="12" t="str">
        <f>Exclosure.data.RAW!H169</f>
        <v>W</v>
      </c>
      <c r="I169" s="22">
        <f>Exclosure.data.RAW!I169</f>
        <v>2</v>
      </c>
      <c r="J169" s="22">
        <v>4</v>
      </c>
      <c r="K169" s="12" t="str">
        <f>Exclosure.data.RAW!K169</f>
        <v>OP</v>
      </c>
      <c r="L169" s="12" t="str">
        <f>Exclosure.data.RAW!L169</f>
        <v>H4</v>
      </c>
      <c r="M169" s="21">
        <f>Exclosure.data.RAW!M169</f>
        <v>953</v>
      </c>
      <c r="N169" s="75">
        <f>Exclosure.data.RAW!N169</f>
        <v>-2.2783000210000002</v>
      </c>
      <c r="O169" s="75">
        <f>Exclosure.data.RAW!O169</f>
        <v>34.024458965000001</v>
      </c>
      <c r="P169" s="19">
        <f>Exclosure.data.RAW!P169</f>
        <v>42940</v>
      </c>
      <c r="Q169" s="19">
        <f>Exclosure.data.RAW!Q169</f>
        <v>43009</v>
      </c>
      <c r="R169" s="21">
        <f>Exclosure.data.RAW!R169</f>
        <v>69</v>
      </c>
      <c r="S169" s="54">
        <f>Exclosure.data.RAW!S169</f>
        <v>162.634207253</v>
      </c>
      <c r="T169">
        <f>Exclosure.data.RAW!T169</f>
        <v>1244.164316978</v>
      </c>
      <c r="U169">
        <v>1279.26</v>
      </c>
      <c r="V169" s="54">
        <f>Exclosure.data.RAW!V169</f>
        <v>62.05</v>
      </c>
      <c r="W169" s="243">
        <f>Exclosure.data.RAW!W169</f>
        <v>0.113</v>
      </c>
      <c r="X169" s="54"/>
      <c r="Y169" s="68" t="str">
        <f>Exclosure.data.RAW!Y169</f>
        <v>The.tri</v>
      </c>
      <c r="Z169" s="62">
        <f>Exclosure.data.RAW!Z169</f>
        <v>2.2999999999999998</v>
      </c>
      <c r="AA169" s="62">
        <f>Exclosure.data.RAW!AA169</f>
        <v>10.8</v>
      </c>
      <c r="AB169" s="23">
        <f>Exclosure.data.RAW!AB169</f>
        <v>15</v>
      </c>
      <c r="AC169" s="23">
        <f>Exclosure.data.RAW!AC169</f>
        <v>38</v>
      </c>
      <c r="AD169" s="158">
        <f>Exclosure.data.RAW!AF169</f>
        <v>3.3</v>
      </c>
      <c r="AE169" s="158">
        <f>Exclosure.data.RAW!AG169</f>
        <v>4.5</v>
      </c>
      <c r="AF169" s="52">
        <f>Exclosure.data.RAW!AH169</f>
        <v>17</v>
      </c>
      <c r="AG169" s="52">
        <f>Exclosure.data.RAW!AI169</f>
        <v>35</v>
      </c>
      <c r="AH169">
        <f>Exclosure.data.RAW!AL169</f>
        <v>4.2699999999999996</v>
      </c>
      <c r="AI169" s="87">
        <f>Exclosure.data.RAW!AM169</f>
        <v>12.18</v>
      </c>
      <c r="AJ169">
        <f>Exclosure.data.RAW!AN169</f>
        <v>16.45</v>
      </c>
      <c r="AK169" s="184">
        <f>Exclosure.data.RAW!AO169</f>
        <v>8.07</v>
      </c>
      <c r="AL169" s="87">
        <f>Exclosure.data.RAW!AR169</f>
        <v>21.81</v>
      </c>
      <c r="AM169" s="5">
        <f>Exclosure.data.RAW!BW169</f>
        <v>29.88</v>
      </c>
      <c r="AN169">
        <f>Exclosure.data.RAW!BX169</f>
        <v>0.1529790660225443</v>
      </c>
      <c r="AP169" s="84">
        <f>Exclosure.data.RAW!BZ169</f>
        <v>0.38768115942028986</v>
      </c>
      <c r="AQ169" s="84"/>
      <c r="AR169">
        <f>Exclosure.data.RAW!CB169</f>
        <v>0.54066022544283421</v>
      </c>
    </row>
    <row r="170" spans="1:45" x14ac:dyDescent="0.25">
      <c r="A170" s="12" t="str">
        <f>Exclosure.data.RAW!A170</f>
        <v>WET_W_3_EX_H4</v>
      </c>
      <c r="B170" s="4" t="str">
        <f>Exclosure.data.RAW!B170</f>
        <v>WET_W_3_H4</v>
      </c>
      <c r="C170" s="4" t="str">
        <f>Exclosure.data.RAW!C170</f>
        <v>WET_W</v>
      </c>
      <c r="D170" s="4" t="str">
        <f>Exclosure.data.RAW!D170</f>
        <v>WET_W_3</v>
      </c>
      <c r="E170" s="4" t="str">
        <f>Exclosure.data.RAW!E170</f>
        <v>WET_W_1</v>
      </c>
      <c r="F170" s="4" t="str">
        <f>Exclosure.data.RAW!F170</f>
        <v>Handajega</v>
      </c>
      <c r="G170" s="12" t="str">
        <f>Exclosure.data.RAW!G170</f>
        <v>WET</v>
      </c>
      <c r="H170" s="12" t="str">
        <f>Exclosure.data.RAW!H170</f>
        <v>W</v>
      </c>
      <c r="I170" s="22">
        <f>Exclosure.data.RAW!I170</f>
        <v>3</v>
      </c>
      <c r="J170" s="22">
        <v>1</v>
      </c>
      <c r="K170" s="12" t="str">
        <f>Exclosure.data.RAW!K170</f>
        <v>EX</v>
      </c>
      <c r="L170" s="12" t="str">
        <f>Exclosure.data.RAW!L170</f>
        <v>H4</v>
      </c>
      <c r="M170" s="21">
        <f>Exclosure.data.RAW!M170</f>
        <v>951</v>
      </c>
      <c r="N170" s="75">
        <f>Exclosure.data.RAW!N170</f>
        <v>-2.2779990269999999</v>
      </c>
      <c r="O170" s="75">
        <f>Exclosure.data.RAW!O170</f>
        <v>34.027678035000001</v>
      </c>
      <c r="P170" s="19">
        <f>Exclosure.data.RAW!P170</f>
        <v>42940</v>
      </c>
      <c r="Q170" s="19">
        <f>Exclosure.data.RAW!Q170</f>
        <v>43009</v>
      </c>
      <c r="R170" s="21">
        <f>Exclosure.data.RAW!R170</f>
        <v>69</v>
      </c>
      <c r="S170" s="54">
        <f>Exclosure.data.RAW!S170</f>
        <v>162.634207253</v>
      </c>
      <c r="T170">
        <f>Exclosure.data.RAW!T170</f>
        <v>1087.2216809609999</v>
      </c>
      <c r="U170">
        <v>1279.26</v>
      </c>
      <c r="V170" s="54">
        <f>Exclosure.data.RAW!V170</f>
        <v>59.67</v>
      </c>
      <c r="W170" s="243">
        <f>Exclosure.data.RAW!W170</f>
        <v>0.108</v>
      </c>
      <c r="X170" s="54">
        <f>Exclosure.data.RAW!X170</f>
        <v>1.45</v>
      </c>
      <c r="Y170" s="68" t="str">
        <f>Exclosure.data.RAW!Y170</f>
        <v>The.tri</v>
      </c>
      <c r="Z170" s="62">
        <f>Exclosure.data.RAW!Z170</f>
        <v>2</v>
      </c>
      <c r="AA170" s="62">
        <f>Exclosure.data.RAW!AA170</f>
        <v>7.4</v>
      </c>
      <c r="AB170" s="23">
        <f>Exclosure.data.RAW!AB170</f>
        <v>6</v>
      </c>
      <c r="AC170" s="23">
        <f>Exclosure.data.RAW!AC170</f>
        <v>30</v>
      </c>
      <c r="AD170" s="158">
        <f>Exclosure.data.RAW!AF170</f>
        <v>2</v>
      </c>
      <c r="AE170" s="158">
        <f>Exclosure.data.RAW!AG170</f>
        <v>8.6</v>
      </c>
      <c r="AF170" s="52">
        <f>Exclosure.data.RAW!AH170</f>
        <v>8</v>
      </c>
      <c r="AG170" s="52">
        <f>Exclosure.data.RAW!AI170</f>
        <v>30</v>
      </c>
      <c r="AH170">
        <f>Exclosure.data.RAW!AL170</f>
        <v>21.13</v>
      </c>
      <c r="AI170" s="87">
        <f>Exclosure.data.RAW!AM170</f>
        <v>20.079999999999998</v>
      </c>
      <c r="AJ170">
        <f>Exclosure.data.RAW!AN170</f>
        <v>41.209999999999994</v>
      </c>
      <c r="AK170" s="184">
        <f>Exclosure.data.RAW!AO170</f>
        <v>10.83</v>
      </c>
      <c r="AL170" s="87">
        <f>Exclosure.data.RAW!AR170</f>
        <v>28.21</v>
      </c>
      <c r="AM170" s="5">
        <f>Exclosure.data.RAW!BW170</f>
        <v>39.04</v>
      </c>
      <c r="AN170">
        <f>Exclosure.data.RAW!BX170</f>
        <v>9.9838969404186809E-2</v>
      </c>
      <c r="AO170">
        <f>Exclosure.data.RAW!BY170</f>
        <v>-0.11755233494363929</v>
      </c>
      <c r="AP170" s="84">
        <f>Exclosure.data.RAW!BZ170</f>
        <v>0.70974235104669892</v>
      </c>
      <c r="AQ170" s="84">
        <f>Exclosure.data.RAW!CA170</f>
        <v>-2.2717391304347827</v>
      </c>
      <c r="AR170">
        <f>Exclosure.data.RAW!CB170</f>
        <v>0.80958132045088571</v>
      </c>
      <c r="AS170">
        <f>Exclosure.data.RAW!CC170</f>
        <v>-2.3892914653784221</v>
      </c>
    </row>
    <row r="171" spans="1:45" x14ac:dyDescent="0.25">
      <c r="A171" s="12" t="str">
        <f>Exclosure.data.RAW!A171</f>
        <v>WET_W_3_OP_H4</v>
      </c>
      <c r="B171" s="4" t="str">
        <f>Exclosure.data.RAW!B171</f>
        <v>WET_W_3_H4</v>
      </c>
      <c r="C171" s="4" t="str">
        <f>Exclosure.data.RAW!C171</f>
        <v>WET_W</v>
      </c>
      <c r="D171" s="4" t="str">
        <f>Exclosure.data.RAW!D171</f>
        <v>WET_W_3</v>
      </c>
      <c r="E171" s="4" t="str">
        <f>Exclosure.data.RAW!E171</f>
        <v>WET_W_1</v>
      </c>
      <c r="F171" s="4" t="str">
        <f>Exclosure.data.RAW!F171</f>
        <v>Handajega</v>
      </c>
      <c r="G171" s="12" t="str">
        <f>Exclosure.data.RAW!G171</f>
        <v>WET</v>
      </c>
      <c r="H171" s="12" t="str">
        <f>Exclosure.data.RAW!H171</f>
        <v>W</v>
      </c>
      <c r="I171" s="22">
        <f>Exclosure.data.RAW!I171</f>
        <v>3</v>
      </c>
      <c r="J171" s="22">
        <v>1</v>
      </c>
      <c r="K171" s="12" t="str">
        <f>Exclosure.data.RAW!K171</f>
        <v>OP</v>
      </c>
      <c r="L171" s="12" t="str">
        <f>Exclosure.data.RAW!L171</f>
        <v>H4</v>
      </c>
      <c r="M171" s="21">
        <f>Exclosure.data.RAW!M171</f>
        <v>951</v>
      </c>
      <c r="N171" s="75">
        <f>Exclosure.data.RAW!N171</f>
        <v>-2.2779990269999999</v>
      </c>
      <c r="O171" s="75">
        <f>Exclosure.data.RAW!O171</f>
        <v>34.027678035000001</v>
      </c>
      <c r="P171" s="19">
        <f>Exclosure.data.RAW!P171</f>
        <v>42940</v>
      </c>
      <c r="Q171" s="19">
        <f>Exclosure.data.RAW!Q171</f>
        <v>43009</v>
      </c>
      <c r="R171" s="21">
        <f>Exclosure.data.RAW!R171</f>
        <v>69</v>
      </c>
      <c r="S171" s="54">
        <f>Exclosure.data.RAW!S171</f>
        <v>162.634207253</v>
      </c>
      <c r="T171">
        <f>Exclosure.data.RAW!T171</f>
        <v>1249.8558882140001</v>
      </c>
      <c r="U171">
        <v>1279.26</v>
      </c>
      <c r="V171" s="54">
        <f>Exclosure.data.RAW!V171</f>
        <v>59.67</v>
      </c>
      <c r="W171" s="243">
        <f>Exclosure.data.RAW!W171</f>
        <v>0.108</v>
      </c>
      <c r="X171" s="54">
        <f>Exclosure.data.RAW!X171</f>
        <v>1.45</v>
      </c>
      <c r="Y171" s="68" t="str">
        <f>Exclosure.data.RAW!Y171</f>
        <v>The.tri</v>
      </c>
      <c r="Z171" s="62">
        <f>Exclosure.data.RAW!Z171</f>
        <v>9.5</v>
      </c>
      <c r="AA171" s="62">
        <f>Exclosure.data.RAW!AA171</f>
        <v>15.8</v>
      </c>
      <c r="AB171" s="23">
        <f>Exclosure.data.RAW!AB171</f>
        <v>16</v>
      </c>
      <c r="AC171" s="23">
        <f>Exclosure.data.RAW!AC171</f>
        <v>60</v>
      </c>
      <c r="AD171" s="158">
        <f>Exclosure.data.RAW!AF171</f>
        <v>9.6999999999999993</v>
      </c>
      <c r="AE171" s="158">
        <f>Exclosure.data.RAW!AG171</f>
        <v>12.9</v>
      </c>
      <c r="AF171" s="52">
        <f>Exclosure.data.RAW!AH171</f>
        <v>10</v>
      </c>
      <c r="AG171" s="52">
        <f>Exclosure.data.RAW!AI171</f>
        <v>50</v>
      </c>
      <c r="AH171">
        <f>Exclosure.data.RAW!AL171</f>
        <v>8.35</v>
      </c>
      <c r="AI171" s="87">
        <f>Exclosure.data.RAW!AM171</f>
        <v>10.58</v>
      </c>
      <c r="AJ171">
        <f>Exclosure.data.RAW!AN171</f>
        <v>18.93</v>
      </c>
      <c r="AK171" s="184">
        <f>Exclosure.data.RAW!AO171</f>
        <v>13.75</v>
      </c>
      <c r="AL171" s="87">
        <f>Exclosure.data.RAW!AR171</f>
        <v>84.64</v>
      </c>
      <c r="AM171" s="5">
        <f>Exclosure.data.RAW!BW171</f>
        <v>98.39</v>
      </c>
      <c r="AN171">
        <f>Exclosure.data.RAW!BX171</f>
        <v>0.21739130434782611</v>
      </c>
      <c r="AP171" s="84">
        <f>Exclosure.data.RAW!BZ171</f>
        <v>2.9814814814814814</v>
      </c>
      <c r="AQ171" s="84"/>
      <c r="AR171">
        <f>Exclosure.data.RAW!CB171</f>
        <v>3.198872785829308</v>
      </c>
    </row>
    <row r="172" spans="1:45" x14ac:dyDescent="0.25">
      <c r="A172" s="12" t="str">
        <f>Exclosure.data.RAW!A172</f>
        <v>WET_W_4_EX_H4</v>
      </c>
      <c r="B172" s="4" t="str">
        <f>Exclosure.data.RAW!B172</f>
        <v>WET_W_4_H4</v>
      </c>
      <c r="C172" s="4" t="str">
        <f>Exclosure.data.RAW!C172</f>
        <v>WET_W</v>
      </c>
      <c r="D172" s="4" t="str">
        <f>Exclosure.data.RAW!D172</f>
        <v>WET_W_4</v>
      </c>
      <c r="E172" s="4" t="str">
        <f>Exclosure.data.RAW!E172</f>
        <v>WET_W_2</v>
      </c>
      <c r="F172" s="4" t="str">
        <f>Exclosure.data.RAW!F172</f>
        <v>Handajega</v>
      </c>
      <c r="G172" s="12" t="str">
        <f>Exclosure.data.RAW!G172</f>
        <v>WET</v>
      </c>
      <c r="H172" s="12" t="str">
        <f>Exclosure.data.RAW!H172</f>
        <v>W</v>
      </c>
      <c r="I172" s="22">
        <f>Exclosure.data.RAW!I172</f>
        <v>4</v>
      </c>
      <c r="J172" s="22">
        <v>2</v>
      </c>
      <c r="K172" s="12" t="str">
        <f>Exclosure.data.RAW!K172</f>
        <v>EX</v>
      </c>
      <c r="L172" s="12" t="str">
        <f>Exclosure.data.RAW!L172</f>
        <v>H4</v>
      </c>
      <c r="M172" s="21">
        <f>Exclosure.data.RAW!M172</f>
        <v>950</v>
      </c>
      <c r="N172" s="75">
        <f>Exclosure.data.RAW!N172</f>
        <v>-2.2788369660000001</v>
      </c>
      <c r="O172" s="75">
        <f>Exclosure.data.RAW!O172</f>
        <v>34.031883989999997</v>
      </c>
      <c r="P172" s="19">
        <f>Exclosure.data.RAW!P172</f>
        <v>42940</v>
      </c>
      <c r="Q172" s="19">
        <f>Exclosure.data.RAW!Q172</f>
        <v>43009</v>
      </c>
      <c r="R172" s="21">
        <f>Exclosure.data.RAW!R172</f>
        <v>69</v>
      </c>
      <c r="S172" s="54">
        <f>Exclosure.data.RAW!S172</f>
        <v>162.634207253</v>
      </c>
      <c r="T172">
        <f>Exclosure.data.RAW!T172</f>
        <v>1087.2216809609999</v>
      </c>
      <c r="U172">
        <v>1279.26</v>
      </c>
      <c r="V172" s="54">
        <f>Exclosure.data.RAW!V172</f>
        <v>55.57</v>
      </c>
      <c r="W172" s="243">
        <f>Exclosure.data.RAW!W172</f>
        <v>0.13100000000000001</v>
      </c>
      <c r="X172" s="54"/>
      <c r="Y172" s="68" t="str">
        <f>Exclosure.data.RAW!Y172</f>
        <v>The.tri</v>
      </c>
      <c r="Z172" s="62">
        <f>Exclosure.data.RAW!Z172</f>
        <v>4.2</v>
      </c>
      <c r="AA172" s="62">
        <f>Exclosure.data.RAW!AA172</f>
        <v>16</v>
      </c>
      <c r="AB172" s="23">
        <f>Exclosure.data.RAW!AB172</f>
        <v>35</v>
      </c>
      <c r="AC172" s="23">
        <f>Exclosure.data.RAW!AC172</f>
        <v>55</v>
      </c>
      <c r="AD172" s="158">
        <f>Exclosure.data.RAW!AF172</f>
        <v>6.1</v>
      </c>
      <c r="AE172" s="158">
        <f>Exclosure.data.RAW!AG172</f>
        <v>16.2</v>
      </c>
      <c r="AF172" s="52">
        <f>Exclosure.data.RAW!AH172</f>
        <v>44</v>
      </c>
      <c r="AG172" s="52">
        <f>Exclosure.data.RAW!AI172</f>
        <v>50</v>
      </c>
      <c r="AH172">
        <f>Exclosure.data.RAW!AL172</f>
        <v>26.72</v>
      </c>
      <c r="AI172" s="87">
        <f>Exclosure.data.RAW!AM172</f>
        <v>4.92</v>
      </c>
      <c r="AJ172">
        <f>Exclosure.data.RAW!AN172</f>
        <v>31.64</v>
      </c>
      <c r="AK172" s="184">
        <f>Exclosure.data.RAW!AO172</f>
        <v>51.26</v>
      </c>
      <c r="AL172" s="87">
        <f>Exclosure.data.RAW!AR172</f>
        <v>7.37</v>
      </c>
      <c r="AM172" s="5">
        <f>Exclosure.data.RAW!BW172</f>
        <v>58.629999999999995</v>
      </c>
      <c r="AN172">
        <f>Exclosure.data.RAW!BX172</f>
        <v>1.5974235104669887</v>
      </c>
      <c r="AO172">
        <f>Exclosure.data.RAW!BY172</f>
        <v>1.718599033816425</v>
      </c>
      <c r="AP172" s="84">
        <f>Exclosure.data.RAW!BZ172</f>
        <v>-0.90700483091787432</v>
      </c>
      <c r="AQ172" s="84">
        <f>Exclosure.data.RAW!CA172</f>
        <v>-0.76529790660225439</v>
      </c>
      <c r="AR172">
        <f>Exclosure.data.RAW!CB172</f>
        <v>0.69041867954911429</v>
      </c>
      <c r="AS172">
        <f>Exclosure.data.RAW!CC172</f>
        <v>0.95330112721417037</v>
      </c>
    </row>
    <row r="173" spans="1:45" x14ac:dyDescent="0.25">
      <c r="A173" s="12" t="str">
        <f>Exclosure.data.RAW!A173</f>
        <v>WET_W_4_OP_H4</v>
      </c>
      <c r="B173" s="4" t="str">
        <f>Exclosure.data.RAW!B173</f>
        <v>WET_W_4_H4</v>
      </c>
      <c r="C173" s="4" t="str">
        <f>Exclosure.data.RAW!C173</f>
        <v>WET_W</v>
      </c>
      <c r="D173" s="4" t="str">
        <f>Exclosure.data.RAW!D173</f>
        <v>WET_W_4</v>
      </c>
      <c r="E173" s="4" t="str">
        <f>Exclosure.data.RAW!E173</f>
        <v>WET_W_2</v>
      </c>
      <c r="F173" s="4" t="str">
        <f>Exclosure.data.RAW!F173</f>
        <v>Handajega</v>
      </c>
      <c r="G173" s="12" t="str">
        <f>Exclosure.data.RAW!G173</f>
        <v>WET</v>
      </c>
      <c r="H173" s="12" t="str">
        <f>Exclosure.data.RAW!H173</f>
        <v>W</v>
      </c>
      <c r="I173" s="22">
        <f>Exclosure.data.RAW!I173</f>
        <v>4</v>
      </c>
      <c r="J173" s="22">
        <v>2</v>
      </c>
      <c r="K173" s="12" t="str">
        <f>Exclosure.data.RAW!K173</f>
        <v>OP</v>
      </c>
      <c r="L173" s="12" t="str">
        <f>Exclosure.data.RAW!L173</f>
        <v>H4</v>
      </c>
      <c r="M173" s="21">
        <f>Exclosure.data.RAW!M173</f>
        <v>950</v>
      </c>
      <c r="N173" s="75">
        <f>Exclosure.data.RAW!N173</f>
        <v>-2.2788369660000001</v>
      </c>
      <c r="O173" s="75">
        <f>Exclosure.data.RAW!O173</f>
        <v>34.031883989999997</v>
      </c>
      <c r="P173" s="19">
        <f>Exclosure.data.RAW!P173</f>
        <v>42940</v>
      </c>
      <c r="Q173" s="19">
        <f>Exclosure.data.RAW!Q173</f>
        <v>43009</v>
      </c>
      <c r="R173" s="21">
        <f>Exclosure.data.RAW!R173</f>
        <v>69</v>
      </c>
      <c r="S173" s="54">
        <f>Exclosure.data.RAW!S173</f>
        <v>162.634207253</v>
      </c>
      <c r="T173">
        <f>Exclosure.data.RAW!T173</f>
        <v>1249.8558882140001</v>
      </c>
      <c r="U173">
        <v>1279.26</v>
      </c>
      <c r="V173" s="54">
        <f>Exclosure.data.RAW!V173</f>
        <v>55.57</v>
      </c>
      <c r="W173" s="243">
        <f>Exclosure.data.RAW!W173</f>
        <v>0.13100000000000001</v>
      </c>
      <c r="X173" s="54"/>
      <c r="Y173" s="68" t="str">
        <f>Exclosure.data.RAW!Y173</f>
        <v>The.tri</v>
      </c>
      <c r="Z173" s="62">
        <f>Exclosure.data.RAW!Z173</f>
        <v>2.5</v>
      </c>
      <c r="AA173" s="62">
        <f>Exclosure.data.RAW!AA173</f>
        <v>18.399999999999999</v>
      </c>
      <c r="AB173" s="23">
        <f>Exclosure.data.RAW!AB173</f>
        <v>20</v>
      </c>
      <c r="AC173" s="23">
        <f>Exclosure.data.RAW!AC173</f>
        <v>40</v>
      </c>
      <c r="AD173" s="158">
        <f>Exclosure.data.RAW!AF173</f>
        <v>2.1</v>
      </c>
      <c r="AE173" s="158">
        <f>Exclosure.data.RAW!AG173</f>
        <v>3.8</v>
      </c>
      <c r="AF173" s="52">
        <f>Exclosure.data.RAW!AH173</f>
        <v>5</v>
      </c>
      <c r="AG173" s="52">
        <f>Exclosure.data.RAW!AI173</f>
        <v>30</v>
      </c>
      <c r="AH173">
        <f>Exclosure.data.RAW!AL173</f>
        <v>11.58</v>
      </c>
      <c r="AI173" s="87">
        <f>Exclosure.data.RAW!AM173</f>
        <v>29.9</v>
      </c>
      <c r="AJ173">
        <f>Exclosure.data.RAW!AN173</f>
        <v>41.48</v>
      </c>
      <c r="AK173" s="184">
        <f>Exclosure.data.RAW!AO173</f>
        <v>8.57</v>
      </c>
      <c r="AL173" s="87">
        <f>Exclosure.data.RAW!AR173</f>
        <v>26.38</v>
      </c>
      <c r="AM173" s="5">
        <f>Exclosure.data.RAW!BW173</f>
        <v>34.950000000000003</v>
      </c>
      <c r="AN173">
        <f>Exclosure.data.RAW!BX173</f>
        <v>-0.12117552334943639</v>
      </c>
      <c r="AP173" s="84">
        <f>Exclosure.data.RAW!BZ173</f>
        <v>-0.14170692431561996</v>
      </c>
      <c r="AQ173" s="84"/>
      <c r="AR173">
        <f>Exclosure.data.RAW!CB173</f>
        <v>-0.26288244766505608</v>
      </c>
    </row>
    <row r="174" spans="1:45" x14ac:dyDescent="0.25">
      <c r="A174" s="12" t="str">
        <f>Exclosure.data.RAW!A174</f>
        <v>WET_P_1_EX_H4</v>
      </c>
      <c r="B174" s="4" t="str">
        <f>Exclosure.data.RAW!B174</f>
        <v>WET_P_1_H4</v>
      </c>
      <c r="C174" s="4" t="str">
        <f>Exclosure.data.RAW!C174</f>
        <v>WET_P</v>
      </c>
      <c r="D174" s="4" t="str">
        <f>Exclosure.data.RAW!D174</f>
        <v>WET_P_1</v>
      </c>
      <c r="E174" s="4" t="str">
        <f>Exclosure.data.RAW!E174</f>
        <v>WET_P_1</v>
      </c>
      <c r="F174" s="4" t="str">
        <f>Exclosure.data.RAW!F174</f>
        <v>Mwantimba</v>
      </c>
      <c r="G174" s="12" t="str">
        <f>Exclosure.data.RAW!G174</f>
        <v>WET</v>
      </c>
      <c r="H174" s="12" t="str">
        <f>Exclosure.data.RAW!H174</f>
        <v>P</v>
      </c>
      <c r="I174" s="22">
        <f>Exclosure.data.RAW!I174</f>
        <v>1</v>
      </c>
      <c r="J174" s="22">
        <v>1</v>
      </c>
      <c r="K174" s="12" t="str">
        <f>Exclosure.data.RAW!K174</f>
        <v>EX</v>
      </c>
      <c r="L174" s="12" t="str">
        <f>Exclosure.data.RAW!L174</f>
        <v>H4</v>
      </c>
      <c r="M174" s="21">
        <f>Exclosure.data.RAW!M174</f>
        <v>957</v>
      </c>
      <c r="N174" s="75">
        <f>Exclosure.data.RAW!N174</f>
        <v>-2.3500519620000002</v>
      </c>
      <c r="O174" s="75">
        <f>Exclosure.data.RAW!O174</f>
        <v>34.049975992999997</v>
      </c>
      <c r="P174" s="19">
        <f>Exclosure.data.RAW!P174</f>
        <v>42939</v>
      </c>
      <c r="Q174" s="19">
        <f>Exclosure.data.RAW!Q174</f>
        <v>43008</v>
      </c>
      <c r="R174" s="21">
        <f>Exclosure.data.RAW!R174</f>
        <v>69</v>
      </c>
      <c r="S174" s="54">
        <f>Exclosure.data.RAW!S174</f>
        <v>136.27214243</v>
      </c>
      <c r="T174">
        <f>Exclosure.data.RAW!T174</f>
        <v>1048.7094903459999</v>
      </c>
      <c r="U174" s="52">
        <v>1295.06</v>
      </c>
      <c r="V174" s="52">
        <f>Exclosure.data.RAW!V174</f>
        <v>45</v>
      </c>
      <c r="W174" s="244">
        <f>Exclosure.data.RAW!W174</f>
        <v>0.13500000000000001</v>
      </c>
      <c r="X174" s="52">
        <f>Exclosure.data.RAW!X174</f>
        <v>1.17</v>
      </c>
      <c r="Y174" s="68" t="str">
        <f>Exclosure.data.RAW!Y174</f>
        <v>Chr.ori</v>
      </c>
      <c r="Z174" s="62">
        <f>Exclosure.data.RAW!Z174</f>
        <v>1.6</v>
      </c>
      <c r="AA174" s="62">
        <f>Exclosure.data.RAW!AA174</f>
        <v>2</v>
      </c>
      <c r="AB174" s="23">
        <f>Exclosure.data.RAW!AB174</f>
        <v>35</v>
      </c>
      <c r="AC174" s="23">
        <f>Exclosure.data.RAW!AC174</f>
        <v>45</v>
      </c>
      <c r="AD174" s="158">
        <f>Exclosure.data.RAW!AF174</f>
        <v>0.25</v>
      </c>
      <c r="AE174" s="158">
        <f>Exclosure.data.RAW!AG174</f>
        <v>1.7</v>
      </c>
      <c r="AF174" s="52">
        <f>Exclosure.data.RAW!AH174</f>
        <v>34</v>
      </c>
      <c r="AG174" s="52">
        <f>Exclosure.data.RAW!AI174</f>
        <v>37</v>
      </c>
      <c r="AH174">
        <f>Exclosure.data.RAW!AL174</f>
        <v>38.76</v>
      </c>
      <c r="AI174" s="87">
        <f>Exclosure.data.RAW!AM174</f>
        <v>11.19</v>
      </c>
      <c r="AJ174">
        <f>Exclosure.data.RAW!AN174</f>
        <v>49.949999999999996</v>
      </c>
      <c r="AK174" s="184">
        <f>Exclosure.data.RAW!AO174</f>
        <v>22.77</v>
      </c>
      <c r="AL174" s="87">
        <f>Exclosure.data.RAW!AR174</f>
        <v>1.19</v>
      </c>
      <c r="AM174" s="5">
        <f>Exclosure.data.RAW!BW174</f>
        <v>23.96</v>
      </c>
      <c r="AN174">
        <f>Exclosure.data.RAW!BX174</f>
        <v>-0.56038647342995163</v>
      </c>
      <c r="AO174">
        <f>Exclosure.data.RAW!BY174</f>
        <v>-0.47222222222222227</v>
      </c>
      <c r="AP174" s="84">
        <f>Exclosure.data.RAW!BZ174</f>
        <v>-1.6103059581320466E-3</v>
      </c>
      <c r="AQ174" s="84">
        <f>Exclosure.data.RAW!CA174</f>
        <v>1.0064412238325281E-2</v>
      </c>
      <c r="AR174">
        <f>Exclosure.data.RAW!CB174</f>
        <v>-0.56199677938808357</v>
      </c>
      <c r="AS174">
        <f>Exclosure.data.RAW!CC174</f>
        <v>-0.46215780998389683</v>
      </c>
    </row>
    <row r="175" spans="1:45" x14ac:dyDescent="0.25">
      <c r="A175" s="12" t="str">
        <f>Exclosure.data.RAW!A175</f>
        <v>WET_P_1_OP_H4</v>
      </c>
      <c r="B175" s="4" t="str">
        <f>Exclosure.data.RAW!B175</f>
        <v>WET_P_1_H4</v>
      </c>
      <c r="C175" s="4" t="str">
        <f>Exclosure.data.RAW!C175</f>
        <v>WET_P</v>
      </c>
      <c r="D175" s="4" t="str">
        <f>Exclosure.data.RAW!D175</f>
        <v>WET_P_1</v>
      </c>
      <c r="E175" s="4" t="str">
        <f>Exclosure.data.RAW!E175</f>
        <v>WET_P_1</v>
      </c>
      <c r="F175" s="4" t="str">
        <f>Exclosure.data.RAW!F175</f>
        <v>Mwantimba</v>
      </c>
      <c r="G175" s="12" t="str">
        <f>Exclosure.data.RAW!G175</f>
        <v>WET</v>
      </c>
      <c r="H175" s="12" t="str">
        <f>Exclosure.data.RAW!H175</f>
        <v>P</v>
      </c>
      <c r="I175" s="22">
        <f>Exclosure.data.RAW!I175</f>
        <v>1</v>
      </c>
      <c r="J175" s="22">
        <v>1</v>
      </c>
      <c r="K175" s="12" t="str">
        <f>Exclosure.data.RAW!K175</f>
        <v>OP</v>
      </c>
      <c r="L175" s="12" t="str">
        <f>Exclosure.data.RAW!L175</f>
        <v>H4</v>
      </c>
      <c r="M175" s="21">
        <f>Exclosure.data.RAW!M175</f>
        <v>957</v>
      </c>
      <c r="N175" s="75">
        <f>Exclosure.data.RAW!N175</f>
        <v>-2.3500519620000002</v>
      </c>
      <c r="O175" s="75">
        <f>Exclosure.data.RAW!O175</f>
        <v>34.049975992999997</v>
      </c>
      <c r="P175" s="19">
        <f>Exclosure.data.RAW!P175</f>
        <v>42939</v>
      </c>
      <c r="Q175" s="19">
        <f>Exclosure.data.RAW!Q175</f>
        <v>43008</v>
      </c>
      <c r="R175" s="21">
        <f>Exclosure.data.RAW!R175</f>
        <v>69</v>
      </c>
      <c r="S175" s="54">
        <f>Exclosure.data.RAW!S175</f>
        <v>136.27214243</v>
      </c>
      <c r="T175">
        <f>Exclosure.data.RAW!T175</f>
        <v>1184.981632776</v>
      </c>
      <c r="U175" s="52">
        <v>1295.06</v>
      </c>
      <c r="V175" s="52">
        <f>Exclosure.data.RAW!V175</f>
        <v>45</v>
      </c>
      <c r="W175" s="244">
        <f>Exclosure.data.RAW!W175</f>
        <v>0.13500000000000001</v>
      </c>
      <c r="X175" s="52">
        <f>Exclosure.data.RAW!X175</f>
        <v>1.17</v>
      </c>
      <c r="Y175" s="68" t="str">
        <f>Exclosure.data.RAW!Y175</f>
        <v>Chr.ori</v>
      </c>
      <c r="Z175" s="62">
        <f>Exclosure.data.RAW!Z175</f>
        <v>1.3</v>
      </c>
      <c r="AA175" s="62">
        <f>Exclosure.data.RAW!AA175</f>
        <v>1.2</v>
      </c>
      <c r="AB175" s="23">
        <f>Exclosure.data.RAW!AB175</f>
        <v>35</v>
      </c>
      <c r="AC175" s="23">
        <f>Exclosure.data.RAW!AC175</f>
        <v>40</v>
      </c>
      <c r="AD175" s="158">
        <v>0</v>
      </c>
      <c r="AE175" s="158">
        <f>Exclosure.data.RAW!AG175</f>
        <v>1.7</v>
      </c>
      <c r="AF175" s="52">
        <f>Exclosure.data.RAW!AH175</f>
        <v>28</v>
      </c>
      <c r="AG175" s="52">
        <f>Exclosure.data.RAW!AI175</f>
        <v>30</v>
      </c>
      <c r="AH175">
        <f>Exclosure.data.RAW!AL175</f>
        <v>36.69</v>
      </c>
      <c r="AI175" s="87">
        <f>Exclosure.data.RAW!AM175</f>
        <v>1.23</v>
      </c>
      <c r="AJ175">
        <f>Exclosure.data.RAW!AN175</f>
        <v>37.919999999999995</v>
      </c>
      <c r="AK175" s="184">
        <f>Exclosure.data.RAW!AO175</f>
        <v>34.5</v>
      </c>
      <c r="AL175" s="87">
        <f>Exclosure.data.RAW!AR175</f>
        <v>0.94</v>
      </c>
      <c r="AM175" s="5">
        <f>Exclosure.data.RAW!BW175</f>
        <v>35.44</v>
      </c>
      <c r="AN175">
        <f>Exclosure.data.RAW!BX175</f>
        <v>-8.8164251207729374E-2</v>
      </c>
      <c r="AP175" s="84">
        <f>Exclosure.data.RAW!BZ175</f>
        <v>-1.1674718196457328E-2</v>
      </c>
      <c r="AQ175" s="84"/>
      <c r="AR175">
        <f>Exclosure.data.RAW!CB175</f>
        <v>-9.983896940418667E-2</v>
      </c>
    </row>
    <row r="176" spans="1:45" x14ac:dyDescent="0.25">
      <c r="A176" s="12" t="str">
        <f>Exclosure.data.RAW!A176</f>
        <v>WET_P_2_EX_H4</v>
      </c>
      <c r="B176" s="4" t="str">
        <f>Exclosure.data.RAW!B176</f>
        <v>WET_P_2_H4</v>
      </c>
      <c r="C176" s="4" t="str">
        <f>Exclosure.data.RAW!C176</f>
        <v>WET_P</v>
      </c>
      <c r="D176" s="4" t="str">
        <f>Exclosure.data.RAW!D176</f>
        <v>WET_P_2</v>
      </c>
      <c r="E176" s="4" t="str">
        <f>Exclosure.data.RAW!E176</f>
        <v>WET_P_2</v>
      </c>
      <c r="F176" s="4" t="str">
        <f>Exclosure.data.RAW!F176</f>
        <v>Mwantimba</v>
      </c>
      <c r="G176" s="12" t="str">
        <f>Exclosure.data.RAW!G176</f>
        <v>WET</v>
      </c>
      <c r="H176" s="12" t="str">
        <f>Exclosure.data.RAW!H176</f>
        <v>P</v>
      </c>
      <c r="I176" s="22">
        <f>Exclosure.data.RAW!I176</f>
        <v>2</v>
      </c>
      <c r="J176" s="22">
        <v>2</v>
      </c>
      <c r="K176" s="12" t="str">
        <f>Exclosure.data.RAW!K176</f>
        <v>EX</v>
      </c>
      <c r="L176" s="12" t="str">
        <f>Exclosure.data.RAW!L176</f>
        <v>H4</v>
      </c>
      <c r="M176" s="21">
        <f>Exclosure.data.RAW!M176</f>
        <v>959</v>
      </c>
      <c r="N176" s="75">
        <f>Exclosure.data.RAW!N176</f>
        <v>-2.3484879830000001</v>
      </c>
      <c r="O176" s="75">
        <f>Exclosure.data.RAW!O176</f>
        <v>34.050110019999998</v>
      </c>
      <c r="P176" s="19">
        <f>Exclosure.data.RAW!P176</f>
        <v>42939</v>
      </c>
      <c r="Q176" s="19">
        <f>Exclosure.data.RAW!Q176</f>
        <v>43008</v>
      </c>
      <c r="R176" s="21">
        <f>Exclosure.data.RAW!R176</f>
        <v>69</v>
      </c>
      <c r="S176" s="54">
        <f>Exclosure.data.RAW!S176</f>
        <v>136.27214243</v>
      </c>
      <c r="T176">
        <f>Exclosure.data.RAW!T176</f>
        <v>1048.7094903459999</v>
      </c>
      <c r="U176" s="52">
        <v>1295.06</v>
      </c>
      <c r="V176" s="52">
        <f>Exclosure.data.RAW!V176</f>
        <v>45.98</v>
      </c>
      <c r="W176" s="244">
        <f>Exclosure.data.RAW!W176</f>
        <v>0.11899999999999999</v>
      </c>
      <c r="X176" s="52"/>
      <c r="Y176" s="68" t="str">
        <f>Exclosure.data.RAW!Y176</f>
        <v>Chr.ori</v>
      </c>
      <c r="Z176" s="62">
        <f>Exclosure.data.RAW!Z176</f>
        <v>1.7</v>
      </c>
      <c r="AA176" s="62">
        <f>Exclosure.data.RAW!AA176</f>
        <v>3</v>
      </c>
      <c r="AB176" s="23">
        <f>Exclosure.data.RAW!AB176</f>
        <v>30</v>
      </c>
      <c r="AC176" s="23">
        <f>Exclosure.data.RAW!AC176</f>
        <v>40</v>
      </c>
      <c r="AD176" s="158">
        <f>Exclosure.data.RAW!AF176</f>
        <v>2</v>
      </c>
      <c r="AE176" s="158">
        <f>Exclosure.data.RAW!AG176</f>
        <v>2.2999999999999998</v>
      </c>
      <c r="AF176" s="52">
        <f>Exclosure.data.RAW!AH176</f>
        <v>43</v>
      </c>
      <c r="AG176" s="52">
        <f>Exclosure.data.RAW!AI176</f>
        <v>55</v>
      </c>
      <c r="AH176">
        <f>Exclosure.data.RAW!AL176</f>
        <v>30.58</v>
      </c>
      <c r="AI176" s="87">
        <f>Exclosure.data.RAW!AM176</f>
        <v>10.29</v>
      </c>
      <c r="AJ176">
        <f>Exclosure.data.RAW!AN176</f>
        <v>40.869999999999997</v>
      </c>
      <c r="AK176" s="184">
        <f>Exclosure.data.RAW!AO176</f>
        <v>20.96</v>
      </c>
      <c r="AL176" s="87">
        <f>Exclosure.data.RAW!AR176</f>
        <v>5.82</v>
      </c>
      <c r="AM176" s="5">
        <f>Exclosure.data.RAW!BW176</f>
        <v>26.78</v>
      </c>
      <c r="AN176">
        <f>Exclosure.data.RAW!BX176</f>
        <v>-0.27133655394524953</v>
      </c>
      <c r="AO176">
        <f>Exclosure.data.RAW!BY176</f>
        <v>0.12318840579710155</v>
      </c>
      <c r="AP176" s="84">
        <f>Exclosure.data.RAW!BZ176</f>
        <v>0.10869565217391305</v>
      </c>
      <c r="AQ176" s="84">
        <f>Exclosure.data.RAW!CA176</f>
        <v>0.18961352657004832</v>
      </c>
      <c r="AR176">
        <f>Exclosure.data.RAW!CB176</f>
        <v>-0.16264090177133653</v>
      </c>
      <c r="AS176">
        <f>Exclosure.data.RAW!CC176</f>
        <v>0.31280193236714987</v>
      </c>
    </row>
    <row r="177" spans="1:45" x14ac:dyDescent="0.25">
      <c r="A177" s="12" t="str">
        <f>Exclosure.data.RAW!A177</f>
        <v>WET_P_2_OP_H4</v>
      </c>
      <c r="B177" s="4" t="str">
        <f>Exclosure.data.RAW!B177</f>
        <v>WET_P_2_H4</v>
      </c>
      <c r="C177" s="4" t="str">
        <f>Exclosure.data.RAW!C177</f>
        <v>WET_P</v>
      </c>
      <c r="D177" s="4" t="str">
        <f>Exclosure.data.RAW!D177</f>
        <v>WET_P_2</v>
      </c>
      <c r="E177" s="4" t="str">
        <f>Exclosure.data.RAW!E177</f>
        <v>WET_P_2</v>
      </c>
      <c r="F177" s="4" t="str">
        <f>Exclosure.data.RAW!F177</f>
        <v>Mwantimba</v>
      </c>
      <c r="G177" s="12" t="str">
        <f>Exclosure.data.RAW!G177</f>
        <v>WET</v>
      </c>
      <c r="H177" s="12" t="str">
        <f>Exclosure.data.RAW!H177</f>
        <v>P</v>
      </c>
      <c r="I177" s="22">
        <f>Exclosure.data.RAW!I177</f>
        <v>2</v>
      </c>
      <c r="J177" s="22">
        <v>2</v>
      </c>
      <c r="K177" s="12" t="str">
        <f>Exclosure.data.RAW!K177</f>
        <v>OP</v>
      </c>
      <c r="L177" s="12" t="str">
        <f>Exclosure.data.RAW!L177</f>
        <v>H4</v>
      </c>
      <c r="M177" s="21">
        <f>Exclosure.data.RAW!M177</f>
        <v>959</v>
      </c>
      <c r="N177" s="75">
        <f>Exclosure.data.RAW!N177</f>
        <v>-2.3484879830000001</v>
      </c>
      <c r="O177" s="75">
        <f>Exclosure.data.RAW!O177</f>
        <v>34.050110019999998</v>
      </c>
      <c r="P177" s="19">
        <f>Exclosure.data.RAW!P177</f>
        <v>42939</v>
      </c>
      <c r="Q177" s="19">
        <f>Exclosure.data.RAW!Q177</f>
        <v>43008</v>
      </c>
      <c r="R177" s="21">
        <f>Exclosure.data.RAW!R177</f>
        <v>69</v>
      </c>
      <c r="S177" s="54">
        <f>Exclosure.data.RAW!S177</f>
        <v>136.27214243</v>
      </c>
      <c r="T177">
        <f>Exclosure.data.RAW!T177</f>
        <v>1184.981632776</v>
      </c>
      <c r="U177" s="52">
        <v>1295.06</v>
      </c>
      <c r="V177" s="52">
        <f>Exclosure.data.RAW!V177</f>
        <v>45.98</v>
      </c>
      <c r="W177" s="244">
        <f>Exclosure.data.RAW!W177</f>
        <v>0.11899999999999999</v>
      </c>
      <c r="X177" s="52"/>
      <c r="Y177" s="68" t="str">
        <f>Exclosure.data.RAW!Y177</f>
        <v>Chr.ori</v>
      </c>
      <c r="Z177" s="62">
        <f>Exclosure.data.RAW!Z177</f>
        <v>1.5</v>
      </c>
      <c r="AA177" s="62">
        <f>Exclosure.data.RAW!AA177</f>
        <v>1.2</v>
      </c>
      <c r="AB177" s="23">
        <f>Exclosure.data.RAW!AB177</f>
        <v>38</v>
      </c>
      <c r="AC177" s="23">
        <f>Exclosure.data.RAW!AC177</f>
        <v>45</v>
      </c>
      <c r="AD177" s="158">
        <v>0</v>
      </c>
      <c r="AE177" s="158">
        <f>Exclosure.data.RAW!AG177</f>
        <v>1.4</v>
      </c>
      <c r="AF177" s="52">
        <f>Exclosure.data.RAW!AH177</f>
        <v>21</v>
      </c>
      <c r="AG177" s="52">
        <f>Exclosure.data.RAW!AI177</f>
        <v>25</v>
      </c>
      <c r="AH177">
        <f>Exclosure.data.RAW!AL177</f>
        <v>27.7</v>
      </c>
      <c r="AI177" s="87">
        <f>Exclosure.data.RAW!AM177</f>
        <v>3.12</v>
      </c>
      <c r="AJ177">
        <f>Exclosure.data.RAW!AN177</f>
        <v>30.82</v>
      </c>
      <c r="AK177" s="184">
        <f>Exclosure.data.RAW!AO177</f>
        <v>17.899999999999999</v>
      </c>
      <c r="AL177" s="87">
        <f>Exclosure.data.RAW!AR177</f>
        <v>1.1100000000000001</v>
      </c>
      <c r="AM177" s="5">
        <f>Exclosure.data.RAW!BW177</f>
        <v>19.009999999999998</v>
      </c>
      <c r="AN177">
        <f>Exclosure.data.RAW!BX177</f>
        <v>-0.39452495974235108</v>
      </c>
      <c r="AP177" s="84">
        <f>Exclosure.data.RAW!BZ177</f>
        <v>-8.0917874396135264E-2</v>
      </c>
      <c r="AQ177" s="84"/>
      <c r="AR177">
        <f>Exclosure.data.RAW!CB177</f>
        <v>-0.47544283413848643</v>
      </c>
    </row>
    <row r="178" spans="1:45" x14ac:dyDescent="0.25">
      <c r="A178" s="12" t="str">
        <f>Exclosure.data.RAW!A178</f>
        <v>WET_P_3_EX_H4</v>
      </c>
      <c r="B178" s="4" t="str">
        <f>Exclosure.data.RAW!B178</f>
        <v>WET_P_3_H4</v>
      </c>
      <c r="C178" s="4" t="str">
        <f>Exclosure.data.RAW!C178</f>
        <v>WET_P</v>
      </c>
      <c r="D178" s="4" t="str">
        <f>Exclosure.data.RAW!D178</f>
        <v>WET_P_3</v>
      </c>
      <c r="E178" s="4" t="str">
        <f>Exclosure.data.RAW!E178</f>
        <v>WET_P_4</v>
      </c>
      <c r="F178" s="4" t="str">
        <f>Exclosure.data.RAW!F178</f>
        <v>Mwantimba</v>
      </c>
      <c r="G178" s="12" t="str">
        <f>Exclosure.data.RAW!G178</f>
        <v>WET</v>
      </c>
      <c r="H178" s="12" t="str">
        <f>Exclosure.data.RAW!H178</f>
        <v>P</v>
      </c>
      <c r="I178" s="22">
        <f>Exclosure.data.RAW!I178</f>
        <v>3</v>
      </c>
      <c r="J178" s="22">
        <v>4</v>
      </c>
      <c r="K178" s="12" t="str">
        <f>Exclosure.data.RAW!K178</f>
        <v>EX</v>
      </c>
      <c r="L178" s="12" t="str">
        <f>Exclosure.data.RAW!L178</f>
        <v>H4</v>
      </c>
      <c r="M178" s="21">
        <f>Exclosure.data.RAW!M178</f>
        <v>1022</v>
      </c>
      <c r="N178" s="75">
        <f>Exclosure.data.RAW!N178</f>
        <v>-2.3672930339999998</v>
      </c>
      <c r="O178" s="75">
        <f>Exclosure.data.RAW!O178</f>
        <v>34.062509034000001</v>
      </c>
      <c r="P178" s="19">
        <f>Exclosure.data.RAW!P178</f>
        <v>42939</v>
      </c>
      <c r="Q178" s="19">
        <f>Exclosure.data.RAW!Q178</f>
        <v>43008</v>
      </c>
      <c r="R178" s="21">
        <f>Exclosure.data.RAW!R178</f>
        <v>69</v>
      </c>
      <c r="S178" s="54">
        <f>Exclosure.data.RAW!S178</f>
        <v>136.27214243</v>
      </c>
      <c r="T178">
        <f>Exclosure.data.RAW!T178</f>
        <v>1048.7094903459999</v>
      </c>
      <c r="U178" s="52">
        <v>1295.06</v>
      </c>
      <c r="V178" s="52">
        <f>Exclosure.data.RAW!V178</f>
        <v>42.5</v>
      </c>
      <c r="W178" s="244">
        <f>Exclosure.data.RAW!W178</f>
        <v>0.17</v>
      </c>
      <c r="X178" s="52">
        <f>Exclosure.data.RAW!X178</f>
        <v>1.595</v>
      </c>
      <c r="Y178" s="68" t="str">
        <f>Exclosure.data.RAW!Y178</f>
        <v>Chr.ori</v>
      </c>
      <c r="Z178" s="62">
        <f>Exclosure.data.RAW!Z178</f>
        <v>1.8</v>
      </c>
      <c r="AA178" s="62">
        <f>Exclosure.data.RAW!AA178</f>
        <v>4.4000000000000004</v>
      </c>
      <c r="AB178" s="23">
        <f>Exclosure.data.RAW!AB178</f>
        <v>25</v>
      </c>
      <c r="AC178" s="23">
        <f>Exclosure.data.RAW!AC178</f>
        <v>60</v>
      </c>
      <c r="AD178" s="158">
        <f>Exclosure.data.RAW!AF178</f>
        <v>1.5</v>
      </c>
      <c r="AE178" s="158">
        <f>Exclosure.data.RAW!AG178</f>
        <v>2.6</v>
      </c>
      <c r="AF178" s="52">
        <f>Exclosure.data.RAW!AH178</f>
        <v>27</v>
      </c>
      <c r="AG178" s="52">
        <f>Exclosure.data.RAW!AI178</f>
        <v>48</v>
      </c>
      <c r="AH178">
        <f>Exclosure.data.RAW!AL178</f>
        <v>40.770000000000003</v>
      </c>
      <c r="AI178" s="87">
        <f>Exclosure.data.RAW!AM178</f>
        <v>20.14</v>
      </c>
      <c r="AJ178">
        <f>Exclosure.data.RAW!AN178</f>
        <v>60.910000000000004</v>
      </c>
      <c r="AK178" s="184">
        <f>Exclosure.data.RAW!AO178</f>
        <v>13.18</v>
      </c>
      <c r="AL178" s="87">
        <f>Exclosure.data.RAW!AR178</f>
        <v>5.38</v>
      </c>
      <c r="AM178" s="5">
        <f>Exclosure.data.RAW!BW178</f>
        <v>18.559999999999999</v>
      </c>
      <c r="AN178">
        <f>Exclosure.data.RAW!BX178</f>
        <v>-0.15901771336553944</v>
      </c>
      <c r="AO178">
        <f>Exclosure.data.RAW!BY178</f>
        <v>2.1739130434782577E-2</v>
      </c>
      <c r="AP178" s="84">
        <f>Exclosure.data.RAW!BZ178</f>
        <v>-7.0853462157809979E-2</v>
      </c>
      <c r="AQ178" s="84">
        <f>Exclosure.data.RAW!CA178</f>
        <v>0.1320450885668277</v>
      </c>
      <c r="AR178">
        <f>Exclosure.data.RAW!CB178</f>
        <v>-0.22987117552334949</v>
      </c>
      <c r="AS178">
        <f>Exclosure.data.RAW!CC178</f>
        <v>0.15378421900161024</v>
      </c>
    </row>
    <row r="179" spans="1:45" x14ac:dyDescent="0.25">
      <c r="A179" s="12" t="str">
        <f>Exclosure.data.RAW!A179</f>
        <v>WET_P_3_OP_H4</v>
      </c>
      <c r="B179" s="4" t="str">
        <f>Exclosure.data.RAW!B179</f>
        <v>WET_P_3_H4</v>
      </c>
      <c r="C179" s="4" t="str">
        <f>Exclosure.data.RAW!C179</f>
        <v>WET_P</v>
      </c>
      <c r="D179" s="4" t="str">
        <f>Exclosure.data.RAW!D179</f>
        <v>WET_P_3</v>
      </c>
      <c r="E179" s="4" t="str">
        <f>Exclosure.data.RAW!E179</f>
        <v>WET_P_4</v>
      </c>
      <c r="F179" s="4" t="str">
        <f>Exclosure.data.RAW!F179</f>
        <v>Mwantimba</v>
      </c>
      <c r="G179" s="12" t="str">
        <f>Exclosure.data.RAW!G179</f>
        <v>WET</v>
      </c>
      <c r="H179" s="12" t="str">
        <f>Exclosure.data.RAW!H179</f>
        <v>P</v>
      </c>
      <c r="I179" s="22">
        <f>Exclosure.data.RAW!I179</f>
        <v>3</v>
      </c>
      <c r="J179" s="22">
        <v>4</v>
      </c>
      <c r="K179" s="12" t="str">
        <f>Exclosure.data.RAW!K179</f>
        <v>OP</v>
      </c>
      <c r="L179" s="12" t="str">
        <f>Exclosure.data.RAW!L179</f>
        <v>H4</v>
      </c>
      <c r="M179" s="21">
        <f>Exclosure.data.RAW!M179</f>
        <v>1022</v>
      </c>
      <c r="N179" s="75">
        <f>Exclosure.data.RAW!N179</f>
        <v>-2.3672930339999998</v>
      </c>
      <c r="O179" s="75">
        <f>Exclosure.data.RAW!O179</f>
        <v>34.062509034000001</v>
      </c>
      <c r="P179" s="19">
        <f>Exclosure.data.RAW!P179</f>
        <v>42939</v>
      </c>
      <c r="Q179" s="19">
        <f>Exclosure.data.RAW!Q179</f>
        <v>43008</v>
      </c>
      <c r="R179" s="21">
        <f>Exclosure.data.RAW!R179</f>
        <v>69</v>
      </c>
      <c r="S179" s="54">
        <f>Exclosure.data.RAW!S179</f>
        <v>136.27214243</v>
      </c>
      <c r="T179">
        <f>Exclosure.data.RAW!T179</f>
        <v>1184.981632776</v>
      </c>
      <c r="U179" s="52">
        <v>1295.06</v>
      </c>
      <c r="V179" s="52">
        <f>Exclosure.data.RAW!V179</f>
        <v>42.5</v>
      </c>
      <c r="W179" s="244">
        <f>Exclosure.data.RAW!W179</f>
        <v>0.17</v>
      </c>
      <c r="X179" s="52">
        <f>Exclosure.data.RAW!X179</f>
        <v>1.595</v>
      </c>
      <c r="Y179" s="68" t="str">
        <f>Exclosure.data.RAW!Y179</f>
        <v>Chr.ori</v>
      </c>
      <c r="Z179" s="62">
        <f>Exclosure.data.RAW!Z179</f>
        <v>2</v>
      </c>
      <c r="AA179" s="62">
        <f>Exclosure.data.RAW!AA179</f>
        <v>14.8</v>
      </c>
      <c r="AB179" s="23">
        <f>Exclosure.data.RAW!AB179</f>
        <v>30</v>
      </c>
      <c r="AC179" s="23">
        <f>Exclosure.data.RAW!AC179</f>
        <v>45</v>
      </c>
      <c r="AD179" s="158">
        <f>Exclosure.data.RAW!AF179</f>
        <v>1.25</v>
      </c>
      <c r="AE179" s="158">
        <f>Exclosure.data.RAW!AG179</f>
        <v>1.9</v>
      </c>
      <c r="AF179" s="52">
        <f>Exclosure.data.RAW!AH179</f>
        <v>22</v>
      </c>
      <c r="AG179" s="52">
        <f>Exclosure.data.RAW!AI179</f>
        <v>25</v>
      </c>
      <c r="AH179">
        <f>Exclosure.data.RAW!AL179</f>
        <v>17.13</v>
      </c>
      <c r="AI179" s="87">
        <f>Exclosure.data.RAW!AM179</f>
        <v>7.14</v>
      </c>
      <c r="AJ179">
        <f>Exclosure.data.RAW!AN179</f>
        <v>24.27</v>
      </c>
      <c r="AK179" s="184">
        <f>Exclosure.data.RAW!AO179</f>
        <v>12.64</v>
      </c>
      <c r="AL179" s="87">
        <f>Exclosure.data.RAW!AR179</f>
        <v>2.1</v>
      </c>
      <c r="AM179" s="5">
        <f>Exclosure.data.RAW!BW179</f>
        <v>14.74</v>
      </c>
      <c r="AN179">
        <f>Exclosure.data.RAW!BX179</f>
        <v>-0.180756843800322</v>
      </c>
      <c r="AP179" s="84">
        <f>Exclosure.data.RAW!BZ179</f>
        <v>-0.20289855072463767</v>
      </c>
      <c r="AQ179" s="84"/>
      <c r="AR179">
        <f>Exclosure.data.RAW!CB179</f>
        <v>-0.38365539452495973</v>
      </c>
    </row>
    <row r="180" spans="1:45" x14ac:dyDescent="0.25">
      <c r="A180" s="12" t="str">
        <f>Exclosure.data.RAW!A180</f>
        <v>WET_P_4_EX_H4</v>
      </c>
      <c r="B180" s="4" t="str">
        <f>Exclosure.data.RAW!B180</f>
        <v>WET_P_4_H4</v>
      </c>
      <c r="C180" s="4" t="str">
        <f>Exclosure.data.RAW!C180</f>
        <v>WET_P</v>
      </c>
      <c r="D180" s="4" t="str">
        <f>Exclosure.data.RAW!D180</f>
        <v>WET_P_4</v>
      </c>
      <c r="E180" s="4" t="str">
        <f>Exclosure.data.RAW!E180</f>
        <v>WET_P_3</v>
      </c>
      <c r="F180" s="4" t="str">
        <f>Exclosure.data.RAW!F180</f>
        <v>Mwantimba</v>
      </c>
      <c r="G180" s="12" t="str">
        <f>Exclosure.data.RAW!G180</f>
        <v>WET</v>
      </c>
      <c r="H180" s="12" t="str">
        <f>Exclosure.data.RAW!H180</f>
        <v>P</v>
      </c>
      <c r="I180" s="22">
        <f>Exclosure.data.RAW!I180</f>
        <v>4</v>
      </c>
      <c r="J180" s="22">
        <v>3</v>
      </c>
      <c r="K180" s="12" t="str">
        <f>Exclosure.data.RAW!K180</f>
        <v>EX</v>
      </c>
      <c r="L180" s="12" t="str">
        <f>Exclosure.data.RAW!L180</f>
        <v>H4</v>
      </c>
      <c r="M180" s="21">
        <f>Exclosure.data.RAW!M180</f>
        <v>1020</v>
      </c>
      <c r="N180" s="75">
        <f>Exclosure.data.RAW!N180</f>
        <v>-2.3685700170000001</v>
      </c>
      <c r="O180" s="75">
        <f>Exclosure.data.RAW!O180</f>
        <v>34.062585980000001</v>
      </c>
      <c r="P180" s="19">
        <f>Exclosure.data.RAW!P180</f>
        <v>42939</v>
      </c>
      <c r="Q180" s="19">
        <f>Exclosure.data.RAW!Q180</f>
        <v>43008</v>
      </c>
      <c r="R180" s="21">
        <f>Exclosure.data.RAW!R180</f>
        <v>69</v>
      </c>
      <c r="S180" s="54">
        <f>Exclosure.data.RAW!S180</f>
        <v>136.27214243</v>
      </c>
      <c r="T180">
        <f>Exclosure.data.RAW!T180</f>
        <v>964.89375727000004</v>
      </c>
      <c r="U180" s="52">
        <v>1295.06</v>
      </c>
      <c r="V180" s="52">
        <f>Exclosure.data.RAW!V180</f>
        <v>57.26</v>
      </c>
      <c r="W180" s="244">
        <f>Exclosure.data.RAW!W180</f>
        <v>0.154</v>
      </c>
      <c r="X180" s="52"/>
      <c r="Y180" s="68" t="str">
        <f>Exclosure.data.RAW!Y180</f>
        <v>Chr.ori</v>
      </c>
      <c r="Z180" s="62">
        <f>Exclosure.data.RAW!Z180</f>
        <v>2</v>
      </c>
      <c r="AA180" s="62">
        <f>Exclosure.data.RAW!AA180</f>
        <v>3.6</v>
      </c>
      <c r="AB180" s="23">
        <f>Exclosure.data.RAW!AB180</f>
        <v>20</v>
      </c>
      <c r="AC180" s="23">
        <f>Exclosure.data.RAW!AC180</f>
        <v>40</v>
      </c>
      <c r="AD180" s="158">
        <f>Exclosure.data.RAW!AF180</f>
        <v>1.4</v>
      </c>
      <c r="AE180" s="158">
        <f>Exclosure.data.RAW!AG180</f>
        <v>2.8</v>
      </c>
      <c r="AF180" s="52">
        <f>Exclosure.data.RAW!AH180</f>
        <v>20</v>
      </c>
      <c r="AG180" s="52">
        <f>Exclosure.data.RAW!AI180</f>
        <v>35</v>
      </c>
      <c r="AH180">
        <f>Exclosure.data.RAW!AL180</f>
        <v>16.68</v>
      </c>
      <c r="AI180" s="87">
        <f>Exclosure.data.RAW!AM180</f>
        <v>38.950000000000003</v>
      </c>
      <c r="AJ180">
        <f>Exclosure.data.RAW!AN180</f>
        <v>55.63</v>
      </c>
      <c r="AK180" s="184">
        <f>Exclosure.data.RAW!AO180</f>
        <v>13.92</v>
      </c>
      <c r="AL180" s="87">
        <f>Exclosure.data.RAW!AR180</f>
        <v>7.26</v>
      </c>
      <c r="AM180" s="5">
        <f>Exclosure.data.RAW!BW180</f>
        <v>21.18</v>
      </c>
      <c r="AN180">
        <f>Exclosure.data.RAW!BX180</f>
        <v>0.11070853462157811</v>
      </c>
      <c r="AO180">
        <f>Exclosure.data.RAW!BY180</f>
        <v>-0.14935587761674715</v>
      </c>
      <c r="AP180" s="84">
        <f>Exclosure.data.RAW!BZ180</f>
        <v>-0.72262479871175533</v>
      </c>
      <c r="AQ180" s="84">
        <f>Exclosure.data.RAW!CA180</f>
        <v>-0.20813204508856681</v>
      </c>
      <c r="AR180">
        <f>Exclosure.data.RAW!CB180</f>
        <v>-0.61191626409017719</v>
      </c>
      <c r="AS180">
        <f>Exclosure.data.RAW!CC180</f>
        <v>-0.35748792270531399</v>
      </c>
    </row>
    <row r="181" spans="1:45" x14ac:dyDescent="0.25">
      <c r="A181" s="12" t="str">
        <f>Exclosure.data.RAW!A181</f>
        <v>WET_P_4_OP_H4</v>
      </c>
      <c r="B181" s="4" t="str">
        <f>Exclosure.data.RAW!B181</f>
        <v>WET_P_4_H4</v>
      </c>
      <c r="C181" s="4" t="str">
        <f>Exclosure.data.RAW!C181</f>
        <v>WET_P</v>
      </c>
      <c r="D181" s="4" t="str">
        <f>Exclosure.data.RAW!D181</f>
        <v>WET_P_4</v>
      </c>
      <c r="E181" s="4" t="str">
        <f>Exclosure.data.RAW!E181</f>
        <v>WET_P_3</v>
      </c>
      <c r="F181" s="4" t="str">
        <f>Exclosure.data.RAW!F181</f>
        <v>Mwantimba</v>
      </c>
      <c r="G181" s="12" t="str">
        <f>Exclosure.data.RAW!G181</f>
        <v>WET</v>
      </c>
      <c r="H181" s="12" t="str">
        <f>Exclosure.data.RAW!H181</f>
        <v>P</v>
      </c>
      <c r="I181" s="22">
        <f>Exclosure.data.RAW!I181</f>
        <v>4</v>
      </c>
      <c r="J181" s="22">
        <v>3</v>
      </c>
      <c r="K181" s="12" t="str">
        <f>Exclosure.data.RAW!K181</f>
        <v>OP</v>
      </c>
      <c r="L181" s="12" t="str">
        <f>Exclosure.data.RAW!L181</f>
        <v>H4</v>
      </c>
      <c r="M181" s="21">
        <f>Exclosure.data.RAW!M181</f>
        <v>1020</v>
      </c>
      <c r="N181" s="75">
        <f>Exclosure.data.RAW!N181</f>
        <v>-2.3685700170000001</v>
      </c>
      <c r="O181" s="75">
        <f>Exclosure.data.RAW!O181</f>
        <v>34.062585980000001</v>
      </c>
      <c r="P181" s="19">
        <f>Exclosure.data.RAW!P181</f>
        <v>42939</v>
      </c>
      <c r="Q181" s="19">
        <f>Exclosure.data.RAW!Q181</f>
        <v>43008</v>
      </c>
      <c r="R181" s="21">
        <f>Exclosure.data.RAW!R181</f>
        <v>69</v>
      </c>
      <c r="S181" s="54">
        <f>Exclosure.data.RAW!S181</f>
        <v>136.27214243</v>
      </c>
      <c r="T181">
        <f>Exclosure.data.RAW!T181</f>
        <v>1101.1658997</v>
      </c>
      <c r="U181" s="52">
        <v>1295.06</v>
      </c>
      <c r="V181" s="52">
        <f>Exclosure.data.RAW!V181</f>
        <v>57.26</v>
      </c>
      <c r="W181" s="244">
        <f>Exclosure.data.RAW!W181</f>
        <v>0.154</v>
      </c>
      <c r="X181" s="52"/>
      <c r="Y181" s="68" t="str">
        <f>Exclosure.data.RAW!Y181</f>
        <v>Chr.ori</v>
      </c>
      <c r="Z181" s="62">
        <f>Exclosure.data.RAW!Z181</f>
        <v>1.8</v>
      </c>
      <c r="AA181" s="62">
        <f>Exclosure.data.RAW!AA181</f>
        <v>11.6</v>
      </c>
      <c r="AB181" s="23">
        <f>Exclosure.data.RAW!AB181</f>
        <v>45</v>
      </c>
      <c r="AC181" s="23">
        <f>Exclosure.data.RAW!AC181</f>
        <v>60</v>
      </c>
      <c r="AD181" s="158">
        <f>Exclosure.data.RAW!AF181</f>
        <v>1.5</v>
      </c>
      <c r="AE181" s="158">
        <f>Exclosure.data.RAW!AG181</f>
        <v>1.4</v>
      </c>
      <c r="AF181" s="52">
        <f>Exclosure.data.RAW!AH181</f>
        <v>30</v>
      </c>
      <c r="AG181" s="52">
        <f>Exclosure.data.RAW!AI181</f>
        <v>40</v>
      </c>
      <c r="AH181">
        <f>Exclosure.data.RAW!AL181</f>
        <v>11.17</v>
      </c>
      <c r="AI181" s="87">
        <f>Exclosure.data.RAW!AM181</f>
        <v>25.21</v>
      </c>
      <c r="AJ181">
        <f>Exclosure.data.RAW!AN181</f>
        <v>36.380000000000003</v>
      </c>
      <c r="AK181" s="184">
        <f>Exclosure.data.RAW!AO181</f>
        <v>17.63</v>
      </c>
      <c r="AL181" s="87">
        <f>Exclosure.data.RAW!AR181</f>
        <v>12.43</v>
      </c>
      <c r="AM181" s="5">
        <f>Exclosure.data.RAW!BW181</f>
        <v>30.06</v>
      </c>
      <c r="AN181">
        <f>Exclosure.data.RAW!BX181</f>
        <v>0.26006441223832527</v>
      </c>
      <c r="AP181" s="84">
        <f>Exclosure.data.RAW!BZ181</f>
        <v>-0.51449275362318847</v>
      </c>
      <c r="AQ181" s="84"/>
      <c r="AR181">
        <f>Exclosure.data.RAW!CB181</f>
        <v>-0.25442834138486331</v>
      </c>
    </row>
    <row r="182" spans="1:45" x14ac:dyDescent="0.25">
      <c r="A182" s="12" t="str">
        <f>Exclosure.data.RAW!A182</f>
        <v>DRY_W_1_EX_H4</v>
      </c>
      <c r="B182" s="4" t="str">
        <f>Exclosure.data.RAW!B182</f>
        <v>DRY_W_1_H4</v>
      </c>
      <c r="C182" s="4" t="str">
        <f>Exclosure.data.RAW!C182</f>
        <v>DRY_W</v>
      </c>
      <c r="D182" s="4" t="str">
        <f>Exclosure.data.RAW!D182</f>
        <v>DRY_W_1</v>
      </c>
      <c r="E182" s="4" t="str">
        <f>Exclosure.data.RAW!E182</f>
        <v>DRY_W_3</v>
      </c>
      <c r="F182" s="4" t="str">
        <f>Exclosure.data.RAW!F182</f>
        <v>Maswa</v>
      </c>
      <c r="G182" s="12" t="str">
        <f>Exclosure.data.RAW!G182</f>
        <v>DRY</v>
      </c>
      <c r="H182" s="12" t="str">
        <f>Exclosure.data.RAW!H182</f>
        <v>W</v>
      </c>
      <c r="I182" s="22">
        <f>Exclosure.data.RAW!I182</f>
        <v>1</v>
      </c>
      <c r="J182" s="22">
        <v>3</v>
      </c>
      <c r="K182" s="12" t="str">
        <f>Exclosure.data.RAW!K182</f>
        <v>EX</v>
      </c>
      <c r="L182" s="12" t="str">
        <f>Exclosure.data.RAW!L182</f>
        <v>H4</v>
      </c>
      <c r="M182" s="21">
        <f>Exclosure.data.RAW!M182</f>
        <v>995</v>
      </c>
      <c r="N182" s="75">
        <f>Exclosure.data.RAW!N182</f>
        <v>-3.2993320000000002</v>
      </c>
      <c r="O182" s="75">
        <f>Exclosure.data.RAW!O182</f>
        <v>34.848457965999998</v>
      </c>
      <c r="P182" s="19">
        <f>Exclosure.data.RAW!P182</f>
        <v>42937</v>
      </c>
      <c r="Q182" s="19">
        <f>Exclosure.data.RAW!Q182</f>
        <v>43006</v>
      </c>
      <c r="R182" s="21">
        <f>Exclosure.data.RAW!R182</f>
        <v>69</v>
      </c>
      <c r="S182" s="54">
        <f>Exclosure.data.RAW!S182</f>
        <v>6.900000125</v>
      </c>
      <c r="T182">
        <f>Exclosure.data.RAW!T182</f>
        <v>879.34560026500003</v>
      </c>
      <c r="U182" s="52">
        <v>754.84</v>
      </c>
      <c r="V182" s="52">
        <f>Exclosure.data.RAW!V182</f>
        <v>12</v>
      </c>
      <c r="W182" s="244">
        <f>Exclosure.data.RAW!W182</f>
        <v>0.29399999999999998</v>
      </c>
      <c r="X182" s="52"/>
      <c r="Y182" s="68" t="str">
        <f>Exclosure.data.RAW!Y182</f>
        <v>Cyn.dac</v>
      </c>
      <c r="Z182" s="62">
        <f>Exclosure.data.RAW!Z182</f>
        <v>0.5</v>
      </c>
      <c r="AA182" s="62">
        <f>Exclosure.data.RAW!AA182</f>
        <v>4.4000000000000004</v>
      </c>
      <c r="AB182" s="23">
        <f>Exclosure.data.RAW!AB182</f>
        <v>4</v>
      </c>
      <c r="AC182" s="23">
        <f>Exclosure.data.RAW!AC182</f>
        <v>10</v>
      </c>
      <c r="AD182" s="158">
        <f>Exclosure.data.RAW!AF182</f>
        <v>2</v>
      </c>
      <c r="AE182" s="158">
        <f>Exclosure.data.RAW!AG182</f>
        <v>5.4</v>
      </c>
      <c r="AF182" s="54">
        <f>Exclosure.data.RAW!AH182</f>
        <v>4</v>
      </c>
      <c r="AG182" s="52">
        <f>Exclosure.data.RAW!AI182</f>
        <v>22</v>
      </c>
      <c r="AH182" s="193">
        <f>Exclosure.data.RAW!AL182</f>
        <v>5.85</v>
      </c>
      <c r="AI182" s="85">
        <f>Exclosure.data.RAW!AM182</f>
        <v>9</v>
      </c>
      <c r="AJ182" s="193">
        <f>Exclosure.data.RAW!AN182</f>
        <v>14.85</v>
      </c>
      <c r="AK182" s="184">
        <f>Exclosure.data.RAW!AO182</f>
        <v>2.2799999999999998</v>
      </c>
      <c r="AL182" s="87">
        <f>Exclosure.data.RAW!AR182</f>
        <v>7.37</v>
      </c>
      <c r="AM182" s="5">
        <f>Exclosure.data.RAW!BW182</f>
        <v>9.65</v>
      </c>
      <c r="AN182">
        <f>Exclosure.data.RAW!BX182</f>
        <v>-0.16908212560386476</v>
      </c>
      <c r="AO182">
        <f>Exclosure.data.RAW!BY182</f>
        <v>-8.252818035426733E-2</v>
      </c>
      <c r="AP182" s="84">
        <f>Exclosure.data.RAW!BZ182</f>
        <v>-0.58695652173913049</v>
      </c>
      <c r="AQ182" s="84">
        <f>Exclosure.data.RAW!CA182</f>
        <v>8.6956521739130446E-2</v>
      </c>
      <c r="AR182">
        <f>Exclosure.data.RAW!CB182</f>
        <v>-2.375201288244766E-2</v>
      </c>
      <c r="AS182">
        <f>Exclosure.data.RAW!CC182</f>
        <v>4.4283413848631723E-3</v>
      </c>
    </row>
    <row r="183" spans="1:45" x14ac:dyDescent="0.25">
      <c r="A183" s="12" t="str">
        <f>Exclosure.data.RAW!A183</f>
        <v>DRY_W_1_EX2_H4</v>
      </c>
      <c r="B183" s="4" t="str">
        <f>Exclosure.data.RAW!B183</f>
        <v>DRY_W_1_H4</v>
      </c>
      <c r="C183" s="4" t="str">
        <f>Exclosure.data.RAW!C183</f>
        <v>DRY_W</v>
      </c>
      <c r="D183" s="4" t="str">
        <f>Exclosure.data.RAW!D183</f>
        <v>DRY_W_1</v>
      </c>
      <c r="E183" s="4" t="str">
        <f>Exclosure.data.RAW!E183</f>
        <v>DRY_W_3</v>
      </c>
      <c r="F183" s="4" t="str">
        <f>Exclosure.data.RAW!F183</f>
        <v>Maswa</v>
      </c>
      <c r="G183" s="12" t="str">
        <f>Exclosure.data.RAW!G183</f>
        <v>DRY</v>
      </c>
      <c r="H183" s="12" t="str">
        <f>Exclosure.data.RAW!H183</f>
        <v>W</v>
      </c>
      <c r="I183" s="22">
        <f>Exclosure.data.RAW!I183</f>
        <v>1</v>
      </c>
      <c r="J183" s="22">
        <v>3</v>
      </c>
      <c r="K183" s="12" t="str">
        <f>Exclosure.data.RAW!K183</f>
        <v>EX2</v>
      </c>
      <c r="L183" s="12" t="str">
        <f>Exclosure.data.RAW!L183</f>
        <v>H4</v>
      </c>
      <c r="M183" s="21">
        <f>Exclosure.data.RAW!M183</f>
        <v>995</v>
      </c>
      <c r="N183" s="75">
        <f>Exclosure.data.RAW!N183</f>
        <v>-3.2993320000000002</v>
      </c>
      <c r="O183" s="75">
        <f>Exclosure.data.RAW!O183</f>
        <v>34.848457965999998</v>
      </c>
      <c r="P183" s="19">
        <f>Exclosure.data.RAW!P183</f>
        <v>42937</v>
      </c>
      <c r="Q183" s="19">
        <f>Exclosure.data.RAW!Q183</f>
        <v>43006</v>
      </c>
      <c r="R183" s="21">
        <f>Exclosure.data.RAW!R183</f>
        <v>69</v>
      </c>
      <c r="S183" s="54">
        <f>Exclosure.data.RAW!S183</f>
        <v>6.900000125</v>
      </c>
      <c r="T183">
        <f>Exclosure.data.RAW!T183</f>
        <v>886.24560039000005</v>
      </c>
      <c r="U183" s="52">
        <v>754.84</v>
      </c>
      <c r="V183" s="52">
        <f>Exclosure.data.RAW!V183</f>
        <v>12</v>
      </c>
      <c r="W183" s="244">
        <f>Exclosure.data.RAW!W183</f>
        <v>0.29399999999999998</v>
      </c>
      <c r="X183" s="52">
        <f>Exclosure.data.RAW!X183</f>
        <v>2.34</v>
      </c>
      <c r="Y183" s="68" t="str">
        <f>Exclosure.data.RAW!Y183</f>
        <v>Cyn.dac</v>
      </c>
      <c r="Z183" s="62">
        <f>Exclosure.data.RAW!Z183</f>
        <v>1.5</v>
      </c>
      <c r="AA183" s="62">
        <f>Exclosure.data.RAW!AA183</f>
        <v>2</v>
      </c>
      <c r="AB183" s="23">
        <f>Exclosure.data.RAW!AB183</f>
        <v>15</v>
      </c>
      <c r="AC183" s="23">
        <f>Exclosure.data.RAW!AC183</f>
        <v>40</v>
      </c>
      <c r="AD183" s="158">
        <f>Exclosure.data.RAW!AF183</f>
        <v>2</v>
      </c>
      <c r="AE183" s="158">
        <f>Exclosure.data.RAW!AG183</f>
        <v>5</v>
      </c>
      <c r="AF183" s="54">
        <f>Exclosure.data.RAW!AH183</f>
        <v>8</v>
      </c>
      <c r="AG183" s="52">
        <f>Exclosure.data.RAW!AI183</f>
        <v>40</v>
      </c>
      <c r="AH183" s="193">
        <f>Exclosure.data.RAW!AL183</f>
        <v>6.88</v>
      </c>
      <c r="AI183" s="85">
        <f>Exclosure.data.RAW!AM183</f>
        <v>21.95</v>
      </c>
      <c r="AJ183" s="193">
        <f>Exclosure.data.RAW!AN183</f>
        <v>28.83</v>
      </c>
      <c r="AK183" s="184">
        <f>Exclosure.data.RAW!AO183</f>
        <v>5.32</v>
      </c>
      <c r="AL183" s="87">
        <f>Exclosure.data.RAW!AR183</f>
        <v>13.62</v>
      </c>
      <c r="AM183" s="5">
        <f>Exclosure.data.RAW!BW183</f>
        <v>18.939999999999998</v>
      </c>
      <c r="AN183">
        <f>Exclosure.data.RAW!BX183</f>
        <v>-4.6698872785829314E-2</v>
      </c>
      <c r="AO183">
        <f>Exclosure.data.RAW!BY183</f>
        <v>3.9855072463768126E-2</v>
      </c>
      <c r="AP183" s="84">
        <f>Exclosure.data.RAW!BZ183</f>
        <v>0.28623188405797101</v>
      </c>
      <c r="AQ183" s="84">
        <f>Exclosure.data.RAW!CA183</f>
        <v>0.33856682769726248</v>
      </c>
      <c r="AR183">
        <f>Exclosure.data.RAW!CB183</f>
        <v>0.3502415458937197</v>
      </c>
      <c r="AS183">
        <f>Exclosure.data.RAW!CC183</f>
        <v>0.37842190016103056</v>
      </c>
    </row>
    <row r="184" spans="1:45" x14ac:dyDescent="0.25">
      <c r="A184" s="12" t="str">
        <f>Exclosure.data.RAW!A184</f>
        <v>DRY_W_1_OP_H4</v>
      </c>
      <c r="B184" s="4" t="str">
        <f>Exclosure.data.RAW!B184</f>
        <v>DRY_W_1_H4</v>
      </c>
      <c r="C184" s="4" t="str">
        <f>Exclosure.data.RAW!C184</f>
        <v>DRY_W</v>
      </c>
      <c r="D184" s="4" t="str">
        <f>Exclosure.data.RAW!D184</f>
        <v>DRY_W_1</v>
      </c>
      <c r="E184" s="4" t="str">
        <f>Exclosure.data.RAW!E184</f>
        <v>DRY_W_3</v>
      </c>
      <c r="F184" s="4" t="str">
        <f>Exclosure.data.RAW!F184</f>
        <v>Maswa</v>
      </c>
      <c r="G184" s="12" t="str">
        <f>Exclosure.data.RAW!G184</f>
        <v>DRY</v>
      </c>
      <c r="H184" s="12" t="str">
        <f>Exclosure.data.RAW!H184</f>
        <v>W</v>
      </c>
      <c r="I184" s="22">
        <f>Exclosure.data.RAW!I184</f>
        <v>1</v>
      </c>
      <c r="J184" s="22">
        <v>3</v>
      </c>
      <c r="K184" s="12" t="str">
        <f>Exclosure.data.RAW!K184</f>
        <v>OP</v>
      </c>
      <c r="L184" s="12" t="str">
        <f>Exclosure.data.RAW!L184</f>
        <v>H4</v>
      </c>
      <c r="M184" s="21">
        <f>Exclosure.data.RAW!M184</f>
        <v>995</v>
      </c>
      <c r="N184" s="75">
        <f>Exclosure.data.RAW!N184</f>
        <v>-3.2993320000000002</v>
      </c>
      <c r="O184" s="75">
        <f>Exclosure.data.RAW!O184</f>
        <v>34.848457965999998</v>
      </c>
      <c r="P184" s="19">
        <f>Exclosure.data.RAW!P184</f>
        <v>42937</v>
      </c>
      <c r="Q184" s="19">
        <f>Exclosure.data.RAW!Q184</f>
        <v>43006</v>
      </c>
      <c r="R184" s="21">
        <f>Exclosure.data.RAW!R184</f>
        <v>69</v>
      </c>
      <c r="S184" s="54">
        <f>Exclosure.data.RAW!S184</f>
        <v>6.900000125</v>
      </c>
      <c r="T184">
        <f>Exclosure.data.RAW!T184</f>
        <v>893.14560051499996</v>
      </c>
      <c r="U184" s="52">
        <v>754.84</v>
      </c>
      <c r="V184" s="52">
        <f>Exclosure.data.RAW!V184</f>
        <v>12</v>
      </c>
      <c r="W184" s="244">
        <f>Exclosure.data.RAW!W184</f>
        <v>0.29399999999999998</v>
      </c>
      <c r="X184" s="52">
        <f>Exclosure.data.RAW!X184</f>
        <v>2.34</v>
      </c>
      <c r="Y184" s="68" t="str">
        <f>Exclosure.data.RAW!Y184</f>
        <v>Cyn.dac</v>
      </c>
      <c r="Z184" s="62">
        <f>Exclosure.data.RAW!Z184</f>
        <v>1.5</v>
      </c>
      <c r="AA184" s="62">
        <f>Exclosure.data.RAW!AA184</f>
        <v>1.4</v>
      </c>
      <c r="AB184" s="23">
        <f>Exclosure.data.RAW!AB184</f>
        <v>8</v>
      </c>
      <c r="AC184" s="23">
        <f>Exclosure.data.RAW!AC184</f>
        <v>20</v>
      </c>
      <c r="AD184" s="158">
        <f>Exclosure.data.RAW!AF184</f>
        <v>1</v>
      </c>
      <c r="AE184" s="158">
        <f>Exclosure.data.RAW!AG184</f>
        <v>4</v>
      </c>
      <c r="AF184" s="54">
        <f>Exclosure.data.RAW!AH184</f>
        <v>5</v>
      </c>
      <c r="AG184" s="52">
        <f>Exclosure.data.RAW!AI184</f>
        <v>30</v>
      </c>
      <c r="AH184" s="193">
        <f>Exclosure.data.RAW!AL184</f>
        <v>4.74</v>
      </c>
      <c r="AI184" s="85">
        <f>Exclosure.data.RAW!AM184</f>
        <v>6.51</v>
      </c>
      <c r="AJ184" s="193">
        <f>Exclosure.data.RAW!AN184</f>
        <v>11.25</v>
      </c>
      <c r="AK184" s="184">
        <f>Exclosure.data.RAW!AO184</f>
        <v>4.33</v>
      </c>
      <c r="AL184" s="87">
        <f>Exclosure.data.RAW!AR184</f>
        <v>5.21</v>
      </c>
      <c r="AM184" s="5">
        <f>Exclosure.data.RAW!BW184</f>
        <v>9.5399999999999991</v>
      </c>
      <c r="AN184">
        <f>Exclosure.data.RAW!BX184</f>
        <v>-8.6553945249597433E-2</v>
      </c>
      <c r="AP184" s="84">
        <f>Exclosure.data.RAW!BZ184</f>
        <v>-5.2334943639291462E-2</v>
      </c>
      <c r="AQ184" s="84"/>
      <c r="AR184">
        <f>Exclosure.data.RAW!CB184</f>
        <v>-2.8180354267310834E-2</v>
      </c>
    </row>
    <row r="185" spans="1:45" x14ac:dyDescent="0.25">
      <c r="A185" s="12" t="str">
        <f>Exclosure.data.RAW!A185</f>
        <v>DRY_W_2_EX_H4</v>
      </c>
      <c r="B185" s="4" t="str">
        <f>Exclosure.data.RAW!B185</f>
        <v>DRY_W_2_H4</v>
      </c>
      <c r="C185" s="4" t="str">
        <f>Exclosure.data.RAW!C185</f>
        <v>DRY_W</v>
      </c>
      <c r="D185" s="4" t="str">
        <f>Exclosure.data.RAW!D185</f>
        <v>DRY_W_2</v>
      </c>
      <c r="E185" s="4" t="str">
        <f>Exclosure.data.RAW!E185</f>
        <v>DRY_W_4</v>
      </c>
      <c r="F185" s="4" t="str">
        <f>Exclosure.data.RAW!F185</f>
        <v>Maswa</v>
      </c>
      <c r="G185" s="12" t="str">
        <f>Exclosure.data.RAW!G185</f>
        <v>DRY</v>
      </c>
      <c r="H185" s="12" t="str">
        <f>Exclosure.data.RAW!H185</f>
        <v>W</v>
      </c>
      <c r="I185" s="22">
        <f>Exclosure.data.RAW!I185</f>
        <v>2</v>
      </c>
      <c r="J185" s="22">
        <v>4</v>
      </c>
      <c r="K185" s="12" t="str">
        <f>Exclosure.data.RAW!K185</f>
        <v>EX</v>
      </c>
      <c r="L185" s="12" t="str">
        <f>Exclosure.data.RAW!L185</f>
        <v>H4</v>
      </c>
      <c r="M185" s="21">
        <f>Exclosure.data.RAW!M185</f>
        <v>980</v>
      </c>
      <c r="N185" s="75">
        <f>Exclosure.data.RAW!N185</f>
        <v>-3.3032679740000002</v>
      </c>
      <c r="O185" s="75">
        <f>Exclosure.data.RAW!O185</f>
        <v>34.847795963000003</v>
      </c>
      <c r="P185" s="19">
        <f>Exclosure.data.RAW!P185</f>
        <v>42937</v>
      </c>
      <c r="Q185" s="19">
        <f>Exclosure.data.RAW!Q185</f>
        <v>43006</v>
      </c>
      <c r="R185" s="21">
        <f>Exclosure.data.RAW!R185</f>
        <v>69</v>
      </c>
      <c r="S185" s="54">
        <f>Exclosure.data.RAW!S185</f>
        <v>6.900000125</v>
      </c>
      <c r="T185">
        <f>Exclosure.data.RAW!T185</f>
        <v>879.34560026500003</v>
      </c>
      <c r="U185" s="52">
        <v>754.84</v>
      </c>
      <c r="V185" s="52">
        <f>Exclosure.data.RAW!V185</f>
        <v>17.39</v>
      </c>
      <c r="W185" s="244">
        <f>Exclosure.data.RAW!W185</f>
        <v>0.26400000000000001</v>
      </c>
      <c r="X185" s="52"/>
      <c r="Y185" s="68" t="str">
        <f>Exclosure.data.RAW!Y185</f>
        <v>Cyn.dac</v>
      </c>
      <c r="Z185" s="62">
        <f>Exclosure.data.RAW!Z185</f>
        <v>2.5</v>
      </c>
      <c r="AA185" s="62">
        <f>Exclosure.data.RAW!AA185</f>
        <v>6.2</v>
      </c>
      <c r="AB185" s="23">
        <f>Exclosure.data.RAW!AB185</f>
        <v>25</v>
      </c>
      <c r="AC185" s="23">
        <f>Exclosure.data.RAW!AC185</f>
        <v>40</v>
      </c>
      <c r="AD185" s="158">
        <f>Exclosure.data.RAW!AF185</f>
        <v>2.25</v>
      </c>
      <c r="AE185" s="158">
        <f>Exclosure.data.RAW!AG185</f>
        <v>5</v>
      </c>
      <c r="AF185" s="54">
        <f>Exclosure.data.RAW!AH185</f>
        <v>10</v>
      </c>
      <c r="AG185" s="52">
        <f>Exclosure.data.RAW!AI185</f>
        <v>28</v>
      </c>
      <c r="AH185" s="193">
        <f>Exclosure.data.RAW!AL185</f>
        <v>4.67</v>
      </c>
      <c r="AI185" s="85">
        <f>Exclosure.data.RAW!AM185</f>
        <v>8.81</v>
      </c>
      <c r="AJ185" s="193">
        <f>Exclosure.data.RAW!AN185</f>
        <v>13.48</v>
      </c>
      <c r="AK185" s="184">
        <f>Exclosure.data.RAW!AO185</f>
        <v>12.35</v>
      </c>
      <c r="AL185" s="87">
        <f>Exclosure.data.RAW!AR185</f>
        <v>3.41</v>
      </c>
      <c r="AM185" s="5">
        <f>Exclosure.data.RAW!BW185</f>
        <v>15.76</v>
      </c>
      <c r="AN185">
        <f>Exclosure.data.RAW!BX185</f>
        <v>0.17512077294685988</v>
      </c>
      <c r="AO185">
        <f>Exclosure.data.RAW!BY185</f>
        <v>0.39573268921095012</v>
      </c>
      <c r="AP185" s="84">
        <f>Exclosure.data.RAW!BZ185</f>
        <v>-6.964573268921094E-2</v>
      </c>
      <c r="AQ185" s="84">
        <f>Exclosure.data.RAW!CA185</f>
        <v>5.4750402576489554E-2</v>
      </c>
      <c r="AR185">
        <f>Exclosure.data.RAW!CB185</f>
        <v>8.8164251207729458E-2</v>
      </c>
      <c r="AS185">
        <f>Exclosure.data.RAW!CC185</f>
        <v>0.45048309178743962</v>
      </c>
    </row>
    <row r="186" spans="1:45" x14ac:dyDescent="0.25">
      <c r="A186" s="12" t="str">
        <f>Exclosure.data.RAW!A186</f>
        <v>DRY_W_2_EX2_H4</v>
      </c>
      <c r="B186" s="4" t="str">
        <f>Exclosure.data.RAW!B186</f>
        <v>DRY_W_2_H4</v>
      </c>
      <c r="C186" s="4" t="str">
        <f>Exclosure.data.RAW!C186</f>
        <v>DRY_W</v>
      </c>
      <c r="D186" s="4" t="str">
        <f>Exclosure.data.RAW!D186</f>
        <v>DRY_W_2</v>
      </c>
      <c r="E186" s="4" t="str">
        <f>Exclosure.data.RAW!E186</f>
        <v>DRY_W_4</v>
      </c>
      <c r="F186" s="4" t="str">
        <f>Exclosure.data.RAW!F186</f>
        <v>Maswa</v>
      </c>
      <c r="G186" s="12" t="str">
        <f>Exclosure.data.RAW!G186</f>
        <v>DRY</v>
      </c>
      <c r="H186" s="12" t="str">
        <f>Exclosure.data.RAW!H186</f>
        <v>W</v>
      </c>
      <c r="I186" s="22">
        <f>Exclosure.data.RAW!I186</f>
        <v>2</v>
      </c>
      <c r="J186" s="22">
        <v>4</v>
      </c>
      <c r="K186" s="12" t="str">
        <f>Exclosure.data.RAW!K186</f>
        <v>EX2</v>
      </c>
      <c r="L186" s="12" t="str">
        <f>Exclosure.data.RAW!L186</f>
        <v>H4</v>
      </c>
      <c r="M186" s="21">
        <f>Exclosure.data.RAW!M186</f>
        <v>980</v>
      </c>
      <c r="N186" s="75">
        <f>Exclosure.data.RAW!N186</f>
        <v>-3.3032679740000002</v>
      </c>
      <c r="O186" s="75">
        <f>Exclosure.data.RAW!O186</f>
        <v>34.847795963000003</v>
      </c>
      <c r="P186" s="19">
        <f>Exclosure.data.RAW!P186</f>
        <v>42937</v>
      </c>
      <c r="Q186" s="19">
        <f>Exclosure.data.RAW!Q186</f>
        <v>43006</v>
      </c>
      <c r="R186" s="21">
        <f>Exclosure.data.RAW!R186</f>
        <v>69</v>
      </c>
      <c r="S186" s="54">
        <f>Exclosure.data.RAW!S186</f>
        <v>6.900000125</v>
      </c>
      <c r="T186">
        <f>Exclosure.data.RAW!T186</f>
        <v>886.24560039000005</v>
      </c>
      <c r="U186" s="52">
        <v>754.84</v>
      </c>
      <c r="V186" s="52">
        <f>Exclosure.data.RAW!V186</f>
        <v>17.39</v>
      </c>
      <c r="W186" s="244">
        <f>Exclosure.data.RAW!W186</f>
        <v>0.26400000000000001</v>
      </c>
      <c r="X186" s="52"/>
      <c r="Y186" s="68" t="str">
        <f>Exclosure.data.RAW!Y186</f>
        <v>Cyn.dac</v>
      </c>
      <c r="Z186" s="62">
        <f>Exclosure.data.RAW!Z186</f>
        <v>2.2000000000000002</v>
      </c>
      <c r="AA186" s="62">
        <f>Exclosure.data.RAW!AA186</f>
        <v>1.8</v>
      </c>
      <c r="AB186" s="23">
        <f>Exclosure.data.RAW!AB186</f>
        <v>12</v>
      </c>
      <c r="AC186" s="23">
        <f>Exclosure.data.RAW!AC186</f>
        <v>17</v>
      </c>
      <c r="AD186" s="158">
        <f>Exclosure.data.RAW!AF186</f>
        <v>1.5</v>
      </c>
      <c r="AE186" s="158">
        <f>Exclosure.data.RAW!AG186</f>
        <v>2.2000000000000002</v>
      </c>
      <c r="AF186" s="54">
        <f>Exclosure.data.RAW!AH186</f>
        <v>7</v>
      </c>
      <c r="AG186" s="52">
        <f>Exclosure.data.RAW!AI186</f>
        <v>14</v>
      </c>
      <c r="AH186" s="193">
        <f>Exclosure.data.RAW!AL186</f>
        <v>3.6</v>
      </c>
      <c r="AI186" s="85">
        <f>Exclosure.data.RAW!AM186</f>
        <v>14.01</v>
      </c>
      <c r="AJ186" s="193">
        <f>Exclosure.data.RAW!AN186</f>
        <v>17.61</v>
      </c>
      <c r="AK186" s="184">
        <f>Exclosure.data.RAW!AO186</f>
        <v>3.87</v>
      </c>
      <c r="AL186" s="87">
        <f>Exclosure.data.RAW!AR186</f>
        <v>4.05</v>
      </c>
      <c r="AM186" s="5">
        <f>Exclosure.data.RAW!BW186</f>
        <v>7.92</v>
      </c>
      <c r="AN186">
        <f>Exclosure.data.RAW!BX186</f>
        <v>-0.16626409017713367</v>
      </c>
      <c r="AO186">
        <f>Exclosure.data.RAW!BY186</f>
        <v>5.4347826086956527E-2</v>
      </c>
      <c r="AP186" s="84">
        <f>Exclosure.data.RAW!BZ186</f>
        <v>-4.3880837359098229E-2</v>
      </c>
      <c r="AQ186" s="84">
        <f>Exclosure.data.RAW!CA186</f>
        <v>8.0515297906602251E-2</v>
      </c>
      <c r="AR186">
        <f>Exclosure.data.RAW!CB186</f>
        <v>-0.22745571658615141</v>
      </c>
      <c r="AS186">
        <f>Exclosure.data.RAW!CC186</f>
        <v>0.13486312399355876</v>
      </c>
    </row>
    <row r="187" spans="1:45" x14ac:dyDescent="0.25">
      <c r="A187" s="12" t="str">
        <f>Exclosure.data.RAW!A187</f>
        <v>DRY_W_2_OP_H4</v>
      </c>
      <c r="B187" s="4" t="str">
        <f>Exclosure.data.RAW!B187</f>
        <v>DRY_W_2_H4</v>
      </c>
      <c r="C187" s="4" t="str">
        <f>Exclosure.data.RAW!C187</f>
        <v>DRY_W</v>
      </c>
      <c r="D187" s="12" t="str">
        <f>Exclosure.data.RAW!D187</f>
        <v>DRY_W_2</v>
      </c>
      <c r="E187" s="12" t="str">
        <f>Exclosure.data.RAW!E187</f>
        <v>DRY_W_4</v>
      </c>
      <c r="F187" s="4" t="str">
        <f>Exclosure.data.RAW!F187</f>
        <v>Maswa</v>
      </c>
      <c r="G187" s="12" t="str">
        <f>Exclosure.data.RAW!G187</f>
        <v>DRY</v>
      </c>
      <c r="H187" s="12" t="str">
        <f>Exclosure.data.RAW!H187</f>
        <v>W</v>
      </c>
      <c r="I187" s="22">
        <f>Exclosure.data.RAW!I187</f>
        <v>2</v>
      </c>
      <c r="J187" s="22">
        <v>4</v>
      </c>
      <c r="K187" s="12" t="str">
        <f>Exclosure.data.RAW!K187</f>
        <v>OP</v>
      </c>
      <c r="L187" s="12" t="str">
        <f>Exclosure.data.RAW!L187</f>
        <v>H4</v>
      </c>
      <c r="M187" s="22">
        <f>Exclosure.data.RAW!M187</f>
        <v>980</v>
      </c>
      <c r="N187" s="75">
        <f>Exclosure.data.RAW!N187</f>
        <v>-3.3032679740000002</v>
      </c>
      <c r="O187" s="75">
        <f>Exclosure.data.RAW!O187</f>
        <v>34.847795963000003</v>
      </c>
      <c r="P187" s="19">
        <f>Exclosure.data.RAW!P187</f>
        <v>42937</v>
      </c>
      <c r="Q187" s="19">
        <f>Exclosure.data.RAW!Q187</f>
        <v>43006</v>
      </c>
      <c r="R187" s="21">
        <f>Exclosure.data.RAW!R187</f>
        <v>69</v>
      </c>
      <c r="S187" s="54">
        <f>Exclosure.data.RAW!S187</f>
        <v>6.900000125</v>
      </c>
      <c r="T187">
        <f>Exclosure.data.RAW!T187</f>
        <v>893.14560051499996</v>
      </c>
      <c r="U187" s="52">
        <v>754.84</v>
      </c>
      <c r="V187" s="52">
        <f>Exclosure.data.RAW!V187</f>
        <v>17.39</v>
      </c>
      <c r="W187" s="244">
        <f>Exclosure.data.RAW!W187</f>
        <v>0.26400000000000001</v>
      </c>
      <c r="X187" s="52"/>
      <c r="Y187" s="68" t="str">
        <f>Exclosure.data.RAW!Y187</f>
        <v>Cyn.dac</v>
      </c>
      <c r="Z187" s="62">
        <f>Exclosure.data.RAW!Z187</f>
        <v>2</v>
      </c>
      <c r="AA187" s="62">
        <f>Exclosure.data.RAW!AA187</f>
        <v>7</v>
      </c>
      <c r="AB187" s="23">
        <f>Exclosure.data.RAW!AB187</f>
        <v>5</v>
      </c>
      <c r="AC187" s="23">
        <f>Exclosure.data.RAW!AC187</f>
        <v>20</v>
      </c>
      <c r="AD187" s="158">
        <f>Exclosure.data.RAW!AF187</f>
        <v>1</v>
      </c>
      <c r="AE187" s="158">
        <f>Exclosure.data.RAW!AG187</f>
        <v>1.6</v>
      </c>
      <c r="AF187" s="54">
        <f>Exclosure.data.RAW!AH187</f>
        <v>4</v>
      </c>
      <c r="AG187" s="52">
        <f>Exclosure.data.RAW!AI187</f>
        <v>8</v>
      </c>
      <c r="AH187" s="193">
        <f>Exclosure.data.RAW!AL187</f>
        <v>3.46</v>
      </c>
      <c r="AI187" s="85">
        <f>Exclosure.data.RAW!AM187</f>
        <v>5.14</v>
      </c>
      <c r="AJ187" s="193">
        <f>Exclosure.data.RAW!AN187</f>
        <v>8.6</v>
      </c>
      <c r="AK187" s="184">
        <f>Exclosure.data.RAW!AO187</f>
        <v>2.52</v>
      </c>
      <c r="AL187" s="87">
        <f>Exclosure.data.RAW!AR187</f>
        <v>2.0499999999999998</v>
      </c>
      <c r="AM187" s="5">
        <f>Exclosure.data.RAW!BW187</f>
        <v>4.57</v>
      </c>
      <c r="AN187">
        <f>Exclosure.data.RAW!BX187</f>
        <v>-0.22061191626409019</v>
      </c>
      <c r="AP187" s="84">
        <f>Exclosure.data.RAW!BZ187</f>
        <v>-0.12439613526570049</v>
      </c>
      <c r="AQ187" s="84"/>
      <c r="AR187">
        <f>Exclosure.data.RAW!CB187</f>
        <v>-0.36231884057971014</v>
      </c>
    </row>
    <row r="188" spans="1:45" x14ac:dyDescent="0.25">
      <c r="A188" s="12" t="str">
        <f>Exclosure.data.RAW!A188</f>
        <v>DRY_W_3_EX_H4</v>
      </c>
      <c r="B188" s="4" t="str">
        <f>Exclosure.data.RAW!B188</f>
        <v>DRY_W_3_H4</v>
      </c>
      <c r="C188" s="4" t="str">
        <f>Exclosure.data.RAW!C188</f>
        <v>DRY_W</v>
      </c>
      <c r="D188" s="4" t="str">
        <f>Exclosure.data.RAW!D188</f>
        <v>DRY_W_3</v>
      </c>
      <c r="E188" s="4" t="str">
        <f>Exclosure.data.RAW!E188</f>
        <v>DRY_W_1</v>
      </c>
      <c r="F188" s="4" t="str">
        <f>Exclosure.data.RAW!F188</f>
        <v>Maswa</v>
      </c>
      <c r="G188" s="12" t="str">
        <f>Exclosure.data.RAW!G188</f>
        <v>DRY</v>
      </c>
      <c r="H188" s="12" t="str">
        <f>Exclosure.data.RAW!H188</f>
        <v>W</v>
      </c>
      <c r="I188" s="22">
        <f>Exclosure.data.RAW!I188</f>
        <v>3</v>
      </c>
      <c r="J188" s="22">
        <v>1</v>
      </c>
      <c r="K188" s="12" t="str">
        <f>Exclosure.data.RAW!K188</f>
        <v>EX</v>
      </c>
      <c r="L188" s="12" t="str">
        <f>Exclosure.data.RAW!L188</f>
        <v>H4</v>
      </c>
      <c r="M188" s="21">
        <f>Exclosure.data.RAW!M188</f>
        <v>998</v>
      </c>
      <c r="N188" s="75">
        <f>Exclosure.data.RAW!N188</f>
        <v>-3.295644969</v>
      </c>
      <c r="O188" s="75">
        <f>Exclosure.data.RAW!O188</f>
        <v>34.852435010999997</v>
      </c>
      <c r="P188" s="19">
        <f>Exclosure.data.RAW!P188</f>
        <v>42937</v>
      </c>
      <c r="Q188" s="19">
        <f>Exclosure.data.RAW!Q188</f>
        <v>43006</v>
      </c>
      <c r="R188" s="21">
        <f>Exclosure.data.RAW!R188</f>
        <v>69</v>
      </c>
      <c r="S188" s="54">
        <f>Exclosure.data.RAW!S188</f>
        <v>6.900000125</v>
      </c>
      <c r="T188">
        <f>Exclosure.data.RAW!T188</f>
        <v>877.30814494599997</v>
      </c>
      <c r="U188" s="52">
        <v>717.36</v>
      </c>
      <c r="V188" s="52">
        <f>Exclosure.data.RAW!V188</f>
        <v>16.5</v>
      </c>
      <c r="W188" s="244">
        <f>Exclosure.data.RAW!W188</f>
        <v>0.22600000000000001</v>
      </c>
      <c r="X188" s="52">
        <f>Exclosure.data.RAW!X188</f>
        <v>1.97</v>
      </c>
      <c r="Y188" s="68" t="str">
        <f>Exclosure.data.RAW!Y188</f>
        <v>Cyn.dac</v>
      </c>
      <c r="Z188" s="62">
        <f>Exclosure.data.RAW!Z188</f>
        <v>2.5</v>
      </c>
      <c r="AA188" s="62">
        <f>Exclosure.data.RAW!AA188</f>
        <v>7.6</v>
      </c>
      <c r="AB188" s="23">
        <f>Exclosure.data.RAW!AB188</f>
        <v>13</v>
      </c>
      <c r="AC188" s="23">
        <f>Exclosure.data.RAW!AC188</f>
        <v>30</v>
      </c>
      <c r="AD188" s="158">
        <f>Exclosure.data.RAW!AF188</f>
        <v>2.5</v>
      </c>
      <c r="AE188" s="158">
        <f>Exclosure.data.RAW!AG188</f>
        <v>2</v>
      </c>
      <c r="AF188" s="54">
        <f>Exclosure.data.RAW!AH188</f>
        <v>8</v>
      </c>
      <c r="AG188" s="52">
        <f>Exclosure.data.RAW!AI188</f>
        <v>15</v>
      </c>
      <c r="AH188" s="193">
        <f>Exclosure.data.RAW!AL188</f>
        <v>6.43</v>
      </c>
      <c r="AI188" s="85">
        <f>Exclosure.data.RAW!AM188</f>
        <v>2.68</v>
      </c>
      <c r="AJ188" s="193">
        <f>Exclosure.data.RAW!AN188</f>
        <v>9.11</v>
      </c>
      <c r="AK188" s="184">
        <f>Exclosure.data.RAW!AO188</f>
        <v>5.1100000000000003</v>
      </c>
      <c r="AL188" s="87">
        <f>Exclosure.data.RAW!AR188</f>
        <v>5.46</v>
      </c>
      <c r="AM188" s="5">
        <f>Exclosure.data.RAW!BW188</f>
        <v>10.57</v>
      </c>
      <c r="AN188">
        <f>Exclosure.data.RAW!BX188</f>
        <v>1.4895330112721423E-2</v>
      </c>
      <c r="AO188">
        <f>Exclosure.data.RAW!BY188</f>
        <v>6.0789049919484715E-2</v>
      </c>
      <c r="AP188" s="84">
        <f>Exclosure.data.RAW!BZ188</f>
        <v>6.8438003220611929E-2</v>
      </c>
      <c r="AQ188" s="84">
        <f>Exclosure.data.RAW!CA188</f>
        <v>8.7359098228663445E-2</v>
      </c>
      <c r="AR188">
        <f>Exclosure.data.RAW!CB188</f>
        <v>-2.7375201288244756E-2</v>
      </c>
      <c r="AS188">
        <f>Exclosure.data.RAW!CC188</f>
        <v>0.14814814814814814</v>
      </c>
    </row>
    <row r="189" spans="1:45" x14ac:dyDescent="0.25">
      <c r="A189" s="12" t="str">
        <f>Exclosure.data.RAW!A189</f>
        <v>DRY_W_3_EX2_H4</v>
      </c>
      <c r="B189" s="4" t="str">
        <f>Exclosure.data.RAW!B189</f>
        <v>DRY_W_3_H4</v>
      </c>
      <c r="C189" s="4" t="str">
        <f>Exclosure.data.RAW!C189</f>
        <v>DRY_W</v>
      </c>
      <c r="D189" s="4" t="str">
        <f>Exclosure.data.RAW!D189</f>
        <v>DRY_W_3</v>
      </c>
      <c r="E189" s="4" t="str">
        <f>Exclosure.data.RAW!E189</f>
        <v>DRY_W_1</v>
      </c>
      <c r="F189" s="4" t="str">
        <f>Exclosure.data.RAW!F189</f>
        <v>Maswa</v>
      </c>
      <c r="G189" s="12" t="str">
        <f>Exclosure.data.RAW!G189</f>
        <v>DRY</v>
      </c>
      <c r="H189" s="12" t="str">
        <f>Exclosure.data.RAW!H189</f>
        <v>W</v>
      </c>
      <c r="I189" s="22">
        <f>Exclosure.data.RAW!I189</f>
        <v>3</v>
      </c>
      <c r="J189" s="22">
        <v>1</v>
      </c>
      <c r="K189" s="12" t="str">
        <f>Exclosure.data.RAW!K189</f>
        <v>EX2</v>
      </c>
      <c r="L189" s="12" t="str">
        <f>Exclosure.data.RAW!L189</f>
        <v>H4</v>
      </c>
      <c r="M189" s="21">
        <f>Exclosure.data.RAW!M189</f>
        <v>998</v>
      </c>
      <c r="N189" s="75">
        <f>Exclosure.data.RAW!N189</f>
        <v>-3.295644969</v>
      </c>
      <c r="O189" s="75">
        <f>Exclosure.data.RAW!O189</f>
        <v>34.852435010999997</v>
      </c>
      <c r="P189" s="19">
        <f>Exclosure.data.RAW!P189</f>
        <v>42937</v>
      </c>
      <c r="Q189" s="19">
        <f>Exclosure.data.RAW!Q189</f>
        <v>43006</v>
      </c>
      <c r="R189" s="21">
        <f>Exclosure.data.RAW!R189</f>
        <v>69</v>
      </c>
      <c r="S189" s="54">
        <f>Exclosure.data.RAW!S189</f>
        <v>6.900000125</v>
      </c>
      <c r="T189">
        <f>Exclosure.data.RAW!T189</f>
        <v>884.20814507099999</v>
      </c>
      <c r="U189" s="52">
        <v>717.36</v>
      </c>
      <c r="V189" s="52">
        <f>Exclosure.data.RAW!V189</f>
        <v>16.5</v>
      </c>
      <c r="W189" s="244">
        <f>Exclosure.data.RAW!W189</f>
        <v>0.22600000000000001</v>
      </c>
      <c r="X189" s="52">
        <f>Exclosure.data.RAW!X189</f>
        <v>1.97</v>
      </c>
      <c r="Y189" s="68" t="str">
        <f>Exclosure.data.RAW!Y189</f>
        <v>Cyn.dac</v>
      </c>
      <c r="Z189" s="62"/>
      <c r="AA189" s="62">
        <f>Exclosure.data.RAW!AA189</f>
        <v>2</v>
      </c>
      <c r="AB189" s="23">
        <f>Exclosure.data.RAW!AB189</f>
        <v>6</v>
      </c>
      <c r="AC189" s="23">
        <f>Exclosure.data.RAW!AC189</f>
        <v>10</v>
      </c>
      <c r="AD189" s="158">
        <f>Exclosure.data.RAW!AF189</f>
        <v>1</v>
      </c>
      <c r="AE189" s="158">
        <f>Exclosure.data.RAW!AG189</f>
        <v>1</v>
      </c>
      <c r="AF189" s="54">
        <f>Exclosure.data.RAW!AH189</f>
        <v>3</v>
      </c>
      <c r="AG189" s="52">
        <f>Exclosure.data.RAW!AI189</f>
        <v>5</v>
      </c>
      <c r="AH189" s="193">
        <f>Exclosure.data.RAW!AL189</f>
        <v>1.38</v>
      </c>
      <c r="AI189" s="85">
        <f>Exclosure.data.RAW!AM189</f>
        <v>16.36</v>
      </c>
      <c r="AJ189" s="193">
        <f>Exclosure.data.RAW!AN189</f>
        <v>17.739999999999998</v>
      </c>
      <c r="AK189" s="184">
        <f>Exclosure.data.RAW!AO189</f>
        <v>1.77</v>
      </c>
      <c r="AL189" s="87">
        <f>Exclosure.data.RAW!AR189</f>
        <v>3.15</v>
      </c>
      <c r="AM189" s="5">
        <f>Exclosure.data.RAW!BW189</f>
        <v>4.92</v>
      </c>
      <c r="AN189">
        <f>Exclosure.data.RAW!BX189</f>
        <v>-0.11956521739130435</v>
      </c>
      <c r="AO189">
        <f>Exclosure.data.RAW!BY189</f>
        <v>-7.3671497584541071E-2</v>
      </c>
      <c r="AP189" s="84">
        <f>Exclosure.data.RAW!BZ189</f>
        <v>-2.4557165861513686E-2</v>
      </c>
      <c r="AQ189" s="84">
        <f>Exclosure.data.RAW!CA189</f>
        <v>-5.6360708534621629E-3</v>
      </c>
      <c r="AR189">
        <f>Exclosure.data.RAW!CB189</f>
        <v>-0.25483091787439616</v>
      </c>
      <c r="AS189">
        <f>Exclosure.data.RAW!CC189</f>
        <v>-7.9307568438003254E-2</v>
      </c>
    </row>
    <row r="190" spans="1:45" x14ac:dyDescent="0.25">
      <c r="A190" s="12" t="str">
        <f>Exclosure.data.RAW!A190</f>
        <v>DRY_W_3_OP_H4</v>
      </c>
      <c r="B190" s="4" t="str">
        <f>Exclosure.data.RAW!B190</f>
        <v>DRY_W_3_H4</v>
      </c>
      <c r="C190" s="4" t="str">
        <f>Exclosure.data.RAW!C190</f>
        <v>DRY_W</v>
      </c>
      <c r="D190" s="4" t="str">
        <f>Exclosure.data.RAW!D190</f>
        <v>DRY_W_3</v>
      </c>
      <c r="E190" s="4" t="str">
        <f>Exclosure.data.RAW!E190</f>
        <v>DRY_W_1</v>
      </c>
      <c r="F190" s="4" t="str">
        <f>Exclosure.data.RAW!F190</f>
        <v>Maswa</v>
      </c>
      <c r="G190" s="12" t="str">
        <f>Exclosure.data.RAW!G190</f>
        <v>DRY</v>
      </c>
      <c r="H190" s="12" t="str">
        <f>Exclosure.data.RAW!H190</f>
        <v>W</v>
      </c>
      <c r="I190" s="22">
        <f>Exclosure.data.RAW!I190</f>
        <v>3</v>
      </c>
      <c r="J190" s="22">
        <v>1</v>
      </c>
      <c r="K190" s="12" t="str">
        <f>Exclosure.data.RAW!K190</f>
        <v>OP</v>
      </c>
      <c r="L190" s="12" t="str">
        <f>Exclosure.data.RAW!L190</f>
        <v>H4</v>
      </c>
      <c r="M190" s="21">
        <f>Exclosure.data.RAW!M190</f>
        <v>998</v>
      </c>
      <c r="N190" s="75">
        <f>Exclosure.data.RAW!N190</f>
        <v>-3.295644969</v>
      </c>
      <c r="O190" s="75">
        <f>Exclosure.data.RAW!O190</f>
        <v>34.852435010999997</v>
      </c>
      <c r="P190" s="19">
        <f>Exclosure.data.RAW!P190</f>
        <v>42937</v>
      </c>
      <c r="Q190" s="19">
        <f>Exclosure.data.RAW!Q190</f>
        <v>43006</v>
      </c>
      <c r="R190" s="21">
        <f>Exclosure.data.RAW!R190</f>
        <v>69</v>
      </c>
      <c r="S190" s="54">
        <f>Exclosure.data.RAW!S190</f>
        <v>6.900000125</v>
      </c>
      <c r="T190">
        <f>Exclosure.data.RAW!T190</f>
        <v>891.10814519600001</v>
      </c>
      <c r="U190" s="52">
        <v>717.36</v>
      </c>
      <c r="V190" s="52">
        <f>Exclosure.data.RAW!V190</f>
        <v>16.5</v>
      </c>
      <c r="W190" s="244">
        <f>Exclosure.data.RAW!W190</f>
        <v>0.22600000000000001</v>
      </c>
      <c r="X190" s="52">
        <f>Exclosure.data.RAW!X190</f>
        <v>1.97</v>
      </c>
      <c r="Y190" s="68" t="str">
        <f>Exclosure.data.RAW!Y190</f>
        <v>Cyn.dac</v>
      </c>
      <c r="Z190" s="62">
        <f>Exclosure.data.RAW!Z190</f>
        <v>2.8</v>
      </c>
      <c r="AA190" s="62">
        <f>Exclosure.data.RAW!AA190</f>
        <v>1</v>
      </c>
      <c r="AB190" s="23">
        <f>Exclosure.data.RAW!AB190</f>
        <v>10</v>
      </c>
      <c r="AC190" s="23">
        <f>Exclosure.data.RAW!AC190</f>
        <v>13</v>
      </c>
      <c r="AD190" s="158">
        <v>0</v>
      </c>
      <c r="AE190" s="158">
        <f>Exclosure.data.RAW!AG190</f>
        <v>1.6</v>
      </c>
      <c r="AF190" s="54">
        <f>Exclosure.data.RAW!AH190</f>
        <v>5</v>
      </c>
      <c r="AG190" s="52">
        <f>Exclosure.data.RAW!AI190</f>
        <v>6</v>
      </c>
      <c r="AH190" s="193">
        <f>Exclosure.data.RAW!AL190</f>
        <v>6.48</v>
      </c>
      <c r="AI190" s="85">
        <f>Exclosure.data.RAW!AM190</f>
        <v>3.76</v>
      </c>
      <c r="AJ190" s="193">
        <f>Exclosure.data.RAW!AN190</f>
        <v>10.24</v>
      </c>
      <c r="AK190" s="184">
        <f>Exclosure.data.RAW!AO190</f>
        <v>3.6</v>
      </c>
      <c r="AL190" s="87">
        <f>Exclosure.data.RAW!AR190</f>
        <v>3.29</v>
      </c>
      <c r="AM190" s="5">
        <f>Exclosure.data.RAW!BW190</f>
        <v>6.8900000000000006</v>
      </c>
      <c r="AN190">
        <f>Exclosure.data.RAW!BX190</f>
        <v>-4.5893719806763288E-2</v>
      </c>
      <c r="AP190" s="84">
        <f>Exclosure.data.RAW!BZ190</f>
        <v>-1.892109500805152E-2</v>
      </c>
      <c r="AQ190" s="84"/>
      <c r="AR190">
        <f>Exclosure.data.RAW!CB190</f>
        <v>-0.17552334943639292</v>
      </c>
    </row>
    <row r="191" spans="1:45" x14ac:dyDescent="0.25">
      <c r="A191" s="12" t="str">
        <f>Exclosure.data.RAW!A191</f>
        <v>DRY_W_4_EX_H4</v>
      </c>
      <c r="B191" s="4" t="str">
        <f>Exclosure.data.RAW!B191</f>
        <v>DRY_W_4_H4</v>
      </c>
      <c r="C191" s="4" t="str">
        <f>Exclosure.data.RAW!C191</f>
        <v>DRY_W</v>
      </c>
      <c r="D191" s="4" t="str">
        <f>Exclosure.data.RAW!D191</f>
        <v>DRY_W_4</v>
      </c>
      <c r="E191" s="4" t="str">
        <f>Exclosure.data.RAW!E191</f>
        <v>DRY_W_2</v>
      </c>
      <c r="F191" s="4" t="str">
        <f>Exclosure.data.RAW!F191</f>
        <v>Maswa</v>
      </c>
      <c r="G191" s="12" t="str">
        <f>Exclosure.data.RAW!G191</f>
        <v>DRY</v>
      </c>
      <c r="H191" s="12" t="str">
        <f>Exclosure.data.RAW!H191</f>
        <v>W</v>
      </c>
      <c r="I191" s="22">
        <f>Exclosure.data.RAW!I191</f>
        <v>4</v>
      </c>
      <c r="J191" s="22">
        <v>2</v>
      </c>
      <c r="K191" s="12" t="str">
        <f>Exclosure.data.RAW!K191</f>
        <v>EX</v>
      </c>
      <c r="L191" s="12" t="str">
        <f>Exclosure.data.RAW!L191</f>
        <v>H4</v>
      </c>
      <c r="M191" s="21">
        <f>Exclosure.data.RAW!M191</f>
        <v>1000</v>
      </c>
      <c r="N191" s="75">
        <f>Exclosure.data.RAW!N191</f>
        <v>-3.296013018</v>
      </c>
      <c r="O191" s="75">
        <f>Exclosure.data.RAW!O191</f>
        <v>34.854326974999999</v>
      </c>
      <c r="P191" s="19">
        <f>Exclosure.data.RAW!P191</f>
        <v>42937</v>
      </c>
      <c r="Q191" s="19">
        <f>Exclosure.data.RAW!Q191</f>
        <v>43006</v>
      </c>
      <c r="R191" s="21">
        <f>Exclosure.data.RAW!R191</f>
        <v>69</v>
      </c>
      <c r="S191" s="54">
        <f>Exclosure.data.RAW!S191</f>
        <v>12.563016860999999</v>
      </c>
      <c r="T191">
        <f>Exclosure.data.RAW!T191</f>
        <v>971.42244529499999</v>
      </c>
      <c r="U191" s="52">
        <v>717.36</v>
      </c>
      <c r="V191" s="52">
        <f>Exclosure.data.RAW!V191</f>
        <v>36.4</v>
      </c>
      <c r="W191" s="244">
        <f>Exclosure.data.RAW!W191</f>
        <v>0.218</v>
      </c>
      <c r="X191" s="52"/>
      <c r="Y191" s="68" t="str">
        <f>Exclosure.data.RAW!Y191</f>
        <v>Cyn.dac</v>
      </c>
      <c r="Z191" s="62">
        <f>Exclosure.data.RAW!Z191</f>
        <v>3.5</v>
      </c>
      <c r="AA191" s="62">
        <f>Exclosure.data.RAW!AA191</f>
        <v>1.6</v>
      </c>
      <c r="AB191" s="23">
        <f>Exclosure.data.RAW!AB191</f>
        <v>5</v>
      </c>
      <c r="AC191" s="23">
        <f>Exclosure.data.RAW!AC191</f>
        <v>10</v>
      </c>
      <c r="AD191" s="158">
        <f>Exclosure.data.RAW!AF191</f>
        <v>1.5</v>
      </c>
      <c r="AE191" s="158">
        <f>Exclosure.data.RAW!AG191</f>
        <v>1.2</v>
      </c>
      <c r="AF191" s="54">
        <f>Exclosure.data.RAW!AH191</f>
        <v>5</v>
      </c>
      <c r="AG191" s="52">
        <f>Exclosure.data.RAW!AI191</f>
        <v>9</v>
      </c>
      <c r="AH191" s="193">
        <f>Exclosure.data.RAW!AL191</f>
        <v>3.8</v>
      </c>
      <c r="AI191" s="85">
        <f>Exclosure.data.RAW!AM191</f>
        <v>7.75</v>
      </c>
      <c r="AJ191" s="193">
        <f>Exclosure.data.RAW!AN191</f>
        <v>11.55</v>
      </c>
      <c r="AK191" s="184">
        <f>Exclosure.data.RAW!AO191</f>
        <v>3.8</v>
      </c>
      <c r="AL191" s="87">
        <f>Exclosure.data.RAW!AR191</f>
        <v>3.87</v>
      </c>
      <c r="AM191" s="5">
        <f>Exclosure.data.RAW!BW191</f>
        <v>7.67</v>
      </c>
      <c r="AN191">
        <f>Exclosure.data.RAW!BX191</f>
        <v>1.3687600644122378E-2</v>
      </c>
      <c r="AO191">
        <f>Exclosure.data.RAW!BY191</f>
        <v>8.3735909822866356E-2</v>
      </c>
      <c r="AP191" s="84">
        <f>Exclosure.data.RAW!BZ191</f>
        <v>-6.8438003220611929E-2</v>
      </c>
      <c r="AQ191" s="84">
        <f>Exclosure.data.RAW!CA191</f>
        <v>-2.9790660225442845E-2</v>
      </c>
      <c r="AR191">
        <f>Exclosure.data.RAW!CB191</f>
        <v>-3.7439613526570034E-2</v>
      </c>
      <c r="AS191">
        <f>Exclosure.data.RAW!CC191</f>
        <v>5.3945249597423507E-2</v>
      </c>
    </row>
    <row r="192" spans="1:45" x14ac:dyDescent="0.25">
      <c r="A192" s="12" t="str">
        <f>Exclosure.data.RAW!A192</f>
        <v>DRY_W_4_EX2_H4</v>
      </c>
      <c r="B192" s="4" t="str">
        <f>Exclosure.data.RAW!B192</f>
        <v>DRY_W_4_H4</v>
      </c>
      <c r="C192" s="4" t="str">
        <f>Exclosure.data.RAW!C192</f>
        <v>DRY_W</v>
      </c>
      <c r="D192" s="4" t="str">
        <f>Exclosure.data.RAW!D192</f>
        <v>DRY_W_4</v>
      </c>
      <c r="E192" s="4" t="str">
        <f>Exclosure.data.RAW!E192</f>
        <v>DRY_W_2</v>
      </c>
      <c r="F192" s="4" t="str">
        <f>Exclosure.data.RAW!F192</f>
        <v>Maswa</v>
      </c>
      <c r="G192" s="12" t="str">
        <f>Exclosure.data.RAW!G192</f>
        <v>DRY</v>
      </c>
      <c r="H192" s="12" t="str">
        <f>Exclosure.data.RAW!H192</f>
        <v>W</v>
      </c>
      <c r="I192" s="22">
        <f>Exclosure.data.RAW!I192</f>
        <v>4</v>
      </c>
      <c r="J192" s="22">
        <v>2</v>
      </c>
      <c r="K192" s="12" t="str">
        <f>Exclosure.data.RAW!K192</f>
        <v>EX2</v>
      </c>
      <c r="L192" s="12" t="str">
        <f>Exclosure.data.RAW!L192</f>
        <v>H4</v>
      </c>
      <c r="M192" s="21">
        <f>Exclosure.data.RAW!M192</f>
        <v>1000</v>
      </c>
      <c r="N192" s="75">
        <f>Exclosure.data.RAW!N192</f>
        <v>-3.296013018</v>
      </c>
      <c r="O192" s="75">
        <f>Exclosure.data.RAW!O192</f>
        <v>34.854326974999999</v>
      </c>
      <c r="P192" s="19">
        <f>Exclosure.data.RAW!P192</f>
        <v>42937</v>
      </c>
      <c r="Q192" s="19">
        <f>Exclosure.data.RAW!Q192</f>
        <v>43006</v>
      </c>
      <c r="R192" s="21">
        <f>Exclosure.data.RAW!R192</f>
        <v>69</v>
      </c>
      <c r="S192" s="54">
        <f>Exclosure.data.RAW!S192</f>
        <v>12.563016860999999</v>
      </c>
      <c r="T192">
        <f>Exclosure.data.RAW!T192</f>
        <v>983.98546215600004</v>
      </c>
      <c r="U192" s="52">
        <v>717.36</v>
      </c>
      <c r="V192" s="52">
        <f>Exclosure.data.RAW!V192</f>
        <v>36.4</v>
      </c>
      <c r="W192" s="244">
        <f>Exclosure.data.RAW!W192</f>
        <v>0.218</v>
      </c>
      <c r="X192" s="52"/>
      <c r="Y192" s="68" t="str">
        <f>Exclosure.data.RAW!Y192</f>
        <v>Cyn.dac</v>
      </c>
      <c r="Z192" s="62">
        <f>Exclosure.data.RAW!Z192</f>
        <v>2.5</v>
      </c>
      <c r="AA192" s="62">
        <f>Exclosure.data.RAW!AA192</f>
        <v>1.8</v>
      </c>
      <c r="AB192" s="23">
        <f>Exclosure.data.RAW!AB192</f>
        <v>14</v>
      </c>
      <c r="AC192" s="23">
        <f>Exclosure.data.RAW!AC192</f>
        <v>19</v>
      </c>
      <c r="AD192" s="158">
        <f>Exclosure.data.RAW!AF192</f>
        <v>2</v>
      </c>
      <c r="AE192" s="158">
        <f>Exclosure.data.RAW!AG192</f>
        <v>1.8</v>
      </c>
      <c r="AF192" s="54">
        <f>Exclosure.data.RAW!AH192</f>
        <v>11</v>
      </c>
      <c r="AG192" s="52">
        <f>Exclosure.data.RAW!AI192</f>
        <v>13</v>
      </c>
      <c r="AH192" s="193">
        <f>Exclosure.data.RAW!AL192</f>
        <v>5.73</v>
      </c>
      <c r="AI192" s="85">
        <f>Exclosure.data.RAW!AM192</f>
        <v>12.85</v>
      </c>
      <c r="AJ192" s="193">
        <f>Exclosure.data.RAW!AN192</f>
        <v>18.579999999999998</v>
      </c>
      <c r="AK192" s="184">
        <f>Exclosure.data.RAW!AO192</f>
        <v>3.92</v>
      </c>
      <c r="AL192" s="87">
        <f>Exclosure.data.RAW!AR192</f>
        <v>6.29</v>
      </c>
      <c r="AM192" s="5">
        <f>Exclosure.data.RAW!BW192</f>
        <v>10.210000000000001</v>
      </c>
      <c r="AN192">
        <f>Exclosure.data.RAW!BX192</f>
        <v>1.8518518518518517E-2</v>
      </c>
      <c r="AO192">
        <f>Exclosure.data.RAW!BY192</f>
        <v>8.8566827697262485E-2</v>
      </c>
      <c r="AP192" s="84">
        <f>Exclosure.data.RAW!BZ192</f>
        <v>2.8985507246376802E-2</v>
      </c>
      <c r="AQ192" s="84">
        <f>Exclosure.data.RAW!CA192</f>
        <v>6.7632850241545889E-2</v>
      </c>
      <c r="AR192">
        <f>Exclosure.data.RAW!CB192</f>
        <v>6.4814814814814867E-2</v>
      </c>
      <c r="AS192">
        <f>Exclosure.data.RAW!CC192</f>
        <v>0.1561996779388084</v>
      </c>
    </row>
    <row r="193" spans="1:45" x14ac:dyDescent="0.25">
      <c r="A193" s="12" t="str">
        <f>Exclosure.data.RAW!A193</f>
        <v>DRY_W_4_OP_H4</v>
      </c>
      <c r="B193" s="4" t="str">
        <f>Exclosure.data.RAW!B193</f>
        <v>DRY_W_4_H4</v>
      </c>
      <c r="C193" s="4" t="str">
        <f>Exclosure.data.RAW!C193</f>
        <v>DRY_W</v>
      </c>
      <c r="D193" s="4" t="str">
        <f>Exclosure.data.RAW!D193</f>
        <v>DRY_W_4</v>
      </c>
      <c r="E193" s="4" t="str">
        <f>Exclosure.data.RAW!E193</f>
        <v>DRY_W_2</v>
      </c>
      <c r="F193" s="4" t="str">
        <f>Exclosure.data.RAW!F193</f>
        <v>Maswa</v>
      </c>
      <c r="G193" s="12" t="str">
        <f>Exclosure.data.RAW!G193</f>
        <v>DRY</v>
      </c>
      <c r="H193" s="12" t="str">
        <f>Exclosure.data.RAW!H193</f>
        <v>W</v>
      </c>
      <c r="I193" s="22">
        <f>Exclosure.data.RAW!I193</f>
        <v>4</v>
      </c>
      <c r="J193" s="22">
        <v>2</v>
      </c>
      <c r="K193" s="12" t="str">
        <f>Exclosure.data.RAW!K193</f>
        <v>OP</v>
      </c>
      <c r="L193" s="12" t="str">
        <f>Exclosure.data.RAW!L193</f>
        <v>H4</v>
      </c>
      <c r="M193" s="21">
        <f>Exclosure.data.RAW!M193</f>
        <v>1000</v>
      </c>
      <c r="N193" s="75">
        <f>Exclosure.data.RAW!N193</f>
        <v>-3.296013018</v>
      </c>
      <c r="O193" s="75">
        <f>Exclosure.data.RAW!O193</f>
        <v>34.854326974999999</v>
      </c>
      <c r="P193" s="19">
        <f>Exclosure.data.RAW!P193</f>
        <v>42937</v>
      </c>
      <c r="Q193" s="19">
        <f>Exclosure.data.RAW!Q193</f>
        <v>43006</v>
      </c>
      <c r="R193" s="21">
        <f>Exclosure.data.RAW!R193</f>
        <v>69</v>
      </c>
      <c r="S193" s="54">
        <f>Exclosure.data.RAW!S193</f>
        <v>12.563016860999999</v>
      </c>
      <c r="T193">
        <f>Exclosure.data.RAW!T193</f>
        <v>996.54847901699998</v>
      </c>
      <c r="U193" s="52">
        <v>717.36</v>
      </c>
      <c r="V193" s="52">
        <f>Exclosure.data.RAW!V193</f>
        <v>36.4</v>
      </c>
      <c r="W193" s="244">
        <f>Exclosure.data.RAW!W193</f>
        <v>0.218</v>
      </c>
      <c r="X193" s="52"/>
      <c r="Y193" s="68" t="str">
        <f>Exclosure.data.RAW!Y193</f>
        <v>Cyn.dac</v>
      </c>
      <c r="Z193" s="62">
        <f>Exclosure.data.RAW!Z193</f>
        <v>1.5</v>
      </c>
      <c r="AA193" s="62">
        <f>Exclosure.data.RAW!AA193</f>
        <v>4.5999999999999996</v>
      </c>
      <c r="AB193" s="23">
        <f>Exclosure.data.RAW!AB193</f>
        <v>8</v>
      </c>
      <c r="AC193" s="23">
        <f>Exclosure.data.RAW!AC193</f>
        <v>22</v>
      </c>
      <c r="AD193" s="158">
        <f>Exclosure.data.RAW!AF193</f>
        <v>1.5</v>
      </c>
      <c r="AE193" s="158">
        <f>Exclosure.data.RAW!AG193</f>
        <v>1.8</v>
      </c>
      <c r="AF193" s="54">
        <f>Exclosure.data.RAW!AH193</f>
        <v>6</v>
      </c>
      <c r="AG193" s="52">
        <f>Exclosure.data.RAW!AI193</f>
        <v>13</v>
      </c>
      <c r="AH193" s="193">
        <f>Exclosure.data.RAW!AL193</f>
        <v>8</v>
      </c>
      <c r="AI193" s="85">
        <f>Exclosure.data.RAW!AM193</f>
        <v>5.57</v>
      </c>
      <c r="AJ193" s="193">
        <f>Exclosure.data.RAW!AN193</f>
        <v>13.57</v>
      </c>
      <c r="AK193" s="184">
        <f>Exclosure.data.RAW!AO193</f>
        <v>1.72</v>
      </c>
      <c r="AL193" s="87">
        <f>Exclosure.data.RAW!AR193</f>
        <v>4.6100000000000003</v>
      </c>
      <c r="AM193" s="5">
        <f>Exclosure.data.RAW!BW193</f>
        <v>6.33</v>
      </c>
      <c r="AN193">
        <f>Exclosure.data.RAW!BX193</f>
        <v>-7.0048309178743967E-2</v>
      </c>
      <c r="AP193" s="84">
        <f>Exclosure.data.RAW!BZ193</f>
        <v>-3.864734299516908E-2</v>
      </c>
      <c r="AQ193" s="84"/>
      <c r="AR193">
        <f>Exclosure.data.RAW!CB193</f>
        <v>-9.1384863123993548E-2</v>
      </c>
    </row>
    <row r="194" spans="1:45" x14ac:dyDescent="0.25">
      <c r="A194" s="12" t="str">
        <f>Exclosure.data.RAW!A194</f>
        <v>DRY_P_1_EX_H4</v>
      </c>
      <c r="B194" s="4" t="str">
        <f>Exclosure.data.RAW!B194</f>
        <v>DRY_P_1_H4</v>
      </c>
      <c r="C194" s="4" t="str">
        <f>Exclosure.data.RAW!C194</f>
        <v>DRY_P</v>
      </c>
      <c r="D194" s="4" t="str">
        <f>Exclosure.data.RAW!D194</f>
        <v>DRY_P_1</v>
      </c>
      <c r="E194" s="4" t="str">
        <f>Exclosure.data.RAW!E194</f>
        <v>DRY_P_2</v>
      </c>
      <c r="F194" s="4" t="str">
        <f>Exclosure.data.RAW!F194</f>
        <v>Makao</v>
      </c>
      <c r="G194" s="12" t="str">
        <f>Exclosure.data.RAW!G194</f>
        <v>DRY</v>
      </c>
      <c r="H194" s="12" t="str">
        <f>Exclosure.data.RAW!H194</f>
        <v>P</v>
      </c>
      <c r="I194" s="22">
        <f>Exclosure.data.RAW!I194</f>
        <v>1</v>
      </c>
      <c r="J194" s="22">
        <v>2</v>
      </c>
      <c r="K194" s="12" t="str">
        <f>Exclosure.data.RAW!K194</f>
        <v>EX</v>
      </c>
      <c r="L194" s="12" t="str">
        <f>Exclosure.data.RAW!L194</f>
        <v>H4</v>
      </c>
      <c r="M194" s="21">
        <f>Exclosure.data.RAW!M194</f>
        <v>1009</v>
      </c>
      <c r="N194" s="75">
        <f>Exclosure.data.RAW!N194</f>
        <v>-3.3032119830000002</v>
      </c>
      <c r="O194" s="75">
        <f>Exclosure.data.RAW!O194</f>
        <v>34.847736032999997</v>
      </c>
      <c r="P194" s="19">
        <f>Exclosure.data.RAW!P194</f>
        <v>42938</v>
      </c>
      <c r="Q194" s="19">
        <f>Exclosure.data.RAW!Q194</f>
        <v>43005</v>
      </c>
      <c r="R194" s="21">
        <f>Exclosure.data.RAW!R194</f>
        <v>67</v>
      </c>
      <c r="S194" s="54">
        <f>Exclosure.data.RAW!S194</f>
        <v>6.5250000359999998</v>
      </c>
      <c r="T194">
        <f>Exclosure.data.RAW!T194</f>
        <v>515.12132160199997</v>
      </c>
      <c r="U194" s="52">
        <v>672.04</v>
      </c>
      <c r="V194" s="52">
        <f>Exclosure.data.RAW!V194</f>
        <v>61.83</v>
      </c>
      <c r="W194" s="244">
        <f>Exclosure.data.RAW!W194</f>
        <v>0.129</v>
      </c>
      <c r="X194" s="52">
        <f>Exclosure.data.RAW!X194</f>
        <v>1.2649999999999999</v>
      </c>
      <c r="Y194" s="68" t="str">
        <f>Exclosure.data.RAW!Y194</f>
        <v>Chl.pyc</v>
      </c>
      <c r="Z194" s="62">
        <f>Exclosure.data.RAW!Z194</f>
        <v>0.5</v>
      </c>
      <c r="AA194" s="62">
        <f>Exclosure.data.RAW!AA194</f>
        <v>1</v>
      </c>
      <c r="AB194" s="23">
        <f>Exclosure.data.RAW!AB194</f>
        <v>5</v>
      </c>
      <c r="AC194" s="23">
        <f>Exclosure.data.RAW!AC194</f>
        <v>15</v>
      </c>
      <c r="AD194" s="158">
        <v>0</v>
      </c>
      <c r="AE194" s="158">
        <v>0</v>
      </c>
      <c r="AF194" s="54">
        <f>Exclosure.data.RAW!AH194</f>
        <v>1</v>
      </c>
      <c r="AG194" s="52">
        <f>Exclosure.data.RAW!AI194</f>
        <v>5</v>
      </c>
      <c r="AH194">
        <f>Exclosure.data.RAW!AL194</f>
        <v>16.78</v>
      </c>
      <c r="AI194" s="87">
        <f>Exclosure.data.RAW!AM194</f>
        <v>13.52</v>
      </c>
      <c r="AJ194">
        <f>Exclosure.data.RAW!AN194</f>
        <v>30.3</v>
      </c>
      <c r="AK194" s="122">
        <f>Exclosure.data.RAW!AO194</f>
        <v>0.18</v>
      </c>
      <c r="AL194" s="87">
        <f>Exclosure.data.RAW!AR194</f>
        <v>2.19</v>
      </c>
      <c r="AM194" s="5">
        <f>Exclosure.data.RAW!BW194</f>
        <v>2.37</v>
      </c>
      <c r="AN194">
        <f>Exclosure.data.RAW!BX194</f>
        <v>-0.3138474295190713</v>
      </c>
      <c r="AO194">
        <f>Exclosure.data.RAW!BY194</f>
        <v>7.462686567164179E-3</v>
      </c>
      <c r="AP194" s="84">
        <f>Exclosure.data.RAW!BZ194</f>
        <v>-0.10613598673300166</v>
      </c>
      <c r="AQ194" s="84">
        <f>Exclosure.data.RAW!CA194</f>
        <v>9.0796019900497502E-2</v>
      </c>
      <c r="AR194">
        <f>Exclosure.data.RAW!CB194</f>
        <v>-0.41998341625207292</v>
      </c>
      <c r="AS194">
        <f>Exclosure.data.RAW!CC194</f>
        <v>9.8258706467661702E-2</v>
      </c>
    </row>
    <row r="195" spans="1:45" x14ac:dyDescent="0.25">
      <c r="A195" s="12" t="str">
        <f>Exclosure.data.RAW!A195</f>
        <v>DRY_P_1_OP_H4</v>
      </c>
      <c r="B195" s="4" t="str">
        <f>Exclosure.data.RAW!B195</f>
        <v>DRY_P_1_H4</v>
      </c>
      <c r="C195" s="4" t="str">
        <f>Exclosure.data.RAW!C195</f>
        <v>DRY_P</v>
      </c>
      <c r="D195" s="4" t="str">
        <f>Exclosure.data.RAW!D195</f>
        <v>DRY_P_1</v>
      </c>
      <c r="E195" s="4" t="str">
        <f>Exclosure.data.RAW!E195</f>
        <v>DRY_P_2</v>
      </c>
      <c r="F195" s="4" t="str">
        <f>Exclosure.data.RAW!F195</f>
        <v>Makao</v>
      </c>
      <c r="G195" s="12" t="str">
        <f>Exclosure.data.RAW!G195</f>
        <v>DRY</v>
      </c>
      <c r="H195" s="12" t="str">
        <f>Exclosure.data.RAW!H195</f>
        <v>P</v>
      </c>
      <c r="I195" s="22">
        <f>Exclosure.data.RAW!I195</f>
        <v>1</v>
      </c>
      <c r="J195" s="22">
        <v>2</v>
      </c>
      <c r="K195" s="12" t="str">
        <f>Exclosure.data.RAW!K195</f>
        <v>OP</v>
      </c>
      <c r="L195" s="12" t="str">
        <f>Exclosure.data.RAW!L195</f>
        <v>H4</v>
      </c>
      <c r="M195" s="21">
        <f>Exclosure.data.RAW!M195</f>
        <v>1009</v>
      </c>
      <c r="N195" s="75">
        <f>Exclosure.data.RAW!N195</f>
        <v>-3.3032119830000002</v>
      </c>
      <c r="O195" s="75">
        <f>Exclosure.data.RAW!O195</f>
        <v>34.847736032999997</v>
      </c>
      <c r="P195" s="19">
        <f>Exclosure.data.RAW!P195</f>
        <v>42938</v>
      </c>
      <c r="Q195" s="19">
        <f>Exclosure.data.RAW!Q195</f>
        <v>43005</v>
      </c>
      <c r="R195" s="21">
        <f>Exclosure.data.RAW!R195</f>
        <v>67</v>
      </c>
      <c r="S195" s="54">
        <f>Exclosure.data.RAW!S195</f>
        <v>6.5250000359999998</v>
      </c>
      <c r="T195">
        <f>Exclosure.data.RAW!T195</f>
        <v>521.64632163800002</v>
      </c>
      <c r="U195" s="52">
        <v>672.04</v>
      </c>
      <c r="V195" s="52">
        <f>Exclosure.data.RAW!V195</f>
        <v>61.83</v>
      </c>
      <c r="W195" s="244">
        <f>Exclosure.data.RAW!W195</f>
        <v>0.129</v>
      </c>
      <c r="X195" s="52">
        <f>Exclosure.data.RAW!X195</f>
        <v>1.2649999999999999</v>
      </c>
      <c r="Y195" s="68" t="str">
        <f>Exclosure.data.RAW!Y195</f>
        <v>Chl.pyc</v>
      </c>
      <c r="Z195" s="62">
        <f>Exclosure.data.RAW!Z195</f>
        <v>1.5</v>
      </c>
      <c r="AA195" s="62">
        <f>Exclosure.data.RAW!AA195</f>
        <v>1</v>
      </c>
      <c r="AB195" s="23">
        <f>Exclosure.data.RAW!AB195</f>
        <v>10</v>
      </c>
      <c r="AC195" s="23">
        <f>Exclosure.data.RAW!AC195</f>
        <v>25</v>
      </c>
      <c r="AD195" s="158">
        <v>0</v>
      </c>
      <c r="AE195" s="158">
        <v>0</v>
      </c>
      <c r="AF195" s="54">
        <f>Exclosure.data.RAW!AH195</f>
        <v>1</v>
      </c>
      <c r="AG195" s="52">
        <f>Exclosure.data.RAW!AI195</f>
        <v>6</v>
      </c>
      <c r="AH195">
        <f>Exclosure.data.RAW!AL195</f>
        <v>7.75</v>
      </c>
      <c r="AI195" s="87">
        <f>Exclosure.data.RAW!AM195</f>
        <v>4.75</v>
      </c>
      <c r="AJ195">
        <f>Exclosure.data.RAW!AN195</f>
        <v>12.5</v>
      </c>
      <c r="AK195" s="122">
        <f>Exclosure.data.RAW!AO195</f>
        <v>0</v>
      </c>
      <c r="AL195" s="87">
        <f>Exclosure.data.RAW!AR195</f>
        <v>0</v>
      </c>
      <c r="AM195" s="5">
        <f>Exclosure.data.RAW!BW195</f>
        <v>0</v>
      </c>
      <c r="AN195">
        <f>Exclosure.data.RAW!BX195</f>
        <v>-0.3213101160862355</v>
      </c>
      <c r="AP195" s="84">
        <f>Exclosure.data.RAW!BZ195</f>
        <v>-0.19693200663349916</v>
      </c>
      <c r="AQ195" s="84"/>
      <c r="AR195">
        <f>Exclosure.data.RAW!CB195</f>
        <v>-0.51824212271973469</v>
      </c>
    </row>
    <row r="196" spans="1:45" x14ac:dyDescent="0.25">
      <c r="A196" s="12" t="str">
        <f>Exclosure.data.RAW!A196</f>
        <v>DRY_P_2_EX_H4</v>
      </c>
      <c r="B196" s="4" t="str">
        <f>Exclosure.data.RAW!B196</f>
        <v>DRY_P_2_H4</v>
      </c>
      <c r="C196" s="4" t="str">
        <f>Exclosure.data.RAW!C196</f>
        <v>DRY_P</v>
      </c>
      <c r="D196" s="4" t="str">
        <f>Exclosure.data.RAW!D196</f>
        <v>DRY_P_2</v>
      </c>
      <c r="E196" s="4" t="str">
        <f>Exclosure.data.RAW!E196</f>
        <v>DRY_P_3</v>
      </c>
      <c r="F196" s="4" t="str">
        <f>Exclosure.data.RAW!F196</f>
        <v>Makao</v>
      </c>
      <c r="G196" s="12" t="str">
        <f>Exclosure.data.RAW!G196</f>
        <v>DRY</v>
      </c>
      <c r="H196" s="12" t="str">
        <f>Exclosure.data.RAW!H196</f>
        <v>P</v>
      </c>
      <c r="I196" s="22">
        <f>Exclosure.data.RAW!I196</f>
        <v>2</v>
      </c>
      <c r="J196" s="22">
        <v>3</v>
      </c>
      <c r="K196" s="12" t="str">
        <f>Exclosure.data.RAW!K196</f>
        <v>EX</v>
      </c>
      <c r="L196" s="12" t="str">
        <f>Exclosure.data.RAW!L196</f>
        <v>H4</v>
      </c>
      <c r="M196" s="21">
        <f>Exclosure.data.RAW!M196</f>
        <v>1006</v>
      </c>
      <c r="N196" s="75">
        <f>Exclosure.data.RAW!N196</f>
        <v>-3.40842599</v>
      </c>
      <c r="O196" s="75">
        <f>Exclosure.data.RAW!O196</f>
        <v>34.850243982000002</v>
      </c>
      <c r="P196" s="19">
        <f>Exclosure.data.RAW!P196</f>
        <v>42938</v>
      </c>
      <c r="Q196" s="19">
        <f>Exclosure.data.RAW!Q196</f>
        <v>43005</v>
      </c>
      <c r="R196" s="21">
        <f>Exclosure.data.RAW!R196</f>
        <v>67</v>
      </c>
      <c r="S196" s="54">
        <f>Exclosure.data.RAW!S196</f>
        <v>6.5250000359999998</v>
      </c>
      <c r="T196">
        <f>Exclosure.data.RAW!T196</f>
        <v>515.12132160199997</v>
      </c>
      <c r="U196" s="52">
        <v>672.04</v>
      </c>
      <c r="V196" s="52">
        <f>Exclosure.data.RAW!V196</f>
        <v>66.849999999999994</v>
      </c>
      <c r="W196" s="244">
        <f>Exclosure.data.RAW!W196</f>
        <v>0.129</v>
      </c>
      <c r="X196" s="52"/>
      <c r="Y196" s="68" t="str">
        <f>Exclosure.data.RAW!Y196</f>
        <v>Chl.pyc</v>
      </c>
      <c r="Z196" s="62">
        <f>Exclosure.data.RAW!Z196</f>
        <v>0.5</v>
      </c>
      <c r="AA196" s="62">
        <f>Exclosure.data.RAW!AA196</f>
        <v>0.4</v>
      </c>
      <c r="AB196" s="23">
        <f>Exclosure.data.RAW!AB196</f>
        <v>5</v>
      </c>
      <c r="AC196" s="23">
        <f>Exclosure.data.RAW!AC196</f>
        <v>10</v>
      </c>
      <c r="AD196" s="158">
        <v>0</v>
      </c>
      <c r="AE196" s="158">
        <v>0</v>
      </c>
      <c r="AF196" s="54">
        <f>Exclosure.data.RAW!AH196</f>
        <v>1</v>
      </c>
      <c r="AG196" s="52">
        <f>Exclosure.data.RAW!AI196</f>
        <v>4</v>
      </c>
      <c r="AH196">
        <f>Exclosure.data.RAW!AL196</f>
        <v>4.42</v>
      </c>
      <c r="AI196" s="87">
        <f>Exclosure.data.RAW!AM196</f>
        <v>16.88</v>
      </c>
      <c r="AJ196">
        <f>Exclosure.data.RAW!AN196</f>
        <v>21.299999999999997</v>
      </c>
      <c r="AK196" s="122">
        <f>Exclosure.data.RAW!AO196</f>
        <v>0</v>
      </c>
      <c r="AL196" s="87">
        <f>Exclosure.data.RAW!AR196</f>
        <v>0</v>
      </c>
      <c r="AM196" s="5">
        <f>Exclosure.data.RAW!BW196</f>
        <v>0</v>
      </c>
      <c r="AN196">
        <f>Exclosure.data.RAW!BX196</f>
        <v>-1.824212271973466E-2</v>
      </c>
      <c r="AO196">
        <f>Exclosure.data.RAW!BY196</f>
        <v>0</v>
      </c>
      <c r="AP196" s="84">
        <f>Exclosure.data.RAW!BZ196</f>
        <v>-0.31426202321724711</v>
      </c>
      <c r="AQ196" s="84">
        <f>Exclosure.data.RAW!CA196</f>
        <v>0</v>
      </c>
      <c r="AR196">
        <f>Exclosure.data.RAW!CB196</f>
        <v>-0.33250414593698174</v>
      </c>
      <c r="AS196">
        <f>Exclosure.data.RAW!CC196</f>
        <v>0</v>
      </c>
    </row>
    <row r="197" spans="1:45" x14ac:dyDescent="0.25">
      <c r="A197" s="12" t="str">
        <f>Exclosure.data.RAW!A197</f>
        <v>DRY_P_2_OP_H4</v>
      </c>
      <c r="B197" s="4" t="str">
        <f>Exclosure.data.RAW!B197</f>
        <v>DRY_P_2_H4</v>
      </c>
      <c r="C197" s="4" t="str">
        <f>Exclosure.data.RAW!C197</f>
        <v>DRY_P</v>
      </c>
      <c r="D197" s="12" t="str">
        <f>Exclosure.data.RAW!D197</f>
        <v>DRY_P_2</v>
      </c>
      <c r="E197" s="12" t="str">
        <f>Exclosure.data.RAW!E197</f>
        <v>DRY_P_3</v>
      </c>
      <c r="F197" s="4" t="str">
        <f>Exclosure.data.RAW!F197</f>
        <v>Makao</v>
      </c>
      <c r="G197" s="12" t="str">
        <f>Exclosure.data.RAW!G197</f>
        <v>DRY</v>
      </c>
      <c r="H197" s="12" t="str">
        <f>Exclosure.data.RAW!H197</f>
        <v>P</v>
      </c>
      <c r="I197" s="22">
        <f>Exclosure.data.RAW!I197</f>
        <v>2</v>
      </c>
      <c r="J197" s="22">
        <v>3</v>
      </c>
      <c r="K197" s="12" t="str">
        <f>Exclosure.data.RAW!K197</f>
        <v>OP</v>
      </c>
      <c r="L197" s="12" t="str">
        <f>Exclosure.data.RAW!L197</f>
        <v>H4</v>
      </c>
      <c r="M197" s="22">
        <f>Exclosure.data.RAW!M197</f>
        <v>1006</v>
      </c>
      <c r="N197" s="75">
        <f>Exclosure.data.RAW!N197</f>
        <v>-3.40842599</v>
      </c>
      <c r="O197" s="75">
        <f>Exclosure.data.RAW!O197</f>
        <v>34.850243982000002</v>
      </c>
      <c r="P197" s="19">
        <f>Exclosure.data.RAW!P197</f>
        <v>42938</v>
      </c>
      <c r="Q197" s="19">
        <f>Exclosure.data.RAW!Q197</f>
        <v>43005</v>
      </c>
      <c r="R197" s="21">
        <f>Exclosure.data.RAW!R197</f>
        <v>67</v>
      </c>
      <c r="S197" s="54">
        <f>Exclosure.data.RAW!S197</f>
        <v>6.5250000359999998</v>
      </c>
      <c r="T197">
        <f>Exclosure.data.RAW!T197</f>
        <v>521.64632163800002</v>
      </c>
      <c r="U197" s="52">
        <v>672.04</v>
      </c>
      <c r="V197" s="52">
        <f>Exclosure.data.RAW!V197</f>
        <v>66.849999999999994</v>
      </c>
      <c r="W197" s="244">
        <f>Exclosure.data.RAW!W197</f>
        <v>0.129</v>
      </c>
      <c r="X197" s="52"/>
      <c r="Y197" s="68" t="str">
        <f>Exclosure.data.RAW!Y197</f>
        <v>Chl.pyc</v>
      </c>
      <c r="Z197" s="62">
        <f>Exclosure.data.RAW!Z197</f>
        <v>2</v>
      </c>
      <c r="AA197" s="62">
        <f>Exclosure.data.RAW!AA197</f>
        <v>4.5999999999999996</v>
      </c>
      <c r="AB197" s="23">
        <f>Exclosure.data.RAW!AB197</f>
        <v>5</v>
      </c>
      <c r="AC197" s="23">
        <f>Exclosure.data.RAW!AC197</f>
        <v>20</v>
      </c>
      <c r="AD197" s="158">
        <v>0</v>
      </c>
      <c r="AE197" s="158">
        <v>0</v>
      </c>
      <c r="AF197" s="54">
        <f>Exclosure.data.RAW!AH197</f>
        <v>1</v>
      </c>
      <c r="AG197" s="52">
        <f>Exclosure.data.RAW!AI197</f>
        <v>4</v>
      </c>
      <c r="AH197">
        <f>Exclosure.data.RAW!AL197</f>
        <v>0.44</v>
      </c>
      <c r="AI197" s="87">
        <f>Exclosure.data.RAW!AM197</f>
        <v>7.58</v>
      </c>
      <c r="AJ197">
        <f>Exclosure.data.RAW!AN197</f>
        <v>8.02</v>
      </c>
      <c r="AK197" s="122">
        <f>Exclosure.data.RAW!AO197</f>
        <v>0</v>
      </c>
      <c r="AL197" s="87">
        <f>Exclosure.data.RAW!AR197</f>
        <v>0</v>
      </c>
      <c r="AM197" s="5">
        <f>Exclosure.data.RAW!BW197</f>
        <v>0</v>
      </c>
      <c r="AN197">
        <f>Exclosure.data.RAW!BX197</f>
        <v>-1.824212271973466E-2</v>
      </c>
      <c r="AP197" s="84">
        <f>Exclosure.data.RAW!BZ197</f>
        <v>-0.31426202321724711</v>
      </c>
      <c r="AQ197" s="84"/>
      <c r="AR197">
        <f>Exclosure.data.RAW!CB197</f>
        <v>-0.33250414593698174</v>
      </c>
    </row>
    <row r="198" spans="1:45" x14ac:dyDescent="0.25">
      <c r="A198" s="12" t="str">
        <f>Exclosure.data.RAW!A198</f>
        <v>DRY_P_3_EX_H4</v>
      </c>
      <c r="B198" s="12" t="str">
        <f>Exclosure.data.RAW!B198</f>
        <v>DRY_P_3_H4</v>
      </c>
      <c r="C198" s="12" t="str">
        <f>Exclosure.data.RAW!C198</f>
        <v>DRY_P</v>
      </c>
      <c r="D198" s="12" t="str">
        <f>Exclosure.data.RAW!D198</f>
        <v>DRY_P_3</v>
      </c>
      <c r="E198" s="12" t="str">
        <f>Exclosure.data.RAW!E198</f>
        <v>DRY_P_1</v>
      </c>
      <c r="F198" s="4" t="str">
        <f>Exclosure.data.RAW!F198</f>
        <v>Makao</v>
      </c>
      <c r="G198" s="12" t="str">
        <f>Exclosure.data.RAW!G198</f>
        <v>DRY</v>
      </c>
      <c r="H198" s="12" t="str">
        <f>Exclosure.data.RAW!H198</f>
        <v>P</v>
      </c>
      <c r="I198" s="22">
        <f>Exclosure.data.RAW!I198</f>
        <v>3</v>
      </c>
      <c r="J198" s="22">
        <v>1</v>
      </c>
      <c r="K198" s="12" t="str">
        <f>Exclosure.data.RAW!K198</f>
        <v>EX</v>
      </c>
      <c r="L198" s="12" t="str">
        <f>Exclosure.data.RAW!L198</f>
        <v>H4</v>
      </c>
      <c r="M198" s="22">
        <f>Exclosure.data.RAW!M198</f>
        <v>1001</v>
      </c>
      <c r="N198" s="75">
        <f>Exclosure.data.RAW!N198</f>
        <v>-3.4063160140000002</v>
      </c>
      <c r="O198" s="75">
        <f>Exclosure.data.RAW!O198</f>
        <v>34.850407009999998</v>
      </c>
      <c r="P198" s="19">
        <f>Exclosure.data.RAW!P198</f>
        <v>42938</v>
      </c>
      <c r="Q198" s="19">
        <f>Exclosure.data.RAW!Q198</f>
        <v>43005</v>
      </c>
      <c r="R198" s="21">
        <f>Exclosure.data.RAW!R198</f>
        <v>67</v>
      </c>
      <c r="S198" s="54">
        <f>Exclosure.data.RAW!S198</f>
        <v>6.5250000359999998</v>
      </c>
      <c r="T198">
        <f>Exclosure.data.RAW!T198</f>
        <v>555.14011280199998</v>
      </c>
      <c r="U198" s="52">
        <v>672.04</v>
      </c>
      <c r="V198" s="52">
        <f>Exclosure.data.RAW!V198</f>
        <v>58.83</v>
      </c>
      <c r="W198" s="244">
        <f>Exclosure.data.RAW!W198</f>
        <v>0.14599999999999999</v>
      </c>
      <c r="X198" s="52">
        <f>Exclosure.data.RAW!X198</f>
        <v>1.5449999999999999</v>
      </c>
      <c r="Y198" s="68" t="str">
        <f>Exclosure.data.RAW!Y198</f>
        <v>Chl.pyc</v>
      </c>
      <c r="Z198" s="62">
        <f>Exclosure.data.RAW!Z198</f>
        <v>0.5</v>
      </c>
      <c r="AA198" s="62">
        <f>Exclosure.data.RAW!AA198</f>
        <v>0.9</v>
      </c>
      <c r="AB198" s="23">
        <f>Exclosure.data.RAW!AB198</f>
        <v>4</v>
      </c>
      <c r="AC198" s="23">
        <f>Exclosure.data.RAW!AC198</f>
        <v>8</v>
      </c>
      <c r="AD198" s="158">
        <v>0</v>
      </c>
      <c r="AE198" s="158">
        <v>0</v>
      </c>
      <c r="AF198" s="54">
        <f>Exclosure.data.RAW!AH198</f>
        <v>1</v>
      </c>
      <c r="AG198" s="52">
        <f>Exclosure.data.RAW!AI198</f>
        <v>3</v>
      </c>
      <c r="AH198">
        <f>Exclosure.data.RAW!AL198</f>
        <v>1.43</v>
      </c>
      <c r="AI198" s="87">
        <f>Exclosure.data.RAW!AM198</f>
        <v>14.18</v>
      </c>
      <c r="AJ198">
        <f>Exclosure.data.RAW!AN198</f>
        <v>15.61</v>
      </c>
      <c r="AK198" s="122">
        <f>Exclosure.data.RAW!AO198</f>
        <v>0</v>
      </c>
      <c r="AL198" s="87">
        <f>Exclosure.data.RAW!AR198</f>
        <v>0</v>
      </c>
      <c r="AM198" s="5">
        <f>Exclosure.data.RAW!BW198</f>
        <v>0</v>
      </c>
      <c r="AN198">
        <f>Exclosure.data.RAW!BX198</f>
        <v>-1.7827529021558871E-2</v>
      </c>
      <c r="AO198" t="str">
        <f>Exclosure.data.RAW!BY198</f>
        <v/>
      </c>
      <c r="AP198" s="84">
        <f>Exclosure.data.RAW!BZ198</f>
        <v>-0.33043117744610284</v>
      </c>
      <c r="AQ198" s="84">
        <f>Exclosure.data.RAW!CA198</f>
        <v>0</v>
      </c>
      <c r="AR198">
        <f>Exclosure.data.RAW!CB198</f>
        <v>-0.34825870646766172</v>
      </c>
      <c r="AS198" t="str">
        <f>Exclosure.data.RAW!CC198</f>
        <v/>
      </c>
    </row>
    <row r="199" spans="1:45" x14ac:dyDescent="0.25">
      <c r="A199" s="12" t="str">
        <f>Exclosure.data.RAW!A199</f>
        <v>DRY_P_3_OP_H4</v>
      </c>
      <c r="B199" s="12" t="str">
        <f>Exclosure.data.RAW!B199</f>
        <v>DRY_P_3_H4</v>
      </c>
      <c r="C199" s="12" t="str">
        <f>Exclosure.data.RAW!C199</f>
        <v>DRY_P</v>
      </c>
      <c r="D199" s="12" t="str">
        <f>Exclosure.data.RAW!D199</f>
        <v>DRY_P_3</v>
      </c>
      <c r="E199" s="12" t="str">
        <f>Exclosure.data.RAW!E199</f>
        <v>DRY_P_1</v>
      </c>
      <c r="F199" s="4" t="str">
        <f>Exclosure.data.RAW!F199</f>
        <v>Makao</v>
      </c>
      <c r="G199" s="12" t="str">
        <f>Exclosure.data.RAW!G199</f>
        <v>DRY</v>
      </c>
      <c r="H199" s="12" t="str">
        <f>Exclosure.data.RAW!H199</f>
        <v>P</v>
      </c>
      <c r="I199" s="22">
        <f>Exclosure.data.RAW!I199</f>
        <v>3</v>
      </c>
      <c r="J199" s="22">
        <v>1</v>
      </c>
      <c r="K199" s="12" t="str">
        <f>Exclosure.data.RAW!K199</f>
        <v>OP</v>
      </c>
      <c r="L199" s="12" t="str">
        <f>Exclosure.data.RAW!L199</f>
        <v>H4</v>
      </c>
      <c r="M199" s="22">
        <f>Exclosure.data.RAW!M199</f>
        <v>1001</v>
      </c>
      <c r="N199" s="75">
        <f>Exclosure.data.RAW!N199</f>
        <v>-3.4063160140000002</v>
      </c>
      <c r="O199" s="75">
        <f>Exclosure.data.RAW!O199</f>
        <v>34.850407009999998</v>
      </c>
      <c r="P199" s="19">
        <f>Exclosure.data.RAW!P199</f>
        <v>42938</v>
      </c>
      <c r="Q199" s="19">
        <f>Exclosure.data.RAW!Q199</f>
        <v>43005</v>
      </c>
      <c r="R199" s="21">
        <f>Exclosure.data.RAW!R199</f>
        <v>67</v>
      </c>
      <c r="S199" s="54">
        <f>Exclosure.data.RAW!S199</f>
        <v>6.5250000359999998</v>
      </c>
      <c r="T199">
        <f>Exclosure.data.RAW!T199</f>
        <v>561.66511283800003</v>
      </c>
      <c r="U199" s="52">
        <v>672.04</v>
      </c>
      <c r="V199" s="52">
        <f>Exclosure.data.RAW!V199</f>
        <v>58.83</v>
      </c>
      <c r="W199" s="244">
        <f>Exclosure.data.RAW!W199</f>
        <v>0.14599999999999999</v>
      </c>
      <c r="X199" s="52">
        <f>Exclosure.data.RAW!X199</f>
        <v>1.5449999999999999</v>
      </c>
      <c r="Y199" s="68" t="str">
        <f>Exclosure.data.RAW!Y199</f>
        <v>Chl.pyc</v>
      </c>
      <c r="Z199" s="62">
        <f>Exclosure.data.RAW!Z199</f>
        <v>0.5</v>
      </c>
      <c r="AA199" s="62">
        <f>Exclosure.data.RAW!AA199</f>
        <v>1</v>
      </c>
      <c r="AB199" s="23">
        <f>Exclosure.data.RAW!AB199</f>
        <v>2</v>
      </c>
      <c r="AC199" s="23">
        <f>Exclosure.data.RAW!AC199</f>
        <v>8</v>
      </c>
      <c r="AD199" s="158"/>
      <c r="AE199" s="158"/>
      <c r="AF199" s="54"/>
      <c r="AG199" s="110"/>
      <c r="AH199">
        <f>Exclosure.data.RAW!AL199</f>
        <v>0.43</v>
      </c>
      <c r="AI199" s="87">
        <f>Exclosure.data.RAW!AM199</f>
        <v>7.97</v>
      </c>
      <c r="AJ199">
        <f>Exclosure.data.RAW!AN199</f>
        <v>8.4</v>
      </c>
      <c r="AK199" s="122"/>
      <c r="AL199" s="87"/>
      <c r="AM199" s="5" t="str">
        <f>Exclosure.data.RAW!BW199</f>
        <v/>
      </c>
      <c r="AN199" t="str">
        <f>Exclosure.data.RAW!BX199</f>
        <v/>
      </c>
      <c r="AP199" s="84" t="str">
        <f>Exclosure.data.RAW!BZ199</f>
        <v/>
      </c>
      <c r="AQ199" s="84"/>
      <c r="AR199" t="str">
        <f>Exclosure.data.RAW!CB199</f>
        <v/>
      </c>
    </row>
    <row r="200" spans="1:45" x14ac:dyDescent="0.25">
      <c r="A200" s="12" t="str">
        <f>Exclosure.data.RAW!A200</f>
        <v>DRY_P_4_EX_H4</v>
      </c>
      <c r="B200" s="4" t="str">
        <f>Exclosure.data.RAW!B200</f>
        <v>DRY_P_4_H4</v>
      </c>
      <c r="C200" s="4" t="str">
        <f>Exclosure.data.RAW!C200</f>
        <v>DRY_P</v>
      </c>
      <c r="D200" s="4" t="str">
        <f>Exclosure.data.RAW!D200</f>
        <v>DRY_P_4</v>
      </c>
      <c r="E200" s="4"/>
      <c r="F200" s="4" t="str">
        <f>Exclosure.data.RAW!F200</f>
        <v>Makao</v>
      </c>
      <c r="G200" s="12" t="str">
        <f>Exclosure.data.RAW!G200</f>
        <v>DRY</v>
      </c>
      <c r="H200" s="12" t="str">
        <f>Exclosure.data.RAW!H200</f>
        <v>P</v>
      </c>
      <c r="I200" s="22">
        <f>Exclosure.data.RAW!I200</f>
        <v>4</v>
      </c>
      <c r="J200" s="22"/>
      <c r="K200" s="12" t="str">
        <f>Exclosure.data.RAW!K200</f>
        <v>EX</v>
      </c>
      <c r="L200" s="12" t="str">
        <f>Exclosure.data.RAW!L200</f>
        <v>H4</v>
      </c>
      <c r="M200" s="21">
        <f>Exclosure.data.RAW!M200</f>
        <v>1003</v>
      </c>
      <c r="N200" s="75">
        <f>Exclosure.data.RAW!N200</f>
        <v>-3.4068529590000001</v>
      </c>
      <c r="O200" s="75">
        <f>Exclosure.data.RAW!O200</f>
        <v>34.851600005999998</v>
      </c>
      <c r="P200" s="19">
        <f>Exclosure.data.RAW!P200</f>
        <v>42938</v>
      </c>
      <c r="Q200" s="19">
        <f>Exclosure.data.RAW!Q200</f>
        <v>43005</v>
      </c>
      <c r="R200" s="21">
        <f>Exclosure.data.RAW!R200</f>
        <v>67</v>
      </c>
      <c r="S200" s="54">
        <f>Exclosure.data.RAW!S200</f>
        <v>6.5250000359999998</v>
      </c>
      <c r="T200">
        <f>Exclosure.data.RAW!T200</f>
        <v>555.14011280199998</v>
      </c>
      <c r="U200" s="52">
        <v>672.04</v>
      </c>
      <c r="V200" s="52">
        <f>Exclosure.data.RAW!V200</f>
        <v>57.61</v>
      </c>
      <c r="W200" s="244">
        <f>Exclosure.data.RAW!W200</f>
        <v>0.14499999999999999</v>
      </c>
      <c r="X200" s="52"/>
      <c r="Y200" s="68" t="str">
        <f>Exclosure.data.RAW!Y200</f>
        <v>Chl.pyc</v>
      </c>
      <c r="Z200" s="62">
        <f>Exclosure.data.RAW!Z200</f>
        <v>0.7</v>
      </c>
      <c r="AA200" s="62">
        <f>Exclosure.data.RAW!AA200</f>
        <v>1.4</v>
      </c>
      <c r="AB200" s="23">
        <f>Exclosure.data.RAW!AB200</f>
        <v>7</v>
      </c>
      <c r="AC200" s="23">
        <f>Exclosure.data.RAW!AC200</f>
        <v>15</v>
      </c>
      <c r="AD200" s="158">
        <v>0</v>
      </c>
      <c r="AE200" s="158">
        <v>0</v>
      </c>
      <c r="AF200" s="54">
        <f>Exclosure.data.RAW!AH200</f>
        <v>1</v>
      </c>
      <c r="AG200" s="110">
        <f>Exclosure.data.RAW!AI200</f>
        <v>8</v>
      </c>
      <c r="AH200">
        <f>Exclosure.data.RAW!AL200</f>
        <v>2.6</v>
      </c>
      <c r="AI200" s="87">
        <f>Exclosure.data.RAW!AM200</f>
        <v>18.260000000000002</v>
      </c>
      <c r="AJ200">
        <f>Exclosure.data.RAW!AN200</f>
        <v>20.860000000000003</v>
      </c>
      <c r="AK200" s="122">
        <f>Exclosure.data.RAW!AO200</f>
        <v>0</v>
      </c>
      <c r="AL200" s="87">
        <f>Exclosure.data.RAW!AR200</f>
        <v>0</v>
      </c>
      <c r="AM200" s="5">
        <f>Exclosure.data.RAW!BW200</f>
        <v>0</v>
      </c>
      <c r="AN200">
        <f>Exclosure.data.RAW!BX200</f>
        <v>-4.06301824212272E-2</v>
      </c>
      <c r="AO200" t="str">
        <f>Exclosure.data.RAW!BY200</f>
        <v/>
      </c>
      <c r="AP200" s="84">
        <f>Exclosure.data.RAW!BZ200</f>
        <v>-0.1965174129353234</v>
      </c>
      <c r="AQ200" s="84">
        <f>Exclosure.data.RAW!CA200</f>
        <v>0</v>
      </c>
      <c r="AR200">
        <f>Exclosure.data.RAW!CB200</f>
        <v>-0.23714759535655061</v>
      </c>
      <c r="AS200" t="str">
        <f>Exclosure.data.RAW!CC200</f>
        <v/>
      </c>
    </row>
    <row r="201" spans="1:45" x14ac:dyDescent="0.25">
      <c r="A201" s="12" t="str">
        <f>Exclosure.data.RAW!A201</f>
        <v>DRY_P_4_OP_H4</v>
      </c>
      <c r="B201" s="4" t="str">
        <f>Exclosure.data.RAW!B201</f>
        <v>DRY_P_4_H4</v>
      </c>
      <c r="C201" s="4" t="str">
        <f>Exclosure.data.RAW!C201</f>
        <v>DRY_P</v>
      </c>
      <c r="D201" s="4" t="str">
        <f>Exclosure.data.RAW!D201</f>
        <v>DRY_P_4</v>
      </c>
      <c r="E201" s="4"/>
      <c r="F201" s="4" t="str">
        <f>Exclosure.data.RAW!F201</f>
        <v>Makao</v>
      </c>
      <c r="G201" s="12" t="str">
        <f>Exclosure.data.RAW!G201</f>
        <v>DRY</v>
      </c>
      <c r="H201" s="12" t="str">
        <f>Exclosure.data.RAW!H201</f>
        <v>P</v>
      </c>
      <c r="I201" s="22">
        <f>Exclosure.data.RAW!I201</f>
        <v>4</v>
      </c>
      <c r="J201" s="22"/>
      <c r="K201" s="12" t="str">
        <f>Exclosure.data.RAW!K201</f>
        <v>OP</v>
      </c>
      <c r="L201" s="12" t="str">
        <f>Exclosure.data.RAW!L201</f>
        <v>H4</v>
      </c>
      <c r="M201" s="21">
        <f>Exclosure.data.RAW!M201</f>
        <v>1003</v>
      </c>
      <c r="N201" s="75">
        <f>Exclosure.data.RAW!N201</f>
        <v>-3.4068529590000001</v>
      </c>
      <c r="O201" s="75">
        <f>Exclosure.data.RAW!O201</f>
        <v>34.851600005999998</v>
      </c>
      <c r="P201" s="19">
        <f>Exclosure.data.RAW!P201</f>
        <v>42938</v>
      </c>
      <c r="Q201" s="19">
        <f>Exclosure.data.RAW!Q201</f>
        <v>43005</v>
      </c>
      <c r="R201" s="21">
        <f>Exclosure.data.RAW!R201</f>
        <v>67</v>
      </c>
      <c r="S201" s="54">
        <f>Exclosure.data.RAW!S201</f>
        <v>6.5250000359999998</v>
      </c>
      <c r="T201">
        <f>Exclosure.data.RAW!T201</f>
        <v>561.66511283800003</v>
      </c>
      <c r="U201" s="52">
        <v>672.04</v>
      </c>
      <c r="V201" s="52">
        <f>Exclosure.data.RAW!V201</f>
        <v>57.61</v>
      </c>
      <c r="W201" s="244">
        <f>Exclosure.data.RAW!W201</f>
        <v>0.14499999999999999</v>
      </c>
      <c r="X201" s="52"/>
      <c r="Y201" s="68" t="str">
        <f>Exclosure.data.RAW!Y201</f>
        <v>Chl.pyc</v>
      </c>
      <c r="Z201" s="62">
        <f>Exclosure.data.RAW!Z201</f>
        <v>1</v>
      </c>
      <c r="AA201" s="62">
        <f>Exclosure.data.RAW!AA201</f>
        <v>0.9</v>
      </c>
      <c r="AB201" s="23">
        <f>Exclosure.data.RAW!AB201</f>
        <v>2</v>
      </c>
      <c r="AC201" s="23">
        <f>Exclosure.data.RAW!AC201</f>
        <v>10</v>
      </c>
      <c r="AD201" s="158"/>
      <c r="AE201" s="158"/>
      <c r="AF201" s="54"/>
      <c r="AG201" s="110"/>
      <c r="AH201">
        <f>Exclosure.data.RAW!AL201</f>
        <v>0.98</v>
      </c>
      <c r="AI201" s="87">
        <f>Exclosure.data.RAW!AM201</f>
        <v>4.74</v>
      </c>
      <c r="AJ201">
        <f>Exclosure.data.RAW!AN201</f>
        <v>5.7200000000000006</v>
      </c>
      <c r="AK201" s="122"/>
      <c r="AL201" s="87"/>
      <c r="AM201" s="5" t="str">
        <f>Exclosure.data.RAW!BW201</f>
        <v/>
      </c>
      <c r="AN201" t="str">
        <f>Exclosure.data.RAW!BX201</f>
        <v/>
      </c>
      <c r="AP201" s="84" t="str">
        <f>Exclosure.data.RAW!BZ201</f>
        <v/>
      </c>
      <c r="AQ201" s="84"/>
      <c r="AR201" t="str">
        <f>Exclosure.data.RAW!CB201</f>
        <v/>
      </c>
    </row>
    <row r="202" spans="1:45" x14ac:dyDescent="0.25">
      <c r="A202" s="12" t="str">
        <f>Exclosure.data.RAW!A202</f>
        <v>SE_1_EX_H4</v>
      </c>
      <c r="B202" s="4" t="str">
        <f>Exclosure.data.RAW!B202</f>
        <v>SE_1_H4</v>
      </c>
      <c r="C202" s="4" t="str">
        <f>Exclosure.data.RAW!C202</f>
        <v>SE</v>
      </c>
      <c r="D202" s="4" t="str">
        <f>Exclosure.data.RAW!D202</f>
        <v>SE_1</v>
      </c>
      <c r="E202" s="4"/>
      <c r="F202" s="4" t="str">
        <f>Exclosure.data.RAW!F202</f>
        <v>Seronera</v>
      </c>
      <c r="G202" s="12" t="str">
        <f>Exclosure.data.RAW!G202</f>
        <v>SE</v>
      </c>
      <c r="H202" s="12" t="str">
        <f>Exclosure.data.RAW!H202</f>
        <v>W</v>
      </c>
      <c r="I202" s="22">
        <f>Exclosure.data.RAW!I202</f>
        <v>1</v>
      </c>
      <c r="J202" s="22"/>
      <c r="K202" s="12" t="str">
        <f>Exclosure.data.RAW!K202</f>
        <v>EX</v>
      </c>
      <c r="L202" s="12" t="str">
        <f>Exclosure.data.RAW!L202</f>
        <v>H4</v>
      </c>
      <c r="M202" s="22">
        <f>Exclosure.data.RAW!M202</f>
        <v>1023</v>
      </c>
      <c r="N202" s="75">
        <f>Exclosure.data.RAW!N202</f>
        <v>-2.4377470369999998</v>
      </c>
      <c r="O202" s="75">
        <f>Exclosure.data.RAW!O202</f>
        <v>34.855161979999998</v>
      </c>
      <c r="P202" s="19">
        <f>Exclosure.data.RAW!P202</f>
        <v>42942</v>
      </c>
      <c r="Q202" s="19">
        <f>Exclosure.data.RAW!Q202</f>
        <v>43003</v>
      </c>
      <c r="R202" s="21">
        <f>Exclosure.data.RAW!R202</f>
        <v>61</v>
      </c>
      <c r="S202" s="54">
        <f>Exclosure.data.RAW!S202</f>
        <v>167.08862460899999</v>
      </c>
      <c r="T202">
        <f>Exclosure.data.RAW!T202</f>
        <v>1029.5130834060001</v>
      </c>
      <c r="U202" s="52">
        <v>855.62</v>
      </c>
      <c r="V202" s="52">
        <f>Exclosure.data.RAW!V202</f>
        <v>53.59</v>
      </c>
      <c r="W202" s="244">
        <f>Exclosure.data.RAW!W202</f>
        <v>0.113</v>
      </c>
      <c r="X202" s="52"/>
      <c r="Y202" s="68" t="str">
        <f>Exclosure.data.RAW!Y202</f>
        <v>Dig.mac</v>
      </c>
      <c r="Z202" s="62">
        <f>Exclosure.data.RAW!Z202</f>
        <v>4</v>
      </c>
      <c r="AA202" s="62">
        <f>Exclosure.data.RAW!AA202</f>
        <v>7.6</v>
      </c>
      <c r="AB202" s="23">
        <f>Exclosure.data.RAW!AB202</f>
        <v>25</v>
      </c>
      <c r="AC202" s="23">
        <f>Exclosure.data.RAW!AC202</f>
        <v>35</v>
      </c>
      <c r="AD202" s="158">
        <f>Exclosure.data.RAW!AF202</f>
        <v>5</v>
      </c>
      <c r="AE202" s="158">
        <f>Exclosure.data.RAW!AG202</f>
        <v>10.199999999999999</v>
      </c>
      <c r="AF202" s="54">
        <f>Exclosure.data.RAW!AH202</f>
        <v>20</v>
      </c>
      <c r="AG202" s="110">
        <f>Exclosure.data.RAW!AI202</f>
        <v>50</v>
      </c>
      <c r="AH202">
        <f>Exclosure.data.RAW!AL202</f>
        <v>18.05</v>
      </c>
      <c r="AI202" s="87">
        <f>Exclosure.data.RAW!AM202</f>
        <v>33.299999999999997</v>
      </c>
      <c r="AJ202">
        <f>Exclosure.data.RAW!AN202</f>
        <v>51.349999999999994</v>
      </c>
      <c r="AK202" s="184">
        <f>Exclosure.data.RAW!AO202</f>
        <v>30.41</v>
      </c>
      <c r="AL202" s="87">
        <f>Exclosure.data.RAW!AR202</f>
        <v>30.83</v>
      </c>
      <c r="AM202" s="5">
        <f>Exclosure.data.RAW!BW202</f>
        <v>61.239999999999995</v>
      </c>
      <c r="AN202">
        <f>Exclosure.data.RAW!BX202</f>
        <v>0.9435336976320583</v>
      </c>
      <c r="AO202">
        <f>Exclosure.data.RAW!BY202</f>
        <v>0.32377049180327871</v>
      </c>
      <c r="AP202" s="84">
        <f>Exclosure.data.RAW!BZ202</f>
        <v>0.48269581056466293</v>
      </c>
      <c r="AQ202" s="84">
        <f>Exclosure.data.RAW!CA202</f>
        <v>0.31967213114754101</v>
      </c>
      <c r="AR202">
        <f>Exclosure.data.RAW!CB202</f>
        <v>1.4262295081967211</v>
      </c>
      <c r="AS202">
        <f>Exclosure.data.RAW!CC202</f>
        <v>0.64344262295081944</v>
      </c>
    </row>
    <row r="203" spans="1:45" x14ac:dyDescent="0.25">
      <c r="A203" s="12" t="str">
        <f>Exclosure.data.RAW!A203</f>
        <v>SE_1_EX2_H4</v>
      </c>
      <c r="B203" s="4" t="str">
        <f>Exclosure.data.RAW!B203</f>
        <v>SE_1_H4</v>
      </c>
      <c r="C203" s="4" t="str">
        <f>Exclosure.data.RAW!C203</f>
        <v>SE</v>
      </c>
      <c r="D203" s="4" t="str">
        <f>Exclosure.data.RAW!D203</f>
        <v>SE_1</v>
      </c>
      <c r="E203" s="4"/>
      <c r="F203" s="4" t="str">
        <f>Exclosure.data.RAW!F203</f>
        <v>Seronera</v>
      </c>
      <c r="G203" s="12" t="str">
        <f>Exclosure.data.RAW!G203</f>
        <v>SE</v>
      </c>
      <c r="H203" s="12" t="str">
        <f>Exclosure.data.RAW!H203</f>
        <v>W</v>
      </c>
      <c r="I203" s="22">
        <f>Exclosure.data.RAW!I203</f>
        <v>1</v>
      </c>
      <c r="J203" s="22"/>
      <c r="K203" s="12" t="str">
        <f>Exclosure.data.RAW!K203</f>
        <v>EX2</v>
      </c>
      <c r="L203" s="12" t="str">
        <f>Exclosure.data.RAW!L203</f>
        <v>H4</v>
      </c>
      <c r="M203" s="22">
        <f>Exclosure.data.RAW!M203</f>
        <v>1023</v>
      </c>
      <c r="N203" s="75">
        <f>Exclosure.data.RAW!N203</f>
        <v>-2.4377470369999998</v>
      </c>
      <c r="O203" s="75">
        <f>Exclosure.data.RAW!O203</f>
        <v>34.855161979999998</v>
      </c>
      <c r="P203" s="19">
        <f>Exclosure.data.RAW!P203</f>
        <v>42942</v>
      </c>
      <c r="Q203" s="19">
        <f>Exclosure.data.RAW!Q203</f>
        <v>43003</v>
      </c>
      <c r="R203" s="21">
        <f>Exclosure.data.RAW!R203</f>
        <v>61</v>
      </c>
      <c r="S203" s="54">
        <f>Exclosure.data.RAW!S203</f>
        <v>167.08862460899999</v>
      </c>
      <c r="T203">
        <f>Exclosure.data.RAW!T203</f>
        <v>1196.601708015</v>
      </c>
      <c r="U203" s="52">
        <v>855.62</v>
      </c>
      <c r="V203" s="52">
        <f>Exclosure.data.RAW!V203</f>
        <v>53.59</v>
      </c>
      <c r="W203" s="244">
        <f>Exclosure.data.RAW!W203</f>
        <v>0.113</v>
      </c>
      <c r="X203" s="52"/>
      <c r="Y203" s="68" t="str">
        <f>Exclosure.data.RAW!Y203</f>
        <v>Dig.mac</v>
      </c>
      <c r="Z203" s="62">
        <f>Exclosure.data.RAW!Z203</f>
        <v>2.5</v>
      </c>
      <c r="AA203" s="62">
        <f>Exclosure.data.RAW!AA203</f>
        <v>10.8</v>
      </c>
      <c r="AB203" s="23">
        <f>Exclosure.data.RAW!AB203</f>
        <v>20</v>
      </c>
      <c r="AC203" s="23">
        <f>Exclosure.data.RAW!AC203</f>
        <v>50</v>
      </c>
      <c r="AD203" s="158">
        <f>Exclosure.data.RAW!AF203</f>
        <v>7</v>
      </c>
      <c r="AE203" s="158">
        <f>Exclosure.data.RAW!AG203</f>
        <v>15</v>
      </c>
      <c r="AF203" s="54">
        <f>Exclosure.data.RAW!AH203</f>
        <v>30</v>
      </c>
      <c r="AG203" s="110">
        <f>Exclosure.data.RAW!AI203</f>
        <v>70</v>
      </c>
      <c r="AH203">
        <f>Exclosure.data.RAW!AL203</f>
        <v>13.9</v>
      </c>
      <c r="AI203" s="87">
        <f>Exclosure.data.RAW!AM203</f>
        <v>10.68</v>
      </c>
      <c r="AJ203">
        <f>Exclosure.data.RAW!AN203</f>
        <v>24.58</v>
      </c>
      <c r="AK203" s="184">
        <f>Exclosure.data.RAW!AO203</f>
        <v>23.55</v>
      </c>
      <c r="AL203" s="87">
        <f>Exclosure.data.RAW!AR203</f>
        <v>55.17</v>
      </c>
      <c r="AM203" s="5">
        <f>Exclosure.data.RAW!BW203</f>
        <v>78.72</v>
      </c>
      <c r="AN203">
        <f>Exclosure.data.RAW!BX203</f>
        <v>0.6311475409836067</v>
      </c>
      <c r="AO203">
        <f>Exclosure.data.RAW!BY203</f>
        <v>1.1384335154826957E-2</v>
      </c>
      <c r="AP203" s="84">
        <f>Exclosure.data.RAW!BZ203</f>
        <v>1.5910746812386156</v>
      </c>
      <c r="AQ203" s="84">
        <f>Exclosure.data.RAW!CA203</f>
        <v>1.4280510018214938</v>
      </c>
      <c r="AR203">
        <f>Exclosure.data.RAW!CB203</f>
        <v>2.2222222222222219</v>
      </c>
      <c r="AS203">
        <f>Exclosure.data.RAW!CC203</f>
        <v>1.4394353369763206</v>
      </c>
    </row>
    <row r="204" spans="1:45" x14ac:dyDescent="0.25">
      <c r="A204" s="12" t="str">
        <f>Exclosure.data.RAW!A204</f>
        <v>SE_1_OP_H4</v>
      </c>
      <c r="B204" s="4" t="str">
        <f>Exclosure.data.RAW!B204</f>
        <v>SE_1_H4</v>
      </c>
      <c r="C204" s="4" t="str">
        <f>Exclosure.data.RAW!C204</f>
        <v>SE</v>
      </c>
      <c r="D204" s="4" t="str">
        <f>Exclosure.data.RAW!D204</f>
        <v>SE_1</v>
      </c>
      <c r="E204" s="4"/>
      <c r="F204" s="4" t="str">
        <f>Exclosure.data.RAW!F204</f>
        <v>Seronera</v>
      </c>
      <c r="G204" s="12" t="str">
        <f>Exclosure.data.RAW!G204</f>
        <v>SE</v>
      </c>
      <c r="H204" s="12" t="str">
        <f>Exclosure.data.RAW!H204</f>
        <v>W</v>
      </c>
      <c r="I204" s="22">
        <f>Exclosure.data.RAW!I204</f>
        <v>1</v>
      </c>
      <c r="J204" s="22"/>
      <c r="K204" s="12" t="str">
        <f>Exclosure.data.RAW!K204</f>
        <v>OP</v>
      </c>
      <c r="L204" s="12" t="str">
        <f>Exclosure.data.RAW!L204</f>
        <v>H4</v>
      </c>
      <c r="M204" s="22">
        <f>Exclosure.data.RAW!M204</f>
        <v>1023</v>
      </c>
      <c r="N204" s="75">
        <f>Exclosure.data.RAW!N204</f>
        <v>-2.4377470369999998</v>
      </c>
      <c r="O204" s="75">
        <f>Exclosure.data.RAW!O204</f>
        <v>34.855161979999998</v>
      </c>
      <c r="P204" s="19">
        <f>Exclosure.data.RAW!P204</f>
        <v>42942</v>
      </c>
      <c r="Q204" s="19">
        <f>Exclosure.data.RAW!Q204</f>
        <v>43003</v>
      </c>
      <c r="R204" s="21">
        <f>Exclosure.data.RAW!R204</f>
        <v>61</v>
      </c>
      <c r="S204" s="54">
        <f>Exclosure.data.RAW!S204</f>
        <v>167.08862460899999</v>
      </c>
      <c r="T204">
        <f>Exclosure.data.RAW!T204</f>
        <v>1363.6903326239999</v>
      </c>
      <c r="U204" s="52">
        <v>855.62</v>
      </c>
      <c r="V204" s="52">
        <f>Exclosure.data.RAW!V204</f>
        <v>53.59</v>
      </c>
      <c r="W204" s="244">
        <f>Exclosure.data.RAW!W204</f>
        <v>0.113</v>
      </c>
      <c r="X204" s="52"/>
      <c r="Y204" s="68" t="str">
        <f>Exclosure.data.RAW!Y204</f>
        <v>Dig.mac</v>
      </c>
      <c r="Z204" s="62">
        <f>Exclosure.data.RAW!Z204</f>
        <v>2.2000000000000002</v>
      </c>
      <c r="AA204" s="62">
        <f>Exclosure.data.RAW!AA204</f>
        <v>6.8</v>
      </c>
      <c r="AB204" s="23">
        <f>Exclosure.data.RAW!AB204</f>
        <v>20</v>
      </c>
      <c r="AC204" s="23">
        <f>Exclosure.data.RAW!AC204</f>
        <v>30</v>
      </c>
      <c r="AD204" s="158">
        <f>Exclosure.data.RAW!AF204</f>
        <v>2.5</v>
      </c>
      <c r="AE204" s="158">
        <f>Exclosure.data.RAW!AG204</f>
        <v>7</v>
      </c>
      <c r="AF204" s="54">
        <f>Exclosure.data.RAW!AH204</f>
        <v>25</v>
      </c>
      <c r="AG204" s="110">
        <f>Exclosure.data.RAW!AI204</f>
        <v>40</v>
      </c>
      <c r="AH204">
        <f>Exclosure.data.RAW!AL204</f>
        <v>9.69</v>
      </c>
      <c r="AI204" s="87">
        <f>Exclosure.data.RAW!AM204</f>
        <v>20.23</v>
      </c>
      <c r="AJ204">
        <f>Exclosure.data.RAW!AN204</f>
        <v>29.92</v>
      </c>
      <c r="AK204" s="184">
        <f>Exclosure.data.RAW!AO204</f>
        <v>23.3</v>
      </c>
      <c r="AL204" s="87">
        <f>Exclosure.data.RAW!AR204</f>
        <v>23.81</v>
      </c>
      <c r="AM204" s="5">
        <f>Exclosure.data.RAW!BW204</f>
        <v>47.11</v>
      </c>
      <c r="AN204">
        <f>Exclosure.data.RAW!BX204</f>
        <v>0.61976320582877964</v>
      </c>
      <c r="AP204" s="84">
        <f>Exclosure.data.RAW!BZ204</f>
        <v>0.16302367941712195</v>
      </c>
      <c r="AQ204" s="84"/>
      <c r="AR204">
        <f>Exclosure.data.RAW!CB204</f>
        <v>0.78278688524590156</v>
      </c>
    </row>
    <row r="205" spans="1:45" x14ac:dyDescent="0.25">
      <c r="A205" s="12" t="str">
        <f>Exclosure.data.RAW!A205</f>
        <v>SE_2_EX_H4</v>
      </c>
      <c r="B205" s="4" t="str">
        <f>Exclosure.data.RAW!B205</f>
        <v>SE_2_H4</v>
      </c>
      <c r="C205" s="4" t="str">
        <f>Exclosure.data.RAW!C205</f>
        <v>SE</v>
      </c>
      <c r="D205" s="4" t="str">
        <f>Exclosure.data.RAW!D205</f>
        <v>SE_2</v>
      </c>
      <c r="E205" s="4"/>
      <c r="F205" s="4" t="str">
        <f>Exclosure.data.RAW!F205</f>
        <v>Seronera</v>
      </c>
      <c r="G205" s="12" t="str">
        <f>Exclosure.data.RAW!G205</f>
        <v>SE</v>
      </c>
      <c r="H205" s="12" t="str">
        <f>Exclosure.data.RAW!H205</f>
        <v>W</v>
      </c>
      <c r="I205" s="22">
        <f>Exclosure.data.RAW!I205</f>
        <v>2</v>
      </c>
      <c r="J205" s="22"/>
      <c r="K205" s="12" t="str">
        <f>Exclosure.data.RAW!K205</f>
        <v>EX</v>
      </c>
      <c r="L205" s="12" t="str">
        <f>Exclosure.data.RAW!L205</f>
        <v>H4</v>
      </c>
      <c r="M205" s="22">
        <f>Exclosure.data.RAW!M205</f>
        <v>1025</v>
      </c>
      <c r="N205" s="75">
        <f>Exclosure.data.RAW!N205</f>
        <v>-2.43776598</v>
      </c>
      <c r="O205" s="75">
        <f>Exclosure.data.RAW!O205</f>
        <v>34.855393991</v>
      </c>
      <c r="P205" s="19">
        <f>Exclosure.data.RAW!P205</f>
        <v>42942</v>
      </c>
      <c r="Q205" s="19">
        <f>Exclosure.data.RAW!Q205</f>
        <v>43003</v>
      </c>
      <c r="R205" s="21">
        <f>Exclosure.data.RAW!R205</f>
        <v>61</v>
      </c>
      <c r="S205" s="54">
        <f>Exclosure.data.RAW!S205</f>
        <v>167.08862460899999</v>
      </c>
      <c r="T205">
        <f>Exclosure.data.RAW!T205</f>
        <v>1029.5130834060001</v>
      </c>
      <c r="U205" s="163">
        <v>855.62</v>
      </c>
      <c r="V205" s="52">
        <f>Exclosure.data.RAW!V205</f>
        <v>63.33</v>
      </c>
      <c r="W205" s="244">
        <f>Exclosure.data.RAW!W205</f>
        <v>0.13</v>
      </c>
      <c r="X205" s="52">
        <f>Exclosure.data.RAW!X205</f>
        <v>1.3049999999999999</v>
      </c>
      <c r="Y205" s="68" t="str">
        <f>Exclosure.data.RAW!Y205</f>
        <v>Dig.mac</v>
      </c>
      <c r="Z205" s="62">
        <f>Exclosure.data.RAW!Z205</f>
        <v>4.2</v>
      </c>
      <c r="AA205" s="62">
        <f>Exclosure.data.RAW!AA205</f>
        <v>17.8</v>
      </c>
      <c r="AB205" s="23">
        <f>Exclosure.data.RAW!AB205</f>
        <v>10</v>
      </c>
      <c r="AC205" s="23">
        <f>Exclosure.data.RAW!AC205</f>
        <v>45</v>
      </c>
      <c r="AD205" s="158">
        <f>Exclosure.data.RAW!AF205</f>
        <v>5</v>
      </c>
      <c r="AE205" s="158">
        <f>Exclosure.data.RAW!AG205</f>
        <v>10.8</v>
      </c>
      <c r="AF205" s="54">
        <f>Exclosure.data.RAW!AH205</f>
        <v>12</v>
      </c>
      <c r="AG205" s="110">
        <f>Exclosure.data.RAW!AI205</f>
        <v>70</v>
      </c>
      <c r="AH205">
        <f>Exclosure.data.RAW!AL205</f>
        <v>7.72</v>
      </c>
      <c r="AI205" s="87">
        <f>Exclosure.data.RAW!AM205</f>
        <v>15.37</v>
      </c>
      <c r="AJ205">
        <f>Exclosure.data.RAW!AN205</f>
        <v>23.09</v>
      </c>
      <c r="AK205" s="184">
        <f>Exclosure.data.RAW!AO205</f>
        <v>10.67</v>
      </c>
      <c r="AL205" s="87">
        <f>Exclosure.data.RAW!AR205</f>
        <v>72.08</v>
      </c>
      <c r="AM205" s="5">
        <f>Exclosure.data.RAW!BW205</f>
        <v>82.75</v>
      </c>
      <c r="AN205">
        <f>Exclosure.data.RAW!BX205</f>
        <v>-0.29508196721311469</v>
      </c>
      <c r="AO205">
        <f>Exclosure.data.RAW!BY205</f>
        <v>-6.6939890710382546E-2</v>
      </c>
      <c r="AP205" s="84">
        <f>Exclosure.data.RAW!BZ205</f>
        <v>2.5268670309653918</v>
      </c>
      <c r="AQ205" s="84">
        <f>Exclosure.data.RAW!CA205</f>
        <v>1.8720400728597451</v>
      </c>
      <c r="AR205">
        <f>Exclosure.data.RAW!CB205</f>
        <v>2.2317850637522771</v>
      </c>
      <c r="AS205">
        <f>Exclosure.data.RAW!CC205</f>
        <v>1.8051001821493626</v>
      </c>
    </row>
    <row r="206" spans="1:45" x14ac:dyDescent="0.25">
      <c r="A206" s="12" t="str">
        <f>Exclosure.data.RAW!A206</f>
        <v>SE_2_EX2_H4</v>
      </c>
      <c r="B206" s="4" t="str">
        <f>Exclosure.data.RAW!B206</f>
        <v>SE_2_H4</v>
      </c>
      <c r="C206" s="4" t="str">
        <f>Exclosure.data.RAW!C206</f>
        <v>SE</v>
      </c>
      <c r="D206" s="4" t="str">
        <f>Exclosure.data.RAW!D206</f>
        <v>SE_2</v>
      </c>
      <c r="E206" s="4"/>
      <c r="F206" s="4" t="str">
        <f>Exclosure.data.RAW!F206</f>
        <v>Seronera</v>
      </c>
      <c r="G206" s="12" t="str">
        <f>Exclosure.data.RAW!G206</f>
        <v>SE</v>
      </c>
      <c r="H206" s="12" t="str">
        <f>Exclosure.data.RAW!H206</f>
        <v>W</v>
      </c>
      <c r="I206" s="22">
        <f>Exclosure.data.RAW!I206</f>
        <v>2</v>
      </c>
      <c r="J206" s="22"/>
      <c r="K206" s="12" t="str">
        <f>Exclosure.data.RAW!K206</f>
        <v>EX2</v>
      </c>
      <c r="L206" s="12" t="str">
        <f>Exclosure.data.RAW!L206</f>
        <v>H4</v>
      </c>
      <c r="M206" s="22">
        <f>Exclosure.data.RAW!M206</f>
        <v>1025</v>
      </c>
      <c r="N206" s="75">
        <f>Exclosure.data.RAW!N206</f>
        <v>-2.43776598</v>
      </c>
      <c r="O206" s="75">
        <f>Exclosure.data.RAW!O206</f>
        <v>34.855393991</v>
      </c>
      <c r="P206" s="19">
        <f>Exclosure.data.RAW!P206</f>
        <v>42942</v>
      </c>
      <c r="Q206" s="19">
        <f>Exclosure.data.RAW!Q206</f>
        <v>43003</v>
      </c>
      <c r="R206" s="21">
        <f>Exclosure.data.RAW!R206</f>
        <v>61</v>
      </c>
      <c r="S206" s="54">
        <f>Exclosure.data.RAW!S206</f>
        <v>167.08862460899999</v>
      </c>
      <c r="T206">
        <f>Exclosure.data.RAW!T206</f>
        <v>1196.601708015</v>
      </c>
      <c r="U206" s="52">
        <v>855.62</v>
      </c>
      <c r="V206" s="52">
        <f>Exclosure.data.RAW!V206</f>
        <v>63.33</v>
      </c>
      <c r="W206" s="244">
        <f>Exclosure.data.RAW!W206</f>
        <v>0.13</v>
      </c>
      <c r="X206" s="52">
        <f>Exclosure.data.RAW!X206</f>
        <v>1.3049999999999999</v>
      </c>
      <c r="Y206" s="68" t="str">
        <f>Exclosure.data.RAW!Y206</f>
        <v>Dig.mac</v>
      </c>
      <c r="Z206" s="62">
        <f>Exclosure.data.RAW!Z206</f>
        <v>2.2000000000000002</v>
      </c>
      <c r="AA206" s="62">
        <f>Exclosure.data.RAW!AA206</f>
        <v>9</v>
      </c>
      <c r="AB206" s="23">
        <f>Exclosure.data.RAW!AB206</f>
        <v>5</v>
      </c>
      <c r="AC206" s="23">
        <f>Exclosure.data.RAW!AC206</f>
        <v>30</v>
      </c>
      <c r="AD206" s="158">
        <f>Exclosure.data.RAW!AF206</f>
        <v>2.75</v>
      </c>
      <c r="AE206" s="158">
        <f>Exclosure.data.RAW!AG206</f>
        <v>7.6</v>
      </c>
      <c r="AF206" s="54">
        <f>Exclosure.data.RAW!AH206</f>
        <v>8</v>
      </c>
      <c r="AG206" s="110">
        <f>Exclosure.data.RAW!AI206</f>
        <v>35</v>
      </c>
      <c r="AH206">
        <f>Exclosure.data.RAW!AL206</f>
        <v>29.3</v>
      </c>
      <c r="AI206" s="87">
        <f>Exclosure.data.RAW!AM206</f>
        <v>31.02</v>
      </c>
      <c r="AJ206">
        <f>Exclosure.data.RAW!AN206</f>
        <v>60.32</v>
      </c>
      <c r="AK206" s="184">
        <f>Exclosure.data.RAW!AO206</f>
        <v>8.58</v>
      </c>
      <c r="AL206" s="87">
        <f>Exclosure.data.RAW!AR206</f>
        <v>40.1</v>
      </c>
      <c r="AM206" s="5">
        <f>Exclosure.data.RAW!BW206</f>
        <v>48.68</v>
      </c>
      <c r="AN206">
        <f>Exclosure.data.RAW!BX206</f>
        <v>-0.39025500910746808</v>
      </c>
      <c r="AO206">
        <f>Exclosure.data.RAW!BY206</f>
        <v>-0.16211293260473592</v>
      </c>
      <c r="AP206" s="84">
        <f>Exclosure.data.RAW!BZ206</f>
        <v>1.0705828779599271</v>
      </c>
      <c r="AQ206" s="84">
        <f>Exclosure.data.RAW!CA206</f>
        <v>0.41575591985428062</v>
      </c>
      <c r="AR206">
        <f>Exclosure.data.RAW!CB206</f>
        <v>0.68032786885245922</v>
      </c>
      <c r="AS206">
        <f>Exclosure.data.RAW!CC206</f>
        <v>0.25364298724954465</v>
      </c>
    </row>
    <row r="207" spans="1:45" x14ac:dyDescent="0.25">
      <c r="A207" s="12" t="str">
        <f>Exclosure.data.RAW!A207</f>
        <v>SE_2_OP_H4</v>
      </c>
      <c r="B207" s="4" t="str">
        <f>Exclosure.data.RAW!B207</f>
        <v>SE_2_H4</v>
      </c>
      <c r="C207" s="4" t="str">
        <f>Exclosure.data.RAW!C207</f>
        <v>SE</v>
      </c>
      <c r="D207" s="4" t="str">
        <f>Exclosure.data.RAW!D207</f>
        <v>SE_2</v>
      </c>
      <c r="E207" s="4"/>
      <c r="F207" s="4" t="str">
        <f>Exclosure.data.RAW!F207</f>
        <v>Seronera</v>
      </c>
      <c r="G207" s="12" t="str">
        <f>Exclosure.data.RAW!G207</f>
        <v>SE</v>
      </c>
      <c r="H207" s="12" t="str">
        <f>Exclosure.data.RAW!H207</f>
        <v>W</v>
      </c>
      <c r="I207" s="22">
        <f>Exclosure.data.RAW!I207</f>
        <v>2</v>
      </c>
      <c r="J207" s="22"/>
      <c r="K207" s="12" t="str">
        <f>Exclosure.data.RAW!K207</f>
        <v>OP</v>
      </c>
      <c r="L207" s="12" t="str">
        <f>Exclosure.data.RAW!L207</f>
        <v>H4</v>
      </c>
      <c r="M207" s="22">
        <f>Exclosure.data.RAW!M207</f>
        <v>1025</v>
      </c>
      <c r="N207" s="75">
        <f>Exclosure.data.RAW!N207</f>
        <v>-2.43776598</v>
      </c>
      <c r="O207" s="75">
        <f>Exclosure.data.RAW!O207</f>
        <v>34.855393991</v>
      </c>
      <c r="P207" s="19">
        <f>Exclosure.data.RAW!P207</f>
        <v>42942</v>
      </c>
      <c r="Q207" s="19">
        <f>Exclosure.data.RAW!Q207</f>
        <v>43003</v>
      </c>
      <c r="R207" s="21">
        <f>Exclosure.data.RAW!R207</f>
        <v>61</v>
      </c>
      <c r="S207" s="54">
        <f>Exclosure.data.RAW!S207</f>
        <v>167.08862460899999</v>
      </c>
      <c r="T207">
        <f>Exclosure.data.RAW!T207</f>
        <v>1363.6903326239999</v>
      </c>
      <c r="U207" s="163">
        <v>855.62</v>
      </c>
      <c r="V207" s="52">
        <f>Exclosure.data.RAW!V207</f>
        <v>63.33</v>
      </c>
      <c r="W207" s="244">
        <f>Exclosure.data.RAW!W207</f>
        <v>0.13</v>
      </c>
      <c r="X207" s="52">
        <f>Exclosure.data.RAW!X207</f>
        <v>1.3049999999999999</v>
      </c>
      <c r="Y207" s="68" t="str">
        <f>Exclosure.data.RAW!Y207</f>
        <v>Dig.mac</v>
      </c>
      <c r="Z207" s="62">
        <f>Exclosure.data.RAW!Z207</f>
        <v>3.5</v>
      </c>
      <c r="AA207" s="62">
        <f>Exclosure.data.RAW!AA207</f>
        <v>4.8</v>
      </c>
      <c r="AB207" s="23">
        <f>Exclosure.data.RAW!AB207</f>
        <v>12</v>
      </c>
      <c r="AC207" s="23">
        <f>Exclosure.data.RAW!AC207</f>
        <v>40</v>
      </c>
      <c r="AD207" s="158">
        <f>Exclosure.data.RAW!AF207</f>
        <v>3.5</v>
      </c>
      <c r="AE207" s="158">
        <f>Exclosure.data.RAW!AG207</f>
        <v>6.2</v>
      </c>
      <c r="AF207" s="54">
        <f>Exclosure.data.RAW!AH207</f>
        <v>17</v>
      </c>
      <c r="AG207" s="110">
        <f>Exclosure.data.RAW!AI207</f>
        <v>40</v>
      </c>
      <c r="AH207">
        <f>Exclosure.data.RAW!AL207</f>
        <v>17.149999999999999</v>
      </c>
      <c r="AI207" s="87">
        <f>Exclosure.data.RAW!AM207</f>
        <v>16.59</v>
      </c>
      <c r="AJ207">
        <f>Exclosure.data.RAW!AN207</f>
        <v>33.739999999999995</v>
      </c>
      <c r="AK207" s="184">
        <f>Exclosure.data.RAW!AO207</f>
        <v>12.14</v>
      </c>
      <c r="AL207" s="87">
        <f>Exclosure.data.RAW!AR207</f>
        <v>30.97</v>
      </c>
      <c r="AM207" s="5">
        <f>Exclosure.data.RAW!BW207</f>
        <v>43.11</v>
      </c>
      <c r="AN207">
        <f>Exclosure.data.RAW!BX207</f>
        <v>-0.22814207650273216</v>
      </c>
      <c r="AP207" s="84">
        <f>Exclosure.data.RAW!BZ207</f>
        <v>0.65482695810564662</v>
      </c>
      <c r="AQ207" s="84"/>
      <c r="AR207">
        <f>Exclosure.data.RAW!CB207</f>
        <v>0.42668488160291462</v>
      </c>
    </row>
    <row r="208" spans="1:45" x14ac:dyDescent="0.25">
      <c r="A208" s="12" t="str">
        <f>Exclosure.data.RAW!A208</f>
        <v>SE_3_EX_H4</v>
      </c>
      <c r="B208" s="4" t="str">
        <f>Exclosure.data.RAW!B208</f>
        <v>SE_3_H4</v>
      </c>
      <c r="C208" s="4" t="str">
        <f>Exclosure.data.RAW!C208</f>
        <v>SE</v>
      </c>
      <c r="D208" s="4" t="str">
        <f>Exclosure.data.RAW!D208</f>
        <v>SE_3</v>
      </c>
      <c r="E208" s="4"/>
      <c r="F208" s="4" t="str">
        <f>Exclosure.data.RAW!F208</f>
        <v>Seronera</v>
      </c>
      <c r="G208" s="12" t="str">
        <f>Exclosure.data.RAW!G208</f>
        <v>SE</v>
      </c>
      <c r="H208" s="12" t="str">
        <f>Exclosure.data.RAW!H208</f>
        <v>W</v>
      </c>
      <c r="I208" s="22">
        <f>Exclosure.data.RAW!I208</f>
        <v>3</v>
      </c>
      <c r="J208" s="22"/>
      <c r="K208" s="12" t="str">
        <f>Exclosure.data.RAW!K208</f>
        <v>EX</v>
      </c>
      <c r="L208" s="12" t="str">
        <f>Exclosure.data.RAW!L208</f>
        <v>H4</v>
      </c>
      <c r="M208" s="22">
        <f>Exclosure.data.RAW!M208</f>
        <v>1027</v>
      </c>
      <c r="N208" s="75">
        <f>Exclosure.data.RAW!N208</f>
        <v>-2.4379910339999999</v>
      </c>
      <c r="O208" s="75">
        <f>Exclosure.data.RAW!O208</f>
        <v>34.855417963000001</v>
      </c>
      <c r="P208" s="19">
        <f>Exclosure.data.RAW!P208</f>
        <v>42942</v>
      </c>
      <c r="Q208" s="19">
        <f>Exclosure.data.RAW!Q208</f>
        <v>43003</v>
      </c>
      <c r="R208" s="21">
        <f>Exclosure.data.RAW!R208</f>
        <v>61</v>
      </c>
      <c r="S208" s="54">
        <f>Exclosure.data.RAW!S208</f>
        <v>167.08862460899999</v>
      </c>
      <c r="T208">
        <f>Exclosure.data.RAW!T208</f>
        <v>1029.5130834060001</v>
      </c>
      <c r="U208" s="52">
        <v>855.62</v>
      </c>
      <c r="V208" s="52">
        <f>Exclosure.data.RAW!V208</f>
        <v>64.45</v>
      </c>
      <c r="W208" s="244">
        <f>Exclosure.data.RAW!W208</f>
        <v>0.129</v>
      </c>
      <c r="X208" s="52"/>
      <c r="Y208" s="68" t="str">
        <f>Exclosure.data.RAW!Y208</f>
        <v>Dig.mac</v>
      </c>
      <c r="Z208" s="62">
        <f>Exclosure.data.RAW!Z208</f>
        <v>4.4000000000000004</v>
      </c>
      <c r="AA208" s="62">
        <f>Exclosure.data.RAW!AA208</f>
        <v>12.2</v>
      </c>
      <c r="AB208" s="23">
        <f>Exclosure.data.RAW!AB208</f>
        <v>20</v>
      </c>
      <c r="AC208" s="23">
        <f>Exclosure.data.RAW!AC208</f>
        <v>65</v>
      </c>
      <c r="AD208" s="158">
        <f>Exclosure.data.RAW!AF208</f>
        <v>5.5</v>
      </c>
      <c r="AE208" s="158">
        <f>Exclosure.data.RAW!AG208</f>
        <v>13.4</v>
      </c>
      <c r="AF208" s="54">
        <f>Exclosure.data.RAW!AH208</f>
        <v>25</v>
      </c>
      <c r="AG208" s="110">
        <f>Exclosure.data.RAW!AI208</f>
        <v>60</v>
      </c>
      <c r="AH208">
        <f>Exclosure.data.RAW!AL208</f>
        <v>12.5</v>
      </c>
      <c r="AI208" s="87">
        <f>Exclosure.data.RAW!AM208</f>
        <v>5.92</v>
      </c>
      <c r="AJ208">
        <f>Exclosure.data.RAW!AN208</f>
        <v>18.420000000000002</v>
      </c>
      <c r="AK208" s="184">
        <f>Exclosure.data.RAW!AO208</f>
        <v>34.89</v>
      </c>
      <c r="AL208" s="87">
        <f>Exclosure.data.RAW!AR208</f>
        <v>53.18</v>
      </c>
      <c r="AM208" s="5">
        <f>Exclosure.data.RAW!BW208</f>
        <v>88.07</v>
      </c>
      <c r="AN208">
        <f>Exclosure.data.RAW!BX208</f>
        <v>1.2786885245901642</v>
      </c>
      <c r="AO208">
        <f>Exclosure.data.RAW!BY208</f>
        <v>1.2308743169398908</v>
      </c>
      <c r="AP208" s="84">
        <f>Exclosure.data.RAW!BZ208</f>
        <v>1.4057377049180328</v>
      </c>
      <c r="AQ208" s="84">
        <f>Exclosure.data.RAW!CA208</f>
        <v>1.7085610200364298</v>
      </c>
      <c r="AR208">
        <f>Exclosure.data.RAW!CB208</f>
        <v>2.6844262295081966</v>
      </c>
      <c r="AS208">
        <f>Exclosure.data.RAW!CC208</f>
        <v>2.9394353369763202</v>
      </c>
    </row>
    <row r="209" spans="1:45" x14ac:dyDescent="0.25">
      <c r="A209" s="12" t="str">
        <f>Exclosure.data.RAW!A209</f>
        <v>SE_3_EX2_H4</v>
      </c>
      <c r="B209" s="4" t="str">
        <f>Exclosure.data.RAW!B209</f>
        <v>SE_3_H4</v>
      </c>
      <c r="C209" s="4" t="str">
        <f>Exclosure.data.RAW!C209</f>
        <v>SE</v>
      </c>
      <c r="D209" s="4" t="str">
        <f>Exclosure.data.RAW!D209</f>
        <v>SE_3</v>
      </c>
      <c r="E209" s="4"/>
      <c r="F209" s="4" t="str">
        <f>Exclosure.data.RAW!F209</f>
        <v>Seronera</v>
      </c>
      <c r="G209" s="12" t="str">
        <f>Exclosure.data.RAW!G209</f>
        <v>SE</v>
      </c>
      <c r="H209" s="12" t="str">
        <f>Exclosure.data.RAW!H209</f>
        <v>W</v>
      </c>
      <c r="I209" s="22">
        <f>Exclosure.data.RAW!I209</f>
        <v>3</v>
      </c>
      <c r="J209" s="22"/>
      <c r="K209" s="12" t="str">
        <f>Exclosure.data.RAW!K209</f>
        <v>EX2</v>
      </c>
      <c r="L209" s="12" t="str">
        <f>Exclosure.data.RAW!L209</f>
        <v>H4</v>
      </c>
      <c r="M209" s="22">
        <f>Exclosure.data.RAW!M209</f>
        <v>1027</v>
      </c>
      <c r="N209" s="75">
        <f>Exclosure.data.RAW!N209</f>
        <v>-2.4379910339999999</v>
      </c>
      <c r="O209" s="75">
        <f>Exclosure.data.RAW!O209</f>
        <v>34.855417963000001</v>
      </c>
      <c r="P209" s="19">
        <f>Exclosure.data.RAW!P209</f>
        <v>42942</v>
      </c>
      <c r="Q209" s="19">
        <f>Exclosure.data.RAW!Q209</f>
        <v>43003</v>
      </c>
      <c r="R209" s="21">
        <f>Exclosure.data.RAW!R209</f>
        <v>61</v>
      </c>
      <c r="S209" s="54">
        <f>Exclosure.data.RAW!S209</f>
        <v>167.08862460899999</v>
      </c>
      <c r="T209">
        <f>Exclosure.data.RAW!T209</f>
        <v>1196.601708015</v>
      </c>
      <c r="U209" s="163">
        <v>855.62</v>
      </c>
      <c r="V209" s="52">
        <f>Exclosure.data.RAW!V209</f>
        <v>64.45</v>
      </c>
      <c r="W209" s="244">
        <f>Exclosure.data.RAW!W209</f>
        <v>0.129</v>
      </c>
      <c r="X209" s="52"/>
      <c r="Y209" s="68" t="str">
        <f>Exclosure.data.RAW!Y209</f>
        <v>Dig.mac</v>
      </c>
      <c r="Z209" s="62">
        <f>Exclosure.data.RAW!Z209</f>
        <v>2.5</v>
      </c>
      <c r="AA209" s="62">
        <f>Exclosure.data.RAW!AA209</f>
        <v>9.1999999999999993</v>
      </c>
      <c r="AB209" s="23">
        <f>Exclosure.data.RAW!AB209</f>
        <v>22</v>
      </c>
      <c r="AC209" s="23">
        <f>Exclosure.data.RAW!AC209</f>
        <v>35</v>
      </c>
      <c r="AD209" s="158">
        <f>Exclosure.data.RAW!AF209</f>
        <v>2.25</v>
      </c>
      <c r="AE209" s="158">
        <f>Exclosure.data.RAW!AG209</f>
        <v>7.2</v>
      </c>
      <c r="AF209" s="54">
        <f>Exclosure.data.RAW!AH209</f>
        <v>18</v>
      </c>
      <c r="AG209" s="110">
        <f>Exclosure.data.RAW!AI209</f>
        <v>35</v>
      </c>
      <c r="AH209">
        <f>Exclosure.data.RAW!AL209</f>
        <v>10.119999999999999</v>
      </c>
      <c r="AI209" s="87">
        <f>Exclosure.data.RAW!AM209</f>
        <v>19.71</v>
      </c>
      <c r="AJ209">
        <f>Exclosure.data.RAW!AN209</f>
        <v>29.83</v>
      </c>
      <c r="AK209" s="184">
        <f>Exclosure.data.RAW!AO209</f>
        <v>18.62</v>
      </c>
      <c r="AL209" s="87">
        <f>Exclosure.data.RAW!AR209</f>
        <v>19.16</v>
      </c>
      <c r="AM209" s="5">
        <f>Exclosure.data.RAW!BW209</f>
        <v>37.78</v>
      </c>
      <c r="AN209">
        <f>Exclosure.data.RAW!BX209</f>
        <v>0.53779599271402567</v>
      </c>
      <c r="AO209">
        <f>Exclosure.data.RAW!BY209</f>
        <v>0.48998178506375234</v>
      </c>
      <c r="AP209" s="84">
        <f>Exclosure.data.RAW!BZ209</f>
        <v>-0.14344262295081961</v>
      </c>
      <c r="AQ209" s="84">
        <f>Exclosure.data.RAW!CA209</f>
        <v>0.15938069216757744</v>
      </c>
      <c r="AR209">
        <f>Exclosure.data.RAW!CB209</f>
        <v>0.39435336976320601</v>
      </c>
      <c r="AS209">
        <f>Exclosure.data.RAW!CC209</f>
        <v>0.64936247723132978</v>
      </c>
    </row>
    <row r="210" spans="1:45" x14ac:dyDescent="0.25">
      <c r="A210" s="12" t="str">
        <f>Exclosure.data.RAW!A210</f>
        <v>SE_3_OP_H4</v>
      </c>
      <c r="B210" s="4" t="str">
        <f>Exclosure.data.RAW!B210</f>
        <v>SE_3_H4</v>
      </c>
      <c r="C210" s="4" t="str">
        <f>Exclosure.data.RAW!C210</f>
        <v>SE</v>
      </c>
      <c r="D210" s="4" t="str">
        <f>Exclosure.data.RAW!D210</f>
        <v>SE_3</v>
      </c>
      <c r="E210" s="4"/>
      <c r="F210" s="4" t="str">
        <f>Exclosure.data.RAW!F210</f>
        <v>Seronera</v>
      </c>
      <c r="G210" s="12" t="str">
        <f>Exclosure.data.RAW!G210</f>
        <v>SE</v>
      </c>
      <c r="H210" s="12" t="str">
        <f>Exclosure.data.RAW!H210</f>
        <v>W</v>
      </c>
      <c r="I210" s="22">
        <f>Exclosure.data.RAW!I210</f>
        <v>3</v>
      </c>
      <c r="J210" s="22"/>
      <c r="K210" s="12" t="str">
        <f>Exclosure.data.RAW!K210</f>
        <v>OP</v>
      </c>
      <c r="L210" s="12" t="str">
        <f>Exclosure.data.RAW!L210</f>
        <v>H4</v>
      </c>
      <c r="M210" s="22">
        <f>Exclosure.data.RAW!M210</f>
        <v>1027</v>
      </c>
      <c r="N210" s="75">
        <f>Exclosure.data.RAW!N210</f>
        <v>-2.4379910339999999</v>
      </c>
      <c r="O210" s="75">
        <f>Exclosure.data.RAW!O210</f>
        <v>34.855417963000001</v>
      </c>
      <c r="P210" s="19">
        <f>Exclosure.data.RAW!P210</f>
        <v>42942</v>
      </c>
      <c r="Q210" s="19">
        <f>Exclosure.data.RAW!Q210</f>
        <v>43003</v>
      </c>
      <c r="R210" s="21">
        <f>Exclosure.data.RAW!R210</f>
        <v>61</v>
      </c>
      <c r="S210" s="54">
        <f>Exclosure.data.RAW!S210</f>
        <v>167.08862460899999</v>
      </c>
      <c r="T210">
        <f>Exclosure.data.RAW!T210</f>
        <v>1363.6903326239999</v>
      </c>
      <c r="U210" s="52">
        <v>855.62</v>
      </c>
      <c r="V210" s="52">
        <f>Exclosure.data.RAW!V210</f>
        <v>64.45</v>
      </c>
      <c r="W210" s="244">
        <f>Exclosure.data.RAW!W210</f>
        <v>0.129</v>
      </c>
      <c r="X210" s="52"/>
      <c r="Y210" s="68" t="str">
        <f>Exclosure.data.RAW!Y210</f>
        <v>Dig.mac</v>
      </c>
      <c r="Z210" s="62">
        <f>Exclosure.data.RAW!Z210</f>
        <v>3.5</v>
      </c>
      <c r="AA210" s="62">
        <f>Exclosure.data.RAW!AA210</f>
        <v>1.4</v>
      </c>
      <c r="AB210" s="23">
        <f>Exclosure.data.RAW!AB210</f>
        <v>7</v>
      </c>
      <c r="AC210" s="23">
        <f>Exclosure.data.RAW!AC210</f>
        <v>25</v>
      </c>
      <c r="AD210" s="158">
        <f>Exclosure.data.RAW!AF210</f>
        <v>3.5</v>
      </c>
      <c r="AE210" s="158">
        <f>Exclosure.data.RAW!AG210</f>
        <v>3.2</v>
      </c>
      <c r="AF210" s="54">
        <f>Exclosure.data.RAW!AH210</f>
        <v>10</v>
      </c>
      <c r="AG210" s="110">
        <f>Exclosure.data.RAW!AI210</f>
        <v>27</v>
      </c>
      <c r="AH210">
        <f>Exclosure.data.RAW!AL210</f>
        <v>6.81</v>
      </c>
      <c r="AI210" s="87">
        <f>Exclosure.data.RAW!AM210</f>
        <v>22.31</v>
      </c>
      <c r="AJ210">
        <f>Exclosure.data.RAW!AN210</f>
        <v>29.119999999999997</v>
      </c>
      <c r="AK210" s="184">
        <f>Exclosure.data.RAW!AO210</f>
        <v>7.86</v>
      </c>
      <c r="AL210" s="87">
        <f>Exclosure.data.RAW!AR210</f>
        <v>15.66</v>
      </c>
      <c r="AM210" s="5">
        <f>Exclosure.data.RAW!BW210</f>
        <v>23.52</v>
      </c>
      <c r="AN210">
        <f>Exclosure.data.RAW!BX210</f>
        <v>4.7814207650273256E-2</v>
      </c>
      <c r="AP210" s="84">
        <f>Exclosure.data.RAW!BZ210</f>
        <v>-0.302823315118397</v>
      </c>
      <c r="AQ210" s="84"/>
      <c r="AR210">
        <f>Exclosure.data.RAW!CB210</f>
        <v>-0.25500910746812377</v>
      </c>
    </row>
    <row r="211" spans="1:45" x14ac:dyDescent="0.25">
      <c r="A211" s="12" t="str">
        <f>Exclosure.data.RAW!A211</f>
        <v>SE_4_EX_H4</v>
      </c>
      <c r="B211" s="4" t="str">
        <f>Exclosure.data.RAW!B211</f>
        <v>SE_4_H4</v>
      </c>
      <c r="C211" s="4" t="str">
        <f>Exclosure.data.RAW!C211</f>
        <v>SE</v>
      </c>
      <c r="D211" s="4" t="str">
        <f>Exclosure.data.RAW!D211</f>
        <v>SE_4</v>
      </c>
      <c r="E211" s="4"/>
      <c r="F211" s="4" t="str">
        <f>Exclosure.data.RAW!F211</f>
        <v>Seronera</v>
      </c>
      <c r="G211" s="12" t="str">
        <f>Exclosure.data.RAW!G211</f>
        <v>SE</v>
      </c>
      <c r="H211" s="12" t="str">
        <f>Exclosure.data.RAW!H211</f>
        <v>W</v>
      </c>
      <c r="I211" s="22">
        <f>Exclosure.data.RAW!I211</f>
        <v>4</v>
      </c>
      <c r="J211" s="22"/>
      <c r="K211" s="12" t="str">
        <f>Exclosure.data.RAW!K211</f>
        <v>EX</v>
      </c>
      <c r="L211" s="12" t="str">
        <f>Exclosure.data.RAW!L211</f>
        <v>H4</v>
      </c>
      <c r="M211" s="79">
        <f>Exclosure.data.RAW!M211</f>
        <v>1026</v>
      </c>
      <c r="N211" s="77">
        <f>Exclosure.data.RAW!N211</f>
        <v>-2.4380789599999999</v>
      </c>
      <c r="O211" s="77">
        <f>Exclosure.data.RAW!O211</f>
        <v>34.854988976999998</v>
      </c>
      <c r="P211" s="19">
        <f>Exclosure.data.RAW!P211</f>
        <v>42942</v>
      </c>
      <c r="Q211" s="19">
        <f>Exclosure.data.RAW!Q211</f>
        <v>43003</v>
      </c>
      <c r="R211" s="21">
        <f>Exclosure.data.RAW!R211</f>
        <v>61</v>
      </c>
      <c r="S211" s="54">
        <f>Exclosure.data.RAW!S211</f>
        <v>167.08862460899999</v>
      </c>
      <c r="T211">
        <f>Exclosure.data.RAW!T211</f>
        <v>1029.5130834060001</v>
      </c>
      <c r="U211" s="163">
        <v>855.62</v>
      </c>
      <c r="V211" s="163">
        <f>Exclosure.data.RAW!V211</f>
        <v>65.67</v>
      </c>
      <c r="W211" s="246">
        <f>Exclosure.data.RAW!W211</f>
        <v>0.14299999999999999</v>
      </c>
      <c r="X211" s="163">
        <f>Exclosure.data.RAW!X211</f>
        <v>1.5</v>
      </c>
      <c r="Y211" s="68" t="str">
        <f>Exclosure.data.RAW!Y211</f>
        <v>Dig.mac</v>
      </c>
      <c r="Z211" s="62">
        <f>Exclosure.data.RAW!Z211</f>
        <v>3.2</v>
      </c>
      <c r="AA211" s="62">
        <f>Exclosure.data.RAW!AA211</f>
        <v>9.1999999999999993</v>
      </c>
      <c r="AB211" s="23">
        <f>Exclosure.data.RAW!AB211</f>
        <v>15</v>
      </c>
      <c r="AC211" s="23">
        <f>Exclosure.data.RAW!AC211</f>
        <v>30</v>
      </c>
      <c r="AD211" s="158">
        <f>Exclosure.data.RAW!AF211</f>
        <v>4</v>
      </c>
      <c r="AE211" s="158">
        <f>Exclosure.data.RAW!AG211</f>
        <v>8.6</v>
      </c>
      <c r="AF211" s="54">
        <f>Exclosure.data.RAW!AH211</f>
        <v>20</v>
      </c>
      <c r="AG211" s="110">
        <f>Exclosure.data.RAW!AI211</f>
        <v>40</v>
      </c>
      <c r="AH211">
        <f>Exclosure.data.RAW!AL211</f>
        <v>16.55</v>
      </c>
      <c r="AI211" s="87">
        <f>Exclosure.data.RAW!AM211</f>
        <v>24.26</v>
      </c>
      <c r="AJ211">
        <f>Exclosure.data.RAW!AN211</f>
        <v>40.81</v>
      </c>
      <c r="AK211" s="184">
        <f>Exclosure.data.RAW!AO211</f>
        <v>18.329999999999998</v>
      </c>
      <c r="AL211" s="87">
        <f>Exclosure.data.RAW!AR211</f>
        <v>18.93</v>
      </c>
      <c r="AM211" s="5">
        <f>Exclosure.data.RAW!BW211</f>
        <v>37.26</v>
      </c>
      <c r="AN211">
        <f>Exclosure.data.RAW!BX211</f>
        <v>0.52504553734061921</v>
      </c>
      <c r="AO211">
        <f>Exclosure.data.RAW!BY211</f>
        <v>0.12431693989071033</v>
      </c>
      <c r="AP211" s="84">
        <f>Exclosure.data.RAW!BZ211</f>
        <v>0.55373406193078323</v>
      </c>
      <c r="AQ211" s="84">
        <f>Exclosure.data.RAW!CA211</f>
        <v>0.2085610200364299</v>
      </c>
      <c r="AR211">
        <f>Exclosure.data.RAW!CB211</f>
        <v>1.0787795992714027</v>
      </c>
      <c r="AS211">
        <f>Exclosure.data.RAW!CC211</f>
        <v>0.3328779599271402</v>
      </c>
    </row>
    <row r="212" spans="1:45" x14ac:dyDescent="0.25">
      <c r="A212" s="12" t="str">
        <f>Exclosure.data.RAW!A212</f>
        <v>SE_4_EX2_H4</v>
      </c>
      <c r="B212" s="4" t="str">
        <f>Exclosure.data.RAW!B212</f>
        <v>SE_4_H4</v>
      </c>
      <c r="C212" s="4" t="str">
        <f>Exclosure.data.RAW!C212</f>
        <v>SE</v>
      </c>
      <c r="D212" s="4" t="str">
        <f>Exclosure.data.RAW!D212</f>
        <v>SE_4</v>
      </c>
      <c r="E212" s="4"/>
      <c r="F212" s="4" t="str">
        <f>Exclosure.data.RAW!F212</f>
        <v>Seronera</v>
      </c>
      <c r="G212" s="12" t="str">
        <f>Exclosure.data.RAW!G212</f>
        <v>SE</v>
      </c>
      <c r="H212" s="12" t="str">
        <f>Exclosure.data.RAW!H212</f>
        <v>W</v>
      </c>
      <c r="I212" s="22">
        <f>Exclosure.data.RAW!I212</f>
        <v>4</v>
      </c>
      <c r="J212" s="22"/>
      <c r="K212" s="12" t="str">
        <f>Exclosure.data.RAW!K212</f>
        <v>EX2</v>
      </c>
      <c r="L212" s="12" t="str">
        <f>Exclosure.data.RAW!L212</f>
        <v>H4</v>
      </c>
      <c r="M212" s="79">
        <f>Exclosure.data.RAW!M212</f>
        <v>1026</v>
      </c>
      <c r="N212" s="77">
        <f>Exclosure.data.RAW!N212</f>
        <v>-2.4380789599999999</v>
      </c>
      <c r="O212" s="77">
        <f>Exclosure.data.RAW!O212</f>
        <v>34.854988976999998</v>
      </c>
      <c r="P212" s="19">
        <f>Exclosure.data.RAW!P212</f>
        <v>42942</v>
      </c>
      <c r="Q212" s="19">
        <f>Exclosure.data.RAW!Q212</f>
        <v>43003</v>
      </c>
      <c r="R212" s="21">
        <f>Exclosure.data.RAW!R212</f>
        <v>61</v>
      </c>
      <c r="S212" s="54">
        <f>Exclosure.data.RAW!S212</f>
        <v>167.08862460899999</v>
      </c>
      <c r="T212">
        <f>Exclosure.data.RAW!T212</f>
        <v>1196.601708015</v>
      </c>
      <c r="U212" s="52">
        <v>855.62</v>
      </c>
      <c r="V212" s="163">
        <f>Exclosure.data.RAW!V212</f>
        <v>65.67</v>
      </c>
      <c r="W212" s="246">
        <f>Exclosure.data.RAW!W212</f>
        <v>0.14299999999999999</v>
      </c>
      <c r="X212" s="163">
        <f>Exclosure.data.RAW!X212</f>
        <v>1.5</v>
      </c>
      <c r="Y212" s="68" t="str">
        <f>Exclosure.data.RAW!Y212</f>
        <v>Dig.mac</v>
      </c>
      <c r="Z212" s="62">
        <f>Exclosure.data.RAW!Z212</f>
        <v>2.5</v>
      </c>
      <c r="AA212" s="62">
        <f>Exclosure.data.RAW!AA212</f>
        <v>8.4</v>
      </c>
      <c r="AB212" s="23">
        <f>Exclosure.data.RAW!AB212</f>
        <v>15</v>
      </c>
      <c r="AC212" s="23">
        <f>Exclosure.data.RAW!AC212</f>
        <v>25</v>
      </c>
      <c r="AD212" s="158">
        <f>Exclosure.data.RAW!AF212</f>
        <v>5.75</v>
      </c>
      <c r="AE212" s="158">
        <f>Exclosure.data.RAW!AG212</f>
        <v>7.8</v>
      </c>
      <c r="AF212" s="54">
        <f>Exclosure.data.RAW!AH212</f>
        <v>20</v>
      </c>
      <c r="AG212" s="110">
        <f>Exclosure.data.RAW!AI212</f>
        <v>40</v>
      </c>
      <c r="AH212">
        <f>Exclosure.data.RAW!AL212</f>
        <v>5.67</v>
      </c>
      <c r="AI212" s="87">
        <f>Exclosure.data.RAW!AM212</f>
        <v>19.72</v>
      </c>
      <c r="AJ212">
        <f>Exclosure.data.RAW!AN212</f>
        <v>25.39</v>
      </c>
      <c r="AK212" s="184">
        <f>Exclosure.data.RAW!AO212</f>
        <v>27.72</v>
      </c>
      <c r="AL212" s="87">
        <f>Exclosure.data.RAW!AR212</f>
        <v>23.55</v>
      </c>
      <c r="AM212" s="5">
        <f>Exclosure.data.RAW!BW212</f>
        <v>51.269999999999996</v>
      </c>
      <c r="AN212">
        <f>Exclosure.data.RAW!BX212</f>
        <v>0.95264116575591984</v>
      </c>
      <c r="AO212">
        <f>Exclosure.data.RAW!BY212</f>
        <v>0.55191256830601088</v>
      </c>
      <c r="AP212" s="84">
        <f>Exclosure.data.RAW!BZ212</f>
        <v>0.76411657559198543</v>
      </c>
      <c r="AQ212" s="84">
        <f>Exclosure.data.RAW!CA212</f>
        <v>0.41894353369763215</v>
      </c>
      <c r="AR212">
        <f>Exclosure.data.RAW!CB212</f>
        <v>1.7167577413479052</v>
      </c>
      <c r="AS212">
        <f>Exclosure.data.RAW!CC212</f>
        <v>0.97085610200364281</v>
      </c>
    </row>
    <row r="213" spans="1:45" x14ac:dyDescent="0.25">
      <c r="A213" s="33" t="str">
        <f>Exclosure.data.RAW!A213</f>
        <v>SE_4_OP_H4</v>
      </c>
      <c r="B213" s="35" t="str">
        <f>Exclosure.data.RAW!B213</f>
        <v>SE_4_H4</v>
      </c>
      <c r="C213" s="35" t="str">
        <f>Exclosure.data.RAW!C213</f>
        <v>SE</v>
      </c>
      <c r="D213" s="35" t="str">
        <f>Exclosure.data.RAW!D213</f>
        <v>SE_4</v>
      </c>
      <c r="E213" s="35"/>
      <c r="F213" s="35" t="str">
        <f>Exclosure.data.RAW!F213</f>
        <v>Seronera</v>
      </c>
      <c r="G213" s="33" t="str">
        <f>Exclosure.data.RAW!G213</f>
        <v>SE</v>
      </c>
      <c r="H213" s="33" t="str">
        <f>Exclosure.data.RAW!H213</f>
        <v>W</v>
      </c>
      <c r="I213" s="47">
        <f>Exclosure.data.RAW!I213</f>
        <v>4</v>
      </c>
      <c r="J213" s="47"/>
      <c r="K213" s="33" t="str">
        <f>Exclosure.data.RAW!K213</f>
        <v>OP</v>
      </c>
      <c r="L213" s="33" t="str">
        <f>Exclosure.data.RAW!L213</f>
        <v>H4</v>
      </c>
      <c r="M213" s="47">
        <f>Exclosure.data.RAW!M213</f>
        <v>1026</v>
      </c>
      <c r="N213" s="76">
        <f>Exclosure.data.RAW!N213</f>
        <v>-2.4380789599999999</v>
      </c>
      <c r="O213" s="76">
        <f>Exclosure.data.RAW!O213</f>
        <v>34.854988976999998</v>
      </c>
      <c r="P213" s="36">
        <f>Exclosure.data.RAW!P213</f>
        <v>42942</v>
      </c>
      <c r="Q213" s="36">
        <f>Exclosure.data.RAW!Q213</f>
        <v>43003</v>
      </c>
      <c r="R213" s="41">
        <f>Exclosure.data.RAW!R213</f>
        <v>61</v>
      </c>
      <c r="S213" s="55">
        <f>Exclosure.data.RAW!S213</f>
        <v>167.08862460899999</v>
      </c>
      <c r="T213">
        <f>Exclosure.data.RAW!T213</f>
        <v>1363.6903326239999</v>
      </c>
      <c r="U213" s="53">
        <v>855.62</v>
      </c>
      <c r="V213" s="53">
        <f>Exclosure.data.RAW!V213</f>
        <v>65.67</v>
      </c>
      <c r="W213" s="245">
        <f>Exclosure.data.RAW!W213</f>
        <v>0.14299999999999999</v>
      </c>
      <c r="X213" s="53">
        <f>Exclosure.data.RAW!X213</f>
        <v>1.5</v>
      </c>
      <c r="Y213" s="69" t="str">
        <f>Exclosure.data.RAW!Y213</f>
        <v>Dig.mac</v>
      </c>
      <c r="Z213" s="63">
        <f>Exclosure.data.RAW!Z213</f>
        <v>2.5</v>
      </c>
      <c r="AA213" s="63">
        <f>Exclosure.data.RAW!AA213</f>
        <v>8.8000000000000007</v>
      </c>
      <c r="AB213" s="82">
        <f>Exclosure.data.RAW!AB213</f>
        <v>15</v>
      </c>
      <c r="AC213" s="82">
        <f>Exclosure.data.RAW!AC213</f>
        <v>30</v>
      </c>
      <c r="AD213" s="159">
        <f>Exclosure.data.RAW!AF213</f>
        <v>2.5</v>
      </c>
      <c r="AE213" s="159">
        <f>Exclosure.data.RAW!AG213</f>
        <v>5.4</v>
      </c>
      <c r="AF213" s="55">
        <f>Exclosure.data.RAW!AH213</f>
        <v>12</v>
      </c>
      <c r="AG213" s="160">
        <f>Exclosure.data.RAW!AI213</f>
        <v>35</v>
      </c>
      <c r="AH213" s="34">
        <f>Exclosure.data.RAW!AL213</f>
        <v>6.8</v>
      </c>
      <c r="AI213" s="88">
        <f>Exclosure.data.RAW!AM213</f>
        <v>6.77</v>
      </c>
      <c r="AJ213" s="34">
        <f>Exclosure.data.RAW!AN213</f>
        <v>13.57</v>
      </c>
      <c r="AK213" s="200">
        <f>Exclosure.data.RAW!AO213</f>
        <v>15.6</v>
      </c>
      <c r="AL213" s="88">
        <f>Exclosure.data.RAW!AR213</f>
        <v>14.35</v>
      </c>
      <c r="AM213" s="187">
        <f>Exclosure.data.RAW!BW213</f>
        <v>29.95</v>
      </c>
      <c r="AN213" s="34">
        <f>Exclosure.data.RAW!BX213</f>
        <v>0.40072859744990896</v>
      </c>
      <c r="AO213" s="34"/>
      <c r="AP213" s="86">
        <f>Exclosure.data.RAW!BZ213</f>
        <v>0.34517304189435338</v>
      </c>
      <c r="AQ213" s="86"/>
      <c r="AR213" s="34">
        <f>Exclosure.data.RAW!CB213</f>
        <v>0.74590163934426235</v>
      </c>
      <c r="AS213" s="34"/>
    </row>
    <row r="214" spans="1:45" x14ac:dyDescent="0.25">
      <c r="A214" s="12" t="str">
        <f>Exclosure.data.RAW!A214</f>
        <v>WET_W_1_EX_H5</v>
      </c>
      <c r="B214" s="4" t="str">
        <f>Exclosure.data.RAW!B214</f>
        <v>WET_W_1_H5</v>
      </c>
      <c r="C214" s="4" t="str">
        <f>Exclosure.data.RAW!C214</f>
        <v>WET_W</v>
      </c>
      <c r="D214" s="4" t="str">
        <f>Exclosure.data.RAW!D214</f>
        <v>WET_W_1</v>
      </c>
      <c r="E214" s="4" t="str">
        <f>Exclosure.data.RAW!E214</f>
        <v>WET_W_3</v>
      </c>
      <c r="F214" s="4" t="str">
        <f>Exclosure.data.RAW!F214</f>
        <v>Handajega</v>
      </c>
      <c r="G214" s="12" t="str">
        <f>Exclosure.data.RAW!G214</f>
        <v>WET</v>
      </c>
      <c r="H214" s="12" t="str">
        <f>Exclosure.data.RAW!H214</f>
        <v>W</v>
      </c>
      <c r="I214" s="22">
        <f>Exclosure.data.RAW!I214</f>
        <v>1</v>
      </c>
      <c r="J214" s="22">
        <v>3</v>
      </c>
      <c r="K214" s="12" t="str">
        <f>Exclosure.data.RAW!K214</f>
        <v>EX</v>
      </c>
      <c r="L214" s="12" t="str">
        <f>Exclosure.data.RAW!L214</f>
        <v>H5</v>
      </c>
      <c r="M214" s="21">
        <f>Exclosure.data.RAW!M214</f>
        <v>954</v>
      </c>
      <c r="N214" s="75">
        <f>Exclosure.data.RAW!N214</f>
        <v>-2.2724839860000001</v>
      </c>
      <c r="O214" s="75">
        <f>Exclosure.data.RAW!O214</f>
        <v>34.023325982999999</v>
      </c>
      <c r="P214" s="19">
        <f>Exclosure.data.RAW!P214</f>
        <v>43009</v>
      </c>
      <c r="Q214" s="19">
        <f>Exclosure.data.RAW!Q214</f>
        <v>43083</v>
      </c>
      <c r="R214" s="21">
        <f>Exclosure.data.RAW!R214</f>
        <v>74</v>
      </c>
      <c r="S214" s="54">
        <f>Exclosure.data.RAW!S214</f>
        <v>428.21549179200002</v>
      </c>
      <c r="T214">
        <f>Exclosure.data.RAW!T214</f>
        <v>1672.37980877</v>
      </c>
      <c r="U214">
        <v>1279.26</v>
      </c>
      <c r="V214" s="54">
        <f>Exclosure.data.RAW!V214</f>
        <v>64.67</v>
      </c>
      <c r="W214" s="243">
        <f>Exclosure.data.RAW!W214</f>
        <v>0.10199999999999999</v>
      </c>
      <c r="X214" s="54">
        <f>Exclosure.data.RAW!X214</f>
        <v>1.385</v>
      </c>
      <c r="Y214" s="68" t="str">
        <f>Exclosure.data.RAW!Y214</f>
        <v>The.tri</v>
      </c>
      <c r="Z214" s="62">
        <f>Exclosure.data.RAW!Z214</f>
        <v>4.4000000000000004</v>
      </c>
      <c r="AA214" s="62">
        <f>Exclosure.data.RAW!AA214</f>
        <v>14.4</v>
      </c>
      <c r="AB214" s="23">
        <f>Exclosure.data.RAW!AB214</f>
        <v>15</v>
      </c>
      <c r="AC214" s="23">
        <f>Exclosure.data.RAW!AC214</f>
        <v>40</v>
      </c>
      <c r="AD214" s="158">
        <f>Exclosure.data.RAW!AF214</f>
        <v>5</v>
      </c>
      <c r="AE214" s="161">
        <f>Exclosure.data.RAW!AG214</f>
        <v>63.2</v>
      </c>
      <c r="AF214" s="162">
        <f>Exclosure.data.RAW!AH214</f>
        <v>18</v>
      </c>
      <c r="AG214" s="163">
        <f>Exclosure.data.RAW!AI214</f>
        <v>60</v>
      </c>
      <c r="AH214">
        <f>Exclosure.data.RAW!AL214</f>
        <v>10.26</v>
      </c>
      <c r="AI214" s="87">
        <f>Exclosure.data.RAW!AM214</f>
        <v>46.51</v>
      </c>
      <c r="AJ214">
        <f>Exclosure.data.RAW!AN214</f>
        <v>56.769999999999996</v>
      </c>
      <c r="AK214" s="122">
        <f>Exclosure.data.RAW!AO214</f>
        <v>14</v>
      </c>
      <c r="AL214" s="87">
        <f>Exclosure.data.RAW!AR214</f>
        <v>41.45</v>
      </c>
      <c r="AM214" s="5">
        <f>Exclosure.data.RAW!BW214</f>
        <v>55.45</v>
      </c>
      <c r="AN214">
        <f>Exclosure.data.RAW!BX214</f>
        <v>0.19594594594594597</v>
      </c>
      <c r="AO214">
        <f>Exclosure.data.RAW!BY214</f>
        <v>0.3003003003003003</v>
      </c>
      <c r="AP214" s="84">
        <f>Exclosure.data.RAW!BZ214</f>
        <v>0.17042042042042066</v>
      </c>
      <c r="AQ214" s="84">
        <f>Exclosure.data.RAW!CA214</f>
        <v>0.69256756756756765</v>
      </c>
      <c r="AR214">
        <f>Exclosure.data.RAW!CB214</f>
        <v>0.36636636636636655</v>
      </c>
      <c r="AS214">
        <f>Exclosure.data.RAW!CC214</f>
        <v>0.99286786786786796</v>
      </c>
    </row>
    <row r="215" spans="1:45" x14ac:dyDescent="0.25">
      <c r="A215" s="12" t="str">
        <f>Exclosure.data.RAW!A215</f>
        <v>WET_W_1_OP_H5</v>
      </c>
      <c r="B215" s="4" t="str">
        <f>Exclosure.data.RAW!B215</f>
        <v>WET_W_1_H5</v>
      </c>
      <c r="C215" s="4" t="str">
        <f>Exclosure.data.RAW!C215</f>
        <v>WET_W</v>
      </c>
      <c r="D215" s="4" t="str">
        <f>Exclosure.data.RAW!D215</f>
        <v>WET_W_1</v>
      </c>
      <c r="E215" s="4" t="str">
        <f>Exclosure.data.RAW!E215</f>
        <v>WET_W_3</v>
      </c>
      <c r="F215" s="4" t="str">
        <f>Exclosure.data.RAW!F215</f>
        <v>Handajega</v>
      </c>
      <c r="G215" s="12" t="str">
        <f>Exclosure.data.RAW!G215</f>
        <v>WET</v>
      </c>
      <c r="H215" s="12" t="str">
        <f>Exclosure.data.RAW!H215</f>
        <v>W</v>
      </c>
      <c r="I215" s="22">
        <f>Exclosure.data.RAW!I215</f>
        <v>1</v>
      </c>
      <c r="J215" s="22">
        <v>3</v>
      </c>
      <c r="K215" s="12" t="str">
        <f>Exclosure.data.RAW!K215</f>
        <v>OP</v>
      </c>
      <c r="L215" s="12" t="str">
        <f>Exclosure.data.RAW!L215</f>
        <v>H5</v>
      </c>
      <c r="M215" s="21">
        <f>Exclosure.data.RAW!M215</f>
        <v>954</v>
      </c>
      <c r="N215" s="75">
        <f>Exclosure.data.RAW!N215</f>
        <v>-2.2724839860000001</v>
      </c>
      <c r="O215" s="75">
        <f>Exclosure.data.RAW!O215</f>
        <v>34.023325982999999</v>
      </c>
      <c r="P215" s="19">
        <f>Exclosure.data.RAW!P215</f>
        <v>43009</v>
      </c>
      <c r="Q215" s="19">
        <f>Exclosure.data.RAW!Q215</f>
        <v>43083</v>
      </c>
      <c r="R215" s="21">
        <f>Exclosure.data.RAW!R215</f>
        <v>74</v>
      </c>
      <c r="S215" s="54">
        <f>Exclosure.data.RAW!S215</f>
        <v>428.21549179200002</v>
      </c>
      <c r="T215">
        <f>Exclosure.data.RAW!T215</f>
        <v>2100.5953005619999</v>
      </c>
      <c r="U215">
        <v>1279.26</v>
      </c>
      <c r="V215" s="54">
        <f>Exclosure.data.RAW!V215</f>
        <v>64.67</v>
      </c>
      <c r="W215" s="243">
        <f>Exclosure.data.RAW!W215</f>
        <v>0.10199999999999999</v>
      </c>
      <c r="X215" s="54">
        <f>Exclosure.data.RAW!X215</f>
        <v>1.385</v>
      </c>
      <c r="Y215" s="68" t="str">
        <f>Exclosure.data.RAW!Y215</f>
        <v>The.tri</v>
      </c>
      <c r="Z215" s="62">
        <f>Exclosure.data.RAW!Z215</f>
        <v>3.5</v>
      </c>
      <c r="AA215" s="62">
        <f>Exclosure.data.RAW!AA215</f>
        <v>8.6</v>
      </c>
      <c r="AB215" s="23">
        <f>Exclosure.data.RAW!AB215</f>
        <v>10</v>
      </c>
      <c r="AC215" s="23">
        <f>Exclosure.data.RAW!AC215</f>
        <v>30</v>
      </c>
      <c r="AD215" s="158">
        <f>Exclosure.data.RAW!AF215</f>
        <v>4</v>
      </c>
      <c r="AE215" s="161">
        <f>Exclosure.data.RAW!AG215</f>
        <v>55.2</v>
      </c>
      <c r="AF215" s="162">
        <f>Exclosure.data.RAW!AH215</f>
        <v>20</v>
      </c>
      <c r="AG215" s="163">
        <f>Exclosure.data.RAW!AI215</f>
        <v>65</v>
      </c>
      <c r="AH215">
        <f>Exclosure.data.RAW!AL215</f>
        <v>8.7799999999999994</v>
      </c>
      <c r="AI215" s="87">
        <f>Exclosure.data.RAW!AM215</f>
        <v>36.909999999999997</v>
      </c>
      <c r="AJ215">
        <f>Exclosure.data.RAW!AN215</f>
        <v>45.69</v>
      </c>
      <c r="AK215" s="122">
        <f>Exclosure.data.RAW!AO215</f>
        <v>6</v>
      </c>
      <c r="AL215" s="87">
        <f>Exclosure.data.RAW!AR215</f>
        <v>23</v>
      </c>
      <c r="AM215" s="5">
        <f>Exclosure.data.RAW!BW215</f>
        <v>29</v>
      </c>
      <c r="AN215">
        <f>Exclosure.data.RAW!BX215</f>
        <v>-0.10435435435435433</v>
      </c>
      <c r="AP215" s="84">
        <f>Exclosure.data.RAW!BZ215</f>
        <v>-0.52214714714714705</v>
      </c>
      <c r="AQ215" s="84"/>
      <c r="AR215">
        <f>Exclosure.data.RAW!CB215</f>
        <v>-0.62650150150150141</v>
      </c>
    </row>
    <row r="216" spans="1:45" x14ac:dyDescent="0.25">
      <c r="A216" s="12" t="str">
        <f>Exclosure.data.RAW!A216</f>
        <v>WET_W_2_EX_H5</v>
      </c>
      <c r="B216" s="4" t="str">
        <f>Exclosure.data.RAW!B216</f>
        <v>WET_W_2_H5</v>
      </c>
      <c r="C216" s="4" t="str">
        <f>Exclosure.data.RAW!C216</f>
        <v>WET_W</v>
      </c>
      <c r="D216" s="4" t="str">
        <f>Exclosure.data.RAW!D216</f>
        <v>WET_W_2</v>
      </c>
      <c r="E216" s="4" t="str">
        <f>Exclosure.data.RAW!E216</f>
        <v>WET_W_4</v>
      </c>
      <c r="F216" s="4" t="str">
        <f>Exclosure.data.RAW!F216</f>
        <v>Handajega</v>
      </c>
      <c r="G216" s="12" t="str">
        <f>Exclosure.data.RAW!G216</f>
        <v>WET</v>
      </c>
      <c r="H216" s="12" t="str">
        <f>Exclosure.data.RAW!H216</f>
        <v>W</v>
      </c>
      <c r="I216" s="22">
        <f>Exclosure.data.RAW!I216</f>
        <v>2</v>
      </c>
      <c r="J216" s="22">
        <v>4</v>
      </c>
      <c r="K216" s="12" t="str">
        <f>Exclosure.data.RAW!K216</f>
        <v>EX</v>
      </c>
      <c r="L216" s="12" t="str">
        <f>Exclosure.data.RAW!L216</f>
        <v>H5</v>
      </c>
      <c r="M216" s="21">
        <f>Exclosure.data.RAW!M216</f>
        <v>953</v>
      </c>
      <c r="N216" s="75">
        <f>Exclosure.data.RAW!N216</f>
        <v>-2.2783000210000002</v>
      </c>
      <c r="O216" s="75">
        <f>Exclosure.data.RAW!O216</f>
        <v>34.024458965000001</v>
      </c>
      <c r="P216" s="19">
        <f>Exclosure.data.RAW!P216</f>
        <v>43009</v>
      </c>
      <c r="Q216" s="19">
        <f>Exclosure.data.RAW!Q216</f>
        <v>43083</v>
      </c>
      <c r="R216" s="21">
        <f>Exclosure.data.RAW!R216</f>
        <v>74</v>
      </c>
      <c r="S216" s="54">
        <f>Exclosure.data.RAW!S216</f>
        <v>428.21549179200002</v>
      </c>
      <c r="T216">
        <f>Exclosure.data.RAW!T216</f>
        <v>1672.37980877</v>
      </c>
      <c r="U216">
        <v>1279.26</v>
      </c>
      <c r="V216" s="54">
        <f>Exclosure.data.RAW!V216</f>
        <v>62.05</v>
      </c>
      <c r="W216" s="243">
        <f>Exclosure.data.RAW!W216</f>
        <v>0.113</v>
      </c>
      <c r="X216" s="54"/>
      <c r="Y216" s="68" t="str">
        <f>Exclosure.data.RAW!Y216</f>
        <v>The.tri</v>
      </c>
      <c r="Z216" s="62">
        <f>Exclosure.data.RAW!Z216</f>
        <v>2.7</v>
      </c>
      <c r="AA216" s="62">
        <f>Exclosure.data.RAW!AA216</f>
        <v>3.6</v>
      </c>
      <c r="AB216" s="23">
        <f>Exclosure.data.RAW!AB216</f>
        <v>15</v>
      </c>
      <c r="AC216" s="23">
        <f>Exclosure.data.RAW!AC216</f>
        <v>30</v>
      </c>
      <c r="AD216" s="158">
        <f>Exclosure.data.RAW!AF216</f>
        <v>3.5</v>
      </c>
      <c r="AE216" s="161">
        <f>Exclosure.data.RAW!AG216</f>
        <v>30.2</v>
      </c>
      <c r="AF216" s="162">
        <f>Exclosure.data.RAW!AH216</f>
        <v>15</v>
      </c>
      <c r="AG216" s="163">
        <f>Exclosure.data.RAW!AI216</f>
        <v>55</v>
      </c>
      <c r="AH216">
        <f>Exclosure.data.RAW!AL216</f>
        <v>7.72</v>
      </c>
      <c r="AI216" s="87">
        <f>Exclosure.data.RAW!AM216</f>
        <v>20.03</v>
      </c>
      <c r="AJ216">
        <f>Exclosure.data.RAW!AN216</f>
        <v>27.75</v>
      </c>
      <c r="AK216" s="122">
        <f>Exclosure.data.RAW!AO216</f>
        <v>12</v>
      </c>
      <c r="AL216" s="85">
        <f>Exclosure.data.RAW!AR216</f>
        <v>9</v>
      </c>
      <c r="AM216" s="5">
        <f>Exclosure.data.RAW!BW216</f>
        <v>21</v>
      </c>
      <c r="AN216">
        <f>Exclosure.data.RAW!BX216</f>
        <v>0.14752252252252251</v>
      </c>
      <c r="AO216">
        <f>Exclosure.data.RAW!BY216</f>
        <v>3.7537537537537538E-2</v>
      </c>
      <c r="AP216" s="84">
        <f>Exclosure.data.RAW!BZ216</f>
        <v>-0.48085585585585577</v>
      </c>
      <c r="AQ216" s="84">
        <f>Exclosure.data.RAW!CA216</f>
        <v>-0.82582582582582587</v>
      </c>
      <c r="AR216">
        <f>Exclosure.data.RAW!CB216</f>
        <v>-0.33333333333333331</v>
      </c>
      <c r="AS216">
        <f>Exclosure.data.RAW!CC216</f>
        <v>-0.78828828828828834</v>
      </c>
    </row>
    <row r="217" spans="1:45" x14ac:dyDescent="0.25">
      <c r="A217" s="12" t="str">
        <f>Exclosure.data.RAW!A217</f>
        <v>WET_W_2_OP_H5</v>
      </c>
      <c r="B217" s="4" t="str">
        <f>Exclosure.data.RAW!B217</f>
        <v>WET_W_2_H5</v>
      </c>
      <c r="C217" s="4" t="str">
        <f>Exclosure.data.RAW!C217</f>
        <v>WET_W</v>
      </c>
      <c r="D217" s="4" t="str">
        <f>Exclosure.data.RAW!D217</f>
        <v>WET_W_2</v>
      </c>
      <c r="E217" s="4" t="str">
        <f>Exclosure.data.RAW!E217</f>
        <v>WET_W_4</v>
      </c>
      <c r="F217" s="4" t="str">
        <f>Exclosure.data.RAW!F217</f>
        <v>Handajega</v>
      </c>
      <c r="G217" s="12" t="str">
        <f>Exclosure.data.RAW!G217</f>
        <v>WET</v>
      </c>
      <c r="H217" s="12" t="str">
        <f>Exclosure.data.RAW!H217</f>
        <v>W</v>
      </c>
      <c r="I217" s="22">
        <f>Exclosure.data.RAW!I217</f>
        <v>2</v>
      </c>
      <c r="J217" s="22">
        <v>4</v>
      </c>
      <c r="K217" s="12" t="str">
        <f>Exclosure.data.RAW!K217</f>
        <v>OP</v>
      </c>
      <c r="L217" s="12" t="str">
        <f>Exclosure.data.RAW!L217</f>
        <v>H5</v>
      </c>
      <c r="M217" s="21">
        <f>Exclosure.data.RAW!M217</f>
        <v>953</v>
      </c>
      <c r="N217" s="75">
        <f>Exclosure.data.RAW!N217</f>
        <v>-2.2783000210000002</v>
      </c>
      <c r="O217" s="75">
        <f>Exclosure.data.RAW!O217</f>
        <v>34.024458965000001</v>
      </c>
      <c r="P217" s="19">
        <f>Exclosure.data.RAW!P217</f>
        <v>43009</v>
      </c>
      <c r="Q217" s="19">
        <f>Exclosure.data.RAW!Q217</f>
        <v>43083</v>
      </c>
      <c r="R217" s="21">
        <f>Exclosure.data.RAW!R217</f>
        <v>74</v>
      </c>
      <c r="S217" s="54">
        <f>Exclosure.data.RAW!S217</f>
        <v>428.21549179200002</v>
      </c>
      <c r="T217">
        <f>Exclosure.data.RAW!T217</f>
        <v>2100.5953005619999</v>
      </c>
      <c r="U217">
        <v>1279.26</v>
      </c>
      <c r="V217" s="54">
        <f>Exclosure.data.RAW!V217</f>
        <v>62.05</v>
      </c>
      <c r="W217" s="243">
        <f>Exclosure.data.RAW!W217</f>
        <v>0.113</v>
      </c>
      <c r="X217" s="54"/>
      <c r="Y217" s="68" t="str">
        <f>Exclosure.data.RAW!Y217</f>
        <v>The.tri</v>
      </c>
      <c r="Z217" s="62">
        <f>Exclosure.data.RAW!Z217</f>
        <v>3.5</v>
      </c>
      <c r="AA217" s="62">
        <f>Exclosure.data.RAW!AA217</f>
        <v>11.8</v>
      </c>
      <c r="AB217" s="23">
        <f>Exclosure.data.RAW!AB217</f>
        <v>30</v>
      </c>
      <c r="AC217" s="23">
        <f>Exclosure.data.RAW!AC217</f>
        <v>60</v>
      </c>
      <c r="AD217" s="158">
        <f>Exclosure.data.RAW!AF217</f>
        <v>5.3</v>
      </c>
      <c r="AE217" s="161">
        <f>Exclosure.data.RAW!AG217</f>
        <v>43</v>
      </c>
      <c r="AF217" s="162">
        <f>Exclosure.data.RAW!AH217</f>
        <v>30</v>
      </c>
      <c r="AG217" s="163">
        <f>Exclosure.data.RAW!AI217</f>
        <v>95</v>
      </c>
      <c r="AH217">
        <f>Exclosure.data.RAW!AL217</f>
        <v>8.07</v>
      </c>
      <c r="AI217" s="87">
        <f>Exclosure.data.RAW!AM217</f>
        <v>21.81</v>
      </c>
      <c r="AJ217">
        <f>Exclosure.data.RAW!AN217</f>
        <v>29.88</v>
      </c>
      <c r="AK217" s="122">
        <f>Exclosure.data.RAW!AO217</f>
        <v>11</v>
      </c>
      <c r="AL217" s="85">
        <f>Exclosure.data.RAW!AR217</f>
        <v>31</v>
      </c>
      <c r="AM217" s="5">
        <f>Exclosure.data.RAW!BW217</f>
        <v>42</v>
      </c>
      <c r="AN217">
        <f>Exclosure.data.RAW!BX217</f>
        <v>0.10998498498498499</v>
      </c>
      <c r="AP217" s="84">
        <f>Exclosure.data.RAW!BZ217</f>
        <v>0.34496996996997004</v>
      </c>
      <c r="AQ217" s="84"/>
      <c r="AR217">
        <f>Exclosure.data.RAW!CB217</f>
        <v>0.45495495495495503</v>
      </c>
    </row>
    <row r="218" spans="1:45" x14ac:dyDescent="0.25">
      <c r="A218" s="12" t="str">
        <f>Exclosure.data.RAW!A218</f>
        <v>WET_W_3_EX_H5</v>
      </c>
      <c r="B218" s="4" t="str">
        <f>Exclosure.data.RAW!B218</f>
        <v>WET_W_3_H5</v>
      </c>
      <c r="C218" s="4" t="str">
        <f>Exclosure.data.RAW!C218</f>
        <v>WET_W</v>
      </c>
      <c r="D218" s="4" t="str">
        <f>Exclosure.data.RAW!D218</f>
        <v>WET_W_3</v>
      </c>
      <c r="E218" s="4" t="str">
        <f>Exclosure.data.RAW!E218</f>
        <v>WET_W_1</v>
      </c>
      <c r="F218" s="4" t="str">
        <f>Exclosure.data.RAW!F218</f>
        <v>Handajega</v>
      </c>
      <c r="G218" s="12" t="str">
        <f>Exclosure.data.RAW!G218</f>
        <v>WET</v>
      </c>
      <c r="H218" s="12" t="str">
        <f>Exclosure.data.RAW!H218</f>
        <v>W</v>
      </c>
      <c r="I218" s="22">
        <f>Exclosure.data.RAW!I218</f>
        <v>3</v>
      </c>
      <c r="J218" s="22">
        <v>1</v>
      </c>
      <c r="K218" s="12" t="str">
        <f>Exclosure.data.RAW!K218</f>
        <v>EX</v>
      </c>
      <c r="L218" s="12" t="str">
        <f>Exclosure.data.RAW!L218</f>
        <v>H5</v>
      </c>
      <c r="M218" s="21">
        <f>Exclosure.data.RAW!M218</f>
        <v>951</v>
      </c>
      <c r="N218" s="75">
        <f>Exclosure.data.RAW!N218</f>
        <v>-2.2779990269999999</v>
      </c>
      <c r="O218" s="75">
        <f>Exclosure.data.RAW!O218</f>
        <v>34.027678035000001</v>
      </c>
      <c r="P218" s="19">
        <f>Exclosure.data.RAW!P218</f>
        <v>43009</v>
      </c>
      <c r="Q218" s="19">
        <f>Exclosure.data.RAW!Q218</f>
        <v>43083</v>
      </c>
      <c r="R218" s="21">
        <f>Exclosure.data.RAW!R218</f>
        <v>74</v>
      </c>
      <c r="S218" s="54">
        <f>Exclosure.data.RAW!S218</f>
        <v>428.21549179200002</v>
      </c>
      <c r="T218">
        <f>Exclosure.data.RAW!T218</f>
        <v>1678.071380006</v>
      </c>
      <c r="U218">
        <v>1279.26</v>
      </c>
      <c r="V218" s="54">
        <f>Exclosure.data.RAW!V218</f>
        <v>59.67</v>
      </c>
      <c r="W218" s="243">
        <f>Exclosure.data.RAW!W218</f>
        <v>0.108</v>
      </c>
      <c r="X218" s="54">
        <f>Exclosure.data.RAW!X218</f>
        <v>1.45</v>
      </c>
      <c r="Y218" s="68" t="str">
        <f>Exclosure.data.RAW!Y218</f>
        <v>The.tri</v>
      </c>
      <c r="Z218" s="62">
        <f>Exclosure.data.RAW!Z218</f>
        <v>7.7</v>
      </c>
      <c r="AA218" s="62">
        <f>Exclosure.data.RAW!AA218</f>
        <v>21.4</v>
      </c>
      <c r="AB218" s="23">
        <f>Exclosure.data.RAW!AB218</f>
        <v>10</v>
      </c>
      <c r="AC218" s="23">
        <f>Exclosure.data.RAW!AC218</f>
        <v>55</v>
      </c>
      <c r="AD218" s="158">
        <f>Exclosure.data.RAW!AF218</f>
        <v>10</v>
      </c>
      <c r="AE218" s="161">
        <f>Exclosure.data.RAW!AG218</f>
        <v>55.2</v>
      </c>
      <c r="AF218" s="162">
        <f>Exclosure.data.RAW!AH218</f>
        <v>20</v>
      </c>
      <c r="AG218" s="163">
        <f>Exclosure.data.RAW!AI218</f>
        <v>85</v>
      </c>
      <c r="AH218">
        <f>Exclosure.data.RAW!AL218</f>
        <v>10.83</v>
      </c>
      <c r="AI218" s="87">
        <f>Exclosure.data.RAW!AM218</f>
        <v>28.21</v>
      </c>
      <c r="AJ218">
        <f>Exclosure.data.RAW!AN218</f>
        <v>39.04</v>
      </c>
      <c r="AK218" s="122">
        <f>Exclosure.data.RAW!AO218</f>
        <v>19</v>
      </c>
      <c r="AL218" s="87">
        <f>Exclosure.data.RAW!AR218</f>
        <v>27</v>
      </c>
      <c r="AM218" s="5">
        <f>Exclosure.data.RAW!BW218</f>
        <v>46</v>
      </c>
      <c r="AN218">
        <f>Exclosure.data.RAW!BX218</f>
        <v>0.19707207207207209</v>
      </c>
      <c r="AO218">
        <f>Exclosure.data.RAW!BY218</f>
        <v>0.45045045045045046</v>
      </c>
      <c r="AP218" s="84">
        <f>Exclosure.data.RAW!BZ218</f>
        <v>-2.1636636636636637</v>
      </c>
      <c r="AQ218" s="84">
        <f>Exclosure.data.RAW!CA218</f>
        <v>0.82582582582582587</v>
      </c>
      <c r="AR218">
        <f>Exclosure.data.RAW!CB218</f>
        <v>-1.9665915915915915</v>
      </c>
      <c r="AS218">
        <f>Exclosure.data.RAW!CC218</f>
        <v>1.2762762762762763</v>
      </c>
    </row>
    <row r="219" spans="1:45" x14ac:dyDescent="0.25">
      <c r="A219" s="12" t="str">
        <f>Exclosure.data.RAW!A219</f>
        <v>WET_W_3_OP_H5</v>
      </c>
      <c r="B219" s="4" t="str">
        <f>Exclosure.data.RAW!B219</f>
        <v>WET_W_3_H5</v>
      </c>
      <c r="C219" s="4" t="str">
        <f>Exclosure.data.RAW!C219</f>
        <v>WET_W</v>
      </c>
      <c r="D219" s="4" t="str">
        <f>Exclosure.data.RAW!D219</f>
        <v>WET_W_3</v>
      </c>
      <c r="E219" s="4" t="str">
        <f>Exclosure.data.RAW!E219</f>
        <v>WET_W_1</v>
      </c>
      <c r="F219" s="4" t="str">
        <f>Exclosure.data.RAW!F219</f>
        <v>Handajega</v>
      </c>
      <c r="G219" s="12" t="str">
        <f>Exclosure.data.RAW!G219</f>
        <v>WET</v>
      </c>
      <c r="H219" s="12" t="str">
        <f>Exclosure.data.RAW!H219</f>
        <v>W</v>
      </c>
      <c r="I219" s="22">
        <f>Exclosure.data.RAW!I219</f>
        <v>3</v>
      </c>
      <c r="J219" s="22">
        <v>1</v>
      </c>
      <c r="K219" s="12" t="str">
        <f>Exclosure.data.RAW!K219</f>
        <v>OP</v>
      </c>
      <c r="L219" s="12" t="str">
        <f>Exclosure.data.RAW!L219</f>
        <v>H5</v>
      </c>
      <c r="M219" s="21">
        <f>Exclosure.data.RAW!M219</f>
        <v>951</v>
      </c>
      <c r="N219" s="75">
        <f>Exclosure.data.RAW!N219</f>
        <v>-2.2779990269999999</v>
      </c>
      <c r="O219" s="75">
        <f>Exclosure.data.RAW!O219</f>
        <v>34.027678035000001</v>
      </c>
      <c r="P219" s="19">
        <f>Exclosure.data.RAW!P219</f>
        <v>43009</v>
      </c>
      <c r="Q219" s="19">
        <f>Exclosure.data.RAW!Q219</f>
        <v>43083</v>
      </c>
      <c r="R219" s="21">
        <f>Exclosure.data.RAW!R219</f>
        <v>74</v>
      </c>
      <c r="S219" s="54">
        <f>Exclosure.data.RAW!S219</f>
        <v>428.21549179200002</v>
      </c>
      <c r="T219">
        <f>Exclosure.data.RAW!T219</f>
        <v>2106.286871798</v>
      </c>
      <c r="U219">
        <v>1279.26</v>
      </c>
      <c r="V219" s="54">
        <f>Exclosure.data.RAW!V219</f>
        <v>59.67</v>
      </c>
      <c r="W219" s="243">
        <f>Exclosure.data.RAW!W219</f>
        <v>0.108</v>
      </c>
      <c r="X219" s="54">
        <f>Exclosure.data.RAW!X219</f>
        <v>1.45</v>
      </c>
      <c r="Y219" s="68" t="str">
        <f>Exclosure.data.RAW!Y219</f>
        <v>The.tri</v>
      </c>
      <c r="Z219" s="62">
        <f>Exclosure.data.RAW!Z219</f>
        <v>3</v>
      </c>
      <c r="AA219" s="62">
        <f>Exclosure.data.RAW!AA219</f>
        <v>4.5999999999999996</v>
      </c>
      <c r="AB219" s="23">
        <f>Exclosure.data.RAW!AB219</f>
        <v>12</v>
      </c>
      <c r="AC219" s="23">
        <f>Exclosure.data.RAW!AC219</f>
        <v>40</v>
      </c>
      <c r="AD219" s="158">
        <f>Exclosure.data.RAW!AF219</f>
        <v>4</v>
      </c>
      <c r="AE219" s="161">
        <f>Exclosure.data.RAW!AG219</f>
        <v>23</v>
      </c>
      <c r="AF219" s="162">
        <f>Exclosure.data.RAW!AH219</f>
        <v>40</v>
      </c>
      <c r="AG219" s="163">
        <f>Exclosure.data.RAW!AI219</f>
        <v>65</v>
      </c>
      <c r="AH219">
        <f>Exclosure.data.RAW!AL219</f>
        <v>13.75</v>
      </c>
      <c r="AI219" s="87">
        <f>Exclosure.data.RAW!AM219</f>
        <v>84.64</v>
      </c>
      <c r="AJ219">
        <f>Exclosure.data.RAW!AN219</f>
        <v>98.39</v>
      </c>
      <c r="AK219" s="122">
        <f>Exclosure.data.RAW!AO219</f>
        <v>7</v>
      </c>
      <c r="AL219" s="87">
        <f>Exclosure.data.RAW!AR219</f>
        <v>5</v>
      </c>
      <c r="AM219" s="5">
        <f>Exclosure.data.RAW!BW219</f>
        <v>12</v>
      </c>
      <c r="AN219">
        <f>Exclosure.data.RAW!BX219</f>
        <v>-0.2533783783783784</v>
      </c>
      <c r="AP219" s="84">
        <f>Exclosure.data.RAW!BZ219</f>
        <v>-2.9894894894894897</v>
      </c>
      <c r="AQ219" s="84"/>
      <c r="AR219">
        <f>Exclosure.data.RAW!CB219</f>
        <v>-3.2428678678678677</v>
      </c>
    </row>
    <row r="220" spans="1:45" x14ac:dyDescent="0.25">
      <c r="A220" s="12" t="str">
        <f>Exclosure.data.RAW!A220</f>
        <v>WET_W_4_EX_H5</v>
      </c>
      <c r="B220" s="4" t="str">
        <f>Exclosure.data.RAW!B220</f>
        <v>WET_W_4_H5</v>
      </c>
      <c r="C220" s="4" t="str">
        <f>Exclosure.data.RAW!C220</f>
        <v>WET_W</v>
      </c>
      <c r="D220" s="4" t="str">
        <f>Exclosure.data.RAW!D220</f>
        <v>WET_W_4</v>
      </c>
      <c r="E220" s="4" t="str">
        <f>Exclosure.data.RAW!E220</f>
        <v>WET_W_2</v>
      </c>
      <c r="F220" s="4" t="str">
        <f>Exclosure.data.RAW!F220</f>
        <v>Handajega</v>
      </c>
      <c r="G220" s="12" t="str">
        <f>Exclosure.data.RAW!G220</f>
        <v>WET</v>
      </c>
      <c r="H220" s="12" t="str">
        <f>Exclosure.data.RAW!H220</f>
        <v>W</v>
      </c>
      <c r="I220" s="22">
        <f>Exclosure.data.RAW!I220</f>
        <v>4</v>
      </c>
      <c r="J220" s="22">
        <v>2</v>
      </c>
      <c r="K220" s="12" t="str">
        <f>Exclosure.data.RAW!K220</f>
        <v>EX</v>
      </c>
      <c r="L220" s="12" t="str">
        <f>Exclosure.data.RAW!L220</f>
        <v>H5</v>
      </c>
      <c r="M220" s="21">
        <f>Exclosure.data.RAW!M220</f>
        <v>950</v>
      </c>
      <c r="N220" s="75">
        <f>Exclosure.data.RAW!N220</f>
        <v>-2.2788369660000001</v>
      </c>
      <c r="O220" s="75">
        <f>Exclosure.data.RAW!O220</f>
        <v>34.031883989999997</v>
      </c>
      <c r="P220" s="19">
        <f>Exclosure.data.RAW!P220</f>
        <v>43009</v>
      </c>
      <c r="Q220" s="19">
        <f>Exclosure.data.RAW!Q220</f>
        <v>43083</v>
      </c>
      <c r="R220" s="21">
        <f>Exclosure.data.RAW!R220</f>
        <v>74</v>
      </c>
      <c r="S220" s="54">
        <f>Exclosure.data.RAW!S220</f>
        <v>428.21549179200002</v>
      </c>
      <c r="T220">
        <f>Exclosure.data.RAW!T220</f>
        <v>1678.071380006</v>
      </c>
      <c r="U220">
        <v>1279.26</v>
      </c>
      <c r="V220" s="54">
        <f>Exclosure.data.RAW!V220</f>
        <v>55.57</v>
      </c>
      <c r="W220" s="243">
        <f>Exclosure.data.RAW!W220</f>
        <v>0.13100000000000001</v>
      </c>
      <c r="X220" s="54"/>
      <c r="Y220" s="68" t="str">
        <f>Exclosure.data.RAW!Y220</f>
        <v>The.tri</v>
      </c>
      <c r="Z220" s="62">
        <f>Exclosure.data.RAW!Z220</f>
        <v>3.6</v>
      </c>
      <c r="AA220" s="62">
        <f>Exclosure.data.RAW!AA220</f>
        <v>11</v>
      </c>
      <c r="AB220" s="23">
        <f>Exclosure.data.RAW!AB220</f>
        <v>34</v>
      </c>
      <c r="AC220" s="23">
        <f>Exclosure.data.RAW!AC220</f>
        <v>45</v>
      </c>
      <c r="AD220" s="158">
        <f>Exclosure.data.RAW!AF220</f>
        <v>9.5</v>
      </c>
      <c r="AE220" s="161">
        <f>Exclosure.data.RAW!AG220</f>
        <v>51.6</v>
      </c>
      <c r="AF220" s="162">
        <f>Exclosure.data.RAW!AH220</f>
        <v>55</v>
      </c>
      <c r="AG220" s="163">
        <f>Exclosure.data.RAW!AI220</f>
        <v>92</v>
      </c>
      <c r="AH220">
        <f>Exclosure.data.RAW!AL220</f>
        <v>51.26</v>
      </c>
      <c r="AI220" s="87">
        <f>Exclosure.data.RAW!AM220</f>
        <v>7.37</v>
      </c>
      <c r="AJ220">
        <f>Exclosure.data.RAW!AN220</f>
        <v>58.629999999999995</v>
      </c>
      <c r="AK220" s="122">
        <f>Exclosure.data.RAW!AO220</f>
        <v>21</v>
      </c>
      <c r="AL220" s="87">
        <f>Exclosure.data.RAW!AR220</f>
        <v>41.29</v>
      </c>
      <c r="AM220" s="5">
        <f>Exclosure.data.RAW!BW220</f>
        <v>62.29</v>
      </c>
      <c r="AN220">
        <f>Exclosure.data.RAW!BX220</f>
        <v>0.46659159159159158</v>
      </c>
      <c r="AO220">
        <f>Exclosure.data.RAW!BY220</f>
        <v>0.33783783783783783</v>
      </c>
      <c r="AP220" s="84">
        <f>Exclosure.data.RAW!BZ220</f>
        <v>0.5596846846846848</v>
      </c>
      <c r="AQ220" s="84">
        <f>Exclosure.data.RAW!CA220</f>
        <v>0.94932432432432434</v>
      </c>
      <c r="AR220">
        <f>Exclosure.data.RAW!CB220</f>
        <v>1.0262762762762763</v>
      </c>
      <c r="AS220">
        <f>Exclosure.data.RAW!CC220</f>
        <v>1.2871621621621621</v>
      </c>
    </row>
    <row r="221" spans="1:45" x14ac:dyDescent="0.25">
      <c r="A221" s="12" t="str">
        <f>Exclosure.data.RAW!A221</f>
        <v>WET_W_4_OP_H5</v>
      </c>
      <c r="B221" s="4" t="str">
        <f>Exclosure.data.RAW!B221</f>
        <v>WET_W_4_H5</v>
      </c>
      <c r="C221" s="4" t="str">
        <f>Exclosure.data.RAW!C221</f>
        <v>WET_W</v>
      </c>
      <c r="D221" s="4" t="str">
        <f>Exclosure.data.RAW!D221</f>
        <v>WET_W_4</v>
      </c>
      <c r="E221" s="4" t="str">
        <f>Exclosure.data.RAW!E221</f>
        <v>WET_W_2</v>
      </c>
      <c r="F221" s="4" t="str">
        <f>Exclosure.data.RAW!F221</f>
        <v>Handajega</v>
      </c>
      <c r="G221" s="12" t="str">
        <f>Exclosure.data.RAW!G221</f>
        <v>WET</v>
      </c>
      <c r="H221" s="12" t="str">
        <f>Exclosure.data.RAW!H221</f>
        <v>W</v>
      </c>
      <c r="I221" s="22">
        <f>Exclosure.data.RAW!I221</f>
        <v>4</v>
      </c>
      <c r="J221" s="22">
        <v>2</v>
      </c>
      <c r="K221" s="12" t="str">
        <f>Exclosure.data.RAW!K221</f>
        <v>OP</v>
      </c>
      <c r="L221" s="12" t="str">
        <f>Exclosure.data.RAW!L221</f>
        <v>H5</v>
      </c>
      <c r="M221" s="21">
        <f>Exclosure.data.RAW!M221</f>
        <v>950</v>
      </c>
      <c r="N221" s="75">
        <f>Exclosure.data.RAW!N221</f>
        <v>-2.2788369660000001</v>
      </c>
      <c r="O221" s="75">
        <f>Exclosure.data.RAW!O221</f>
        <v>34.031883989999997</v>
      </c>
      <c r="P221" s="19">
        <f>Exclosure.data.RAW!P221</f>
        <v>43009</v>
      </c>
      <c r="Q221" s="19">
        <f>Exclosure.data.RAW!Q221</f>
        <v>43083</v>
      </c>
      <c r="R221" s="21">
        <f>Exclosure.data.RAW!R221</f>
        <v>74</v>
      </c>
      <c r="S221" s="54">
        <f>Exclosure.data.RAW!S221</f>
        <v>428.21549179200002</v>
      </c>
      <c r="T221">
        <f>Exclosure.data.RAW!T221</f>
        <v>2106.286871798</v>
      </c>
      <c r="U221">
        <v>1279.26</v>
      </c>
      <c r="V221" s="54">
        <f>Exclosure.data.RAW!V221</f>
        <v>55.57</v>
      </c>
      <c r="W221" s="243">
        <f>Exclosure.data.RAW!W221</f>
        <v>0.13100000000000001</v>
      </c>
      <c r="X221" s="54"/>
      <c r="Y221" s="68" t="str">
        <f>Exclosure.data.RAW!Y221</f>
        <v>The.tri</v>
      </c>
      <c r="Z221" s="62">
        <f>Exclosure.data.RAW!Z221</f>
        <v>3.75</v>
      </c>
      <c r="AA221" s="62">
        <f>Exclosure.data.RAW!AA221</f>
        <v>8.4</v>
      </c>
      <c r="AB221" s="23">
        <f>Exclosure.data.RAW!AB221</f>
        <v>22</v>
      </c>
      <c r="AC221" s="23">
        <f>Exclosure.data.RAW!AC221</f>
        <v>27</v>
      </c>
      <c r="AD221" s="158">
        <f>Exclosure.data.RAW!AF221</f>
        <v>5</v>
      </c>
      <c r="AE221" s="161">
        <f>Exclosure.data.RAW!AG221</f>
        <v>49</v>
      </c>
      <c r="AF221" s="162">
        <f>Exclosure.data.RAW!AH221</f>
        <v>50</v>
      </c>
      <c r="AG221" s="163">
        <f>Exclosure.data.RAW!AI221</f>
        <v>55</v>
      </c>
      <c r="AH221">
        <f>Exclosure.data.RAW!AL221</f>
        <v>8.57</v>
      </c>
      <c r="AI221" s="87">
        <f>Exclosure.data.RAW!AM221</f>
        <v>26.38</v>
      </c>
      <c r="AJ221">
        <f>Exclosure.data.RAW!AN221</f>
        <v>34.950000000000003</v>
      </c>
      <c r="AK221" s="122">
        <f>Exclosure.data.RAW!AO221</f>
        <v>12</v>
      </c>
      <c r="AL221" s="87">
        <f>Exclosure.data.RAW!AR221</f>
        <v>16</v>
      </c>
      <c r="AM221" s="5">
        <f>Exclosure.data.RAW!BW221</f>
        <v>28</v>
      </c>
      <c r="AN221">
        <f>Exclosure.data.RAW!BX221</f>
        <v>0.12875375375375375</v>
      </c>
      <c r="AP221" s="84">
        <f>Exclosure.data.RAW!BZ221</f>
        <v>-0.3896396396396396</v>
      </c>
      <c r="AQ221" s="84"/>
      <c r="AR221">
        <f>Exclosure.data.RAW!CB221</f>
        <v>-0.26088588588588602</v>
      </c>
    </row>
    <row r="222" spans="1:45" x14ac:dyDescent="0.25">
      <c r="A222" s="12" t="str">
        <f>Exclosure.data.RAW!A222</f>
        <v>WET_P_1_EX_H5</v>
      </c>
      <c r="B222" s="4" t="str">
        <f>Exclosure.data.RAW!B222</f>
        <v>WET_P_1_H5</v>
      </c>
      <c r="C222" s="4" t="str">
        <f>Exclosure.data.RAW!C222</f>
        <v>WET_P</v>
      </c>
      <c r="D222" s="4" t="str">
        <f>Exclosure.data.RAW!D222</f>
        <v>WET_P_1</v>
      </c>
      <c r="E222" s="4" t="str">
        <f>Exclosure.data.RAW!E222</f>
        <v>WET_P_1</v>
      </c>
      <c r="F222" s="4" t="str">
        <f>Exclosure.data.RAW!F222</f>
        <v>Mwantimba</v>
      </c>
      <c r="G222" s="12" t="str">
        <f>Exclosure.data.RAW!G222</f>
        <v>WET</v>
      </c>
      <c r="H222" s="12" t="str">
        <f>Exclosure.data.RAW!H222</f>
        <v>P</v>
      </c>
      <c r="I222" s="22">
        <f>Exclosure.data.RAW!I222</f>
        <v>1</v>
      </c>
      <c r="J222" s="22">
        <v>1</v>
      </c>
      <c r="K222" s="12" t="str">
        <f>Exclosure.data.RAW!K222</f>
        <v>EX</v>
      </c>
      <c r="L222" s="12" t="str">
        <f>Exclosure.data.RAW!L222</f>
        <v>H5</v>
      </c>
      <c r="M222" s="21">
        <f>Exclosure.data.RAW!M222</f>
        <v>957</v>
      </c>
      <c r="N222" s="75">
        <f>Exclosure.data.RAW!N222</f>
        <v>-2.3500519620000002</v>
      </c>
      <c r="O222" s="75">
        <f>Exclosure.data.RAW!O222</f>
        <v>34.049975992999997</v>
      </c>
      <c r="P222" s="19">
        <f>Exclosure.data.RAW!P222</f>
        <v>43008</v>
      </c>
      <c r="Q222" s="19">
        <f>Exclosure.data.RAW!Q222</f>
        <v>43082</v>
      </c>
      <c r="R222" s="21">
        <f>Exclosure.data.RAW!R222</f>
        <v>74</v>
      </c>
      <c r="S222" s="54">
        <f>Exclosure.data.RAW!S222</f>
        <v>512.07364697200001</v>
      </c>
      <c r="T222">
        <f>Exclosure.data.RAW!T222</f>
        <v>1697.055279748</v>
      </c>
      <c r="U222" s="52">
        <v>1295.06</v>
      </c>
      <c r="V222" s="52">
        <f>Exclosure.data.RAW!V222</f>
        <v>45</v>
      </c>
      <c r="W222" s="244">
        <f>Exclosure.data.RAW!W222</f>
        <v>0.13500000000000001</v>
      </c>
      <c r="X222" s="52">
        <f>Exclosure.data.RAW!X222</f>
        <v>1.17</v>
      </c>
      <c r="Y222" s="68" t="str">
        <f>Exclosure.data.RAW!Y222</f>
        <v>Chr.ori</v>
      </c>
      <c r="Z222" s="62">
        <f>Exclosure.data.RAW!Z222</f>
        <v>0</v>
      </c>
      <c r="AA222" s="62">
        <f>Exclosure.data.RAW!AA222</f>
        <v>0.9</v>
      </c>
      <c r="AB222" s="23">
        <f>Exclosure.data.RAW!AB222</f>
        <v>16</v>
      </c>
      <c r="AC222" s="23">
        <f>Exclosure.data.RAW!AC222</f>
        <v>20</v>
      </c>
      <c r="AD222" s="158">
        <f>Exclosure.data.RAW!AF222</f>
        <v>3</v>
      </c>
      <c r="AE222" s="161">
        <f>Exclosure.data.RAW!AG222</f>
        <v>9.6</v>
      </c>
      <c r="AF222" s="162">
        <f>Exclosure.data.RAW!AH222</f>
        <v>80</v>
      </c>
      <c r="AG222" s="163">
        <f>Exclosure.data.RAW!AI222</f>
        <v>95</v>
      </c>
      <c r="AH222">
        <f>Exclosure.data.RAW!AL222</f>
        <v>22.77</v>
      </c>
      <c r="AI222" s="87">
        <f>Exclosure.data.RAW!AM222</f>
        <v>1.19</v>
      </c>
      <c r="AJ222">
        <f>Exclosure.data.RAW!AN222</f>
        <v>23.96</v>
      </c>
      <c r="AK222" s="122">
        <f>Exclosure.data.RAW!AO222</f>
        <v>12</v>
      </c>
      <c r="AL222" s="87">
        <f>Exclosure.data.RAW!AR222</f>
        <v>4</v>
      </c>
      <c r="AM222" s="5">
        <f>Exclosure.data.RAW!BW222</f>
        <v>16</v>
      </c>
      <c r="AN222">
        <f>Exclosure.data.RAW!BX222</f>
        <v>-0.84459459459459463</v>
      </c>
      <c r="AO222">
        <f>Exclosure.data.RAW!BY222</f>
        <v>0.1876876876876877</v>
      </c>
      <c r="AP222" s="84">
        <f>Exclosure.data.RAW!BZ222</f>
        <v>0.11486486486486487</v>
      </c>
      <c r="AQ222" s="84">
        <f>Exclosure.data.RAW!CA222</f>
        <v>0.11261261261261261</v>
      </c>
      <c r="AR222">
        <f>Exclosure.data.RAW!CB222</f>
        <v>-0.7297297297297296</v>
      </c>
      <c r="AS222">
        <f>Exclosure.data.RAW!CC222</f>
        <v>0.3003003003003003</v>
      </c>
    </row>
    <row r="223" spans="1:45" x14ac:dyDescent="0.25">
      <c r="A223" s="12" t="str">
        <f>Exclosure.data.RAW!A223</f>
        <v>WET_P_1_OP_H5</v>
      </c>
      <c r="B223" s="4" t="str">
        <f>Exclosure.data.RAW!B223</f>
        <v>WET_P_1_H5</v>
      </c>
      <c r="C223" s="4" t="str">
        <f>Exclosure.data.RAW!C223</f>
        <v>WET_P</v>
      </c>
      <c r="D223" s="4" t="str">
        <f>Exclosure.data.RAW!D223</f>
        <v>WET_P_1</v>
      </c>
      <c r="E223" s="4" t="str">
        <f>Exclosure.data.RAW!E223</f>
        <v>WET_P_1</v>
      </c>
      <c r="F223" s="4" t="str">
        <f>Exclosure.data.RAW!F223</f>
        <v>Mwantimba</v>
      </c>
      <c r="G223" s="12" t="str">
        <f>Exclosure.data.RAW!G223</f>
        <v>WET</v>
      </c>
      <c r="H223" s="12" t="str">
        <f>Exclosure.data.RAW!H223</f>
        <v>P</v>
      </c>
      <c r="I223" s="22">
        <f>Exclosure.data.RAW!I223</f>
        <v>1</v>
      </c>
      <c r="J223" s="22">
        <v>1</v>
      </c>
      <c r="K223" s="12" t="str">
        <f>Exclosure.data.RAW!K223</f>
        <v>OP</v>
      </c>
      <c r="L223" s="12" t="str">
        <f>Exclosure.data.RAW!L223</f>
        <v>H5</v>
      </c>
      <c r="M223" s="21">
        <f>Exclosure.data.RAW!M223</f>
        <v>957</v>
      </c>
      <c r="N223" s="75">
        <f>Exclosure.data.RAW!N223</f>
        <v>-2.3500519620000002</v>
      </c>
      <c r="O223" s="75">
        <f>Exclosure.data.RAW!O223</f>
        <v>34.049975992999997</v>
      </c>
      <c r="P223" s="19">
        <f>Exclosure.data.RAW!P223</f>
        <v>43008</v>
      </c>
      <c r="Q223" s="19">
        <f>Exclosure.data.RAW!Q223</f>
        <v>43082</v>
      </c>
      <c r="R223" s="21">
        <f>Exclosure.data.RAW!R223</f>
        <v>74</v>
      </c>
      <c r="S223" s="54">
        <f>Exclosure.data.RAW!S223</f>
        <v>512.07364697200001</v>
      </c>
      <c r="T223">
        <f>Exclosure.data.RAW!T223</f>
        <v>2209.12892672</v>
      </c>
      <c r="U223" s="52">
        <v>1295.06</v>
      </c>
      <c r="V223" s="52">
        <f>Exclosure.data.RAW!V223</f>
        <v>45</v>
      </c>
      <c r="W223" s="244">
        <f>Exclosure.data.RAW!W223</f>
        <v>0.13500000000000001</v>
      </c>
      <c r="X223" s="52">
        <f>Exclosure.data.RAW!X223</f>
        <v>1.17</v>
      </c>
      <c r="Y223" s="68" t="str">
        <f>Exclosure.data.RAW!Y223</f>
        <v>Chr.ori</v>
      </c>
      <c r="Z223" s="62">
        <f>Exclosure.data.RAW!Z223</f>
        <v>0</v>
      </c>
      <c r="AA223" s="62">
        <f>Exclosure.data.RAW!AA223</f>
        <v>1.4</v>
      </c>
      <c r="AB223" s="23">
        <f>Exclosure.data.RAW!AB223</f>
        <v>21</v>
      </c>
      <c r="AC223" s="23">
        <f>Exclosure.data.RAW!AC223</f>
        <v>26</v>
      </c>
      <c r="AD223" s="158">
        <f>Exclosure.data.RAW!AF223</f>
        <v>1</v>
      </c>
      <c r="AE223" s="161">
        <f>Exclosure.data.RAW!AG223</f>
        <v>1.8</v>
      </c>
      <c r="AF223" s="162">
        <f>Exclosure.data.RAW!AH223</f>
        <v>85</v>
      </c>
      <c r="AG223" s="163">
        <f>Exclosure.data.RAW!AI223</f>
        <v>95</v>
      </c>
      <c r="AH223">
        <f>Exclosure.data.RAW!AL223</f>
        <v>34.5</v>
      </c>
      <c r="AI223" s="87">
        <f>Exclosure.data.RAW!AM223</f>
        <v>0.94</v>
      </c>
      <c r="AJ223">
        <f>Exclosure.data.RAW!AN223</f>
        <v>35.44</v>
      </c>
      <c r="AK223" s="122">
        <f>Exclosure.data.RAW!AO223</f>
        <v>7</v>
      </c>
      <c r="AL223" s="87">
        <f>Exclosure.data.RAW!AR223</f>
        <v>1</v>
      </c>
      <c r="AM223" s="5">
        <f>Exclosure.data.RAW!BW223</f>
        <v>8</v>
      </c>
      <c r="AN223">
        <f>Exclosure.data.RAW!BX223</f>
        <v>-1.0322822822822821</v>
      </c>
      <c r="AP223" s="84">
        <f>Exclosure.data.RAW!BZ223</f>
        <v>2.2522522522522544E-3</v>
      </c>
      <c r="AQ223" s="84"/>
      <c r="AR223">
        <f>Exclosure.data.RAW!CB223</f>
        <v>-1.03003003003003</v>
      </c>
    </row>
    <row r="224" spans="1:45" x14ac:dyDescent="0.25">
      <c r="A224" s="12" t="str">
        <f>Exclosure.data.RAW!A224</f>
        <v>WET_P_2_EX_H5</v>
      </c>
      <c r="B224" s="4" t="str">
        <f>Exclosure.data.RAW!B224</f>
        <v>WET_P_2_H5</v>
      </c>
      <c r="C224" s="4" t="str">
        <f>Exclosure.data.RAW!C224</f>
        <v>WET_P</v>
      </c>
      <c r="D224" s="4" t="str">
        <f>Exclosure.data.RAW!D224</f>
        <v>WET_P_2</v>
      </c>
      <c r="E224" s="4" t="str">
        <f>Exclosure.data.RAW!E224</f>
        <v>WET_P_2</v>
      </c>
      <c r="F224" s="4" t="str">
        <f>Exclosure.data.RAW!F224</f>
        <v>Mwantimba</v>
      </c>
      <c r="G224" s="12" t="str">
        <f>Exclosure.data.RAW!G224</f>
        <v>WET</v>
      </c>
      <c r="H224" s="12" t="str">
        <f>Exclosure.data.RAW!H224</f>
        <v>P</v>
      </c>
      <c r="I224" s="22">
        <f>Exclosure.data.RAW!I224</f>
        <v>2</v>
      </c>
      <c r="J224" s="22">
        <v>2</v>
      </c>
      <c r="K224" s="12" t="str">
        <f>Exclosure.data.RAW!K224</f>
        <v>EX</v>
      </c>
      <c r="L224" s="12" t="str">
        <f>Exclosure.data.RAW!L224</f>
        <v>H5</v>
      </c>
      <c r="M224" s="21">
        <f>Exclosure.data.RAW!M224</f>
        <v>959</v>
      </c>
      <c r="N224" s="75">
        <f>Exclosure.data.RAW!N224</f>
        <v>-2.3484879830000001</v>
      </c>
      <c r="O224" s="75">
        <f>Exclosure.data.RAW!O224</f>
        <v>34.050110019999998</v>
      </c>
      <c r="P224" s="19">
        <f>Exclosure.data.RAW!P224</f>
        <v>43008</v>
      </c>
      <c r="Q224" s="19">
        <f>Exclosure.data.RAW!Q224</f>
        <v>43082</v>
      </c>
      <c r="R224" s="21">
        <f>Exclosure.data.RAW!R224</f>
        <v>74</v>
      </c>
      <c r="S224" s="54">
        <f>Exclosure.data.RAW!S224</f>
        <v>512.07364697200001</v>
      </c>
      <c r="T224">
        <f>Exclosure.data.RAW!T224</f>
        <v>1697.055279748</v>
      </c>
      <c r="U224" s="52">
        <v>1295.06</v>
      </c>
      <c r="V224" s="52">
        <f>Exclosure.data.RAW!V224</f>
        <v>45.98</v>
      </c>
      <c r="W224" s="244">
        <f>Exclosure.data.RAW!W224</f>
        <v>0.11899999999999999</v>
      </c>
      <c r="X224" s="52"/>
      <c r="Y224" s="68" t="str">
        <f>Exclosure.data.RAW!Y224</f>
        <v>Chr.ori</v>
      </c>
      <c r="Z224" s="62">
        <f>Exclosure.data.RAW!Z224</f>
        <v>0</v>
      </c>
      <c r="AA224" s="62">
        <f>Exclosure.data.RAW!AA224</f>
        <v>1.2</v>
      </c>
      <c r="AB224" s="23">
        <f>Exclosure.data.RAW!AB224</f>
        <v>8</v>
      </c>
      <c r="AC224" s="23">
        <f>Exclosure.data.RAW!AC224</f>
        <v>12</v>
      </c>
      <c r="AD224" s="158">
        <f>Exclosure.data.RAW!AF224</f>
        <v>4.5</v>
      </c>
      <c r="AE224" s="161">
        <f>Exclosure.data.RAW!AG224</f>
        <v>20.2</v>
      </c>
      <c r="AF224" s="162">
        <f>Exclosure.data.RAW!AH224</f>
        <v>65</v>
      </c>
      <c r="AG224" s="163">
        <f>Exclosure.data.RAW!AI224</f>
        <v>92</v>
      </c>
      <c r="AH224">
        <f>Exclosure.data.RAW!AL224</f>
        <v>20.96</v>
      </c>
      <c r="AI224" s="87">
        <f>Exclosure.data.RAW!AM224</f>
        <v>5.82</v>
      </c>
      <c r="AJ224">
        <f>Exclosure.data.RAW!AN224</f>
        <v>26.78</v>
      </c>
      <c r="AK224" s="122">
        <f>Exclosure.data.RAW!AO224</f>
        <v>9</v>
      </c>
      <c r="AL224" s="87">
        <f>Exclosure.data.RAW!AR224</f>
        <v>11</v>
      </c>
      <c r="AM224" s="5">
        <f>Exclosure.data.RAW!BW224</f>
        <v>20</v>
      </c>
      <c r="AN224">
        <f>Exclosure.data.RAW!BX224</f>
        <v>-0.33408408408408402</v>
      </c>
      <c r="AO224">
        <f>Exclosure.data.RAW!BY224</f>
        <v>0.11261261261261261</v>
      </c>
      <c r="AP224" s="84">
        <f>Exclosure.data.RAW!BZ224</f>
        <v>0.3712462462462463</v>
      </c>
      <c r="AQ224" s="84">
        <f>Exclosure.data.RAW!CA224</f>
        <v>0.33783783783783783</v>
      </c>
      <c r="AR224">
        <f>Exclosure.data.RAW!CB224</f>
        <v>3.7162162162162241E-2</v>
      </c>
      <c r="AS224">
        <f>Exclosure.data.RAW!CC224</f>
        <v>0.45045045045045046</v>
      </c>
    </row>
    <row r="225" spans="1:45" x14ac:dyDescent="0.25">
      <c r="A225" s="12" t="str">
        <f>Exclosure.data.RAW!A225</f>
        <v>WET_P_2_OP_H5</v>
      </c>
      <c r="B225" s="4" t="str">
        <f>Exclosure.data.RAW!B225</f>
        <v>WET_P_2_H5</v>
      </c>
      <c r="C225" s="4" t="str">
        <f>Exclosure.data.RAW!C225</f>
        <v>WET_P</v>
      </c>
      <c r="D225" s="4" t="str">
        <f>Exclosure.data.RAW!D225</f>
        <v>WET_P_2</v>
      </c>
      <c r="E225" s="4" t="str">
        <f>Exclosure.data.RAW!E225</f>
        <v>WET_P_2</v>
      </c>
      <c r="F225" s="4" t="str">
        <f>Exclosure.data.RAW!F225</f>
        <v>Mwantimba</v>
      </c>
      <c r="G225" s="12" t="str">
        <f>Exclosure.data.RAW!G225</f>
        <v>WET</v>
      </c>
      <c r="H225" s="12" t="str">
        <f>Exclosure.data.RAW!H225</f>
        <v>P</v>
      </c>
      <c r="I225" s="22">
        <f>Exclosure.data.RAW!I225</f>
        <v>2</v>
      </c>
      <c r="J225" s="22">
        <v>2</v>
      </c>
      <c r="K225" s="12" t="str">
        <f>Exclosure.data.RAW!K225</f>
        <v>OP</v>
      </c>
      <c r="L225" s="12" t="str">
        <f>Exclosure.data.RAW!L225</f>
        <v>H5</v>
      </c>
      <c r="M225" s="21">
        <f>Exclosure.data.RAW!M225</f>
        <v>959</v>
      </c>
      <c r="N225" s="75">
        <f>Exclosure.data.RAW!N225</f>
        <v>-2.3484879830000001</v>
      </c>
      <c r="O225" s="75">
        <f>Exclosure.data.RAW!O225</f>
        <v>34.050110019999998</v>
      </c>
      <c r="P225" s="19">
        <f>Exclosure.data.RAW!P225</f>
        <v>43008</v>
      </c>
      <c r="Q225" s="19">
        <f>Exclosure.data.RAW!Q225</f>
        <v>43082</v>
      </c>
      <c r="R225" s="21">
        <f>Exclosure.data.RAW!R225</f>
        <v>74</v>
      </c>
      <c r="S225" s="54">
        <f>Exclosure.data.RAW!S225</f>
        <v>512.07364697200001</v>
      </c>
      <c r="T225">
        <f>Exclosure.data.RAW!T225</f>
        <v>2209.12892672</v>
      </c>
      <c r="U225" s="52">
        <v>1295.06</v>
      </c>
      <c r="V225" s="52">
        <f>Exclosure.data.RAW!V225</f>
        <v>45.98</v>
      </c>
      <c r="W225" s="244">
        <f>Exclosure.data.RAW!W225</f>
        <v>0.11899999999999999</v>
      </c>
      <c r="X225" s="52"/>
      <c r="Y225" s="68" t="str">
        <f>Exclosure.data.RAW!Y225</f>
        <v>Chr.ori</v>
      </c>
      <c r="Z225" s="62">
        <f>Exclosure.data.RAW!Z225</f>
        <v>0</v>
      </c>
      <c r="AA225" s="62">
        <f>Exclosure.data.RAW!AA225</f>
        <v>1</v>
      </c>
      <c r="AB225" s="23">
        <f>Exclosure.data.RAW!AB225</f>
        <v>14</v>
      </c>
      <c r="AC225" s="23">
        <f>Exclosure.data.RAW!AC225</f>
        <v>18</v>
      </c>
      <c r="AD225" s="158">
        <f>Exclosure.data.RAW!AF225</f>
        <v>2.4</v>
      </c>
      <c r="AE225" s="161">
        <f>Exclosure.data.RAW!AG225</f>
        <v>4.2</v>
      </c>
      <c r="AF225" s="162">
        <f>Exclosure.data.RAW!AH225</f>
        <v>60</v>
      </c>
      <c r="AG225" s="163">
        <f>Exclosure.data.RAW!AI225</f>
        <v>72</v>
      </c>
      <c r="AH225">
        <f>Exclosure.data.RAW!AL225</f>
        <v>17.899999999999999</v>
      </c>
      <c r="AI225" s="87">
        <f>Exclosure.data.RAW!AM225</f>
        <v>1.1100000000000001</v>
      </c>
      <c r="AJ225">
        <f>Exclosure.data.RAW!AN225</f>
        <v>19.009999999999998</v>
      </c>
      <c r="AK225" s="122">
        <f>Exclosure.data.RAW!AO225</f>
        <v>6</v>
      </c>
      <c r="AL225" s="87">
        <f>Exclosure.data.RAW!AR225</f>
        <v>2</v>
      </c>
      <c r="AM225" s="5">
        <f>Exclosure.data.RAW!BW225</f>
        <v>8</v>
      </c>
      <c r="AN225">
        <f>Exclosure.data.RAW!BX225</f>
        <v>-0.44669669669669665</v>
      </c>
      <c r="AP225" s="84">
        <f>Exclosure.data.RAW!BZ225</f>
        <v>3.3408408408408405E-2</v>
      </c>
      <c r="AQ225" s="84"/>
      <c r="AR225">
        <f>Exclosure.data.RAW!CB225</f>
        <v>-0.41328828828828823</v>
      </c>
    </row>
    <row r="226" spans="1:45" x14ac:dyDescent="0.25">
      <c r="A226" s="12" t="str">
        <f>Exclosure.data.RAW!A226</f>
        <v>WET_P_3_EX_H5</v>
      </c>
      <c r="B226" s="4" t="str">
        <f>Exclosure.data.RAW!B226</f>
        <v>WET_P_3_H5</v>
      </c>
      <c r="C226" s="4" t="str">
        <f>Exclosure.data.RAW!C226</f>
        <v>WET_P</v>
      </c>
      <c r="D226" s="4" t="str">
        <f>Exclosure.data.RAW!D226</f>
        <v>WET_P_3</v>
      </c>
      <c r="E226" s="4" t="str">
        <f>Exclosure.data.RAW!E226</f>
        <v>WET_P_4</v>
      </c>
      <c r="F226" s="4" t="str">
        <f>Exclosure.data.RAW!F226</f>
        <v>Mwantimba</v>
      </c>
      <c r="G226" s="12" t="str">
        <f>Exclosure.data.RAW!G226</f>
        <v>WET</v>
      </c>
      <c r="H226" s="12" t="str">
        <f>Exclosure.data.RAW!H226</f>
        <v>P</v>
      </c>
      <c r="I226" s="22">
        <f>Exclosure.data.RAW!I226</f>
        <v>3</v>
      </c>
      <c r="J226" s="22">
        <v>4</v>
      </c>
      <c r="K226" s="12" t="str">
        <f>Exclosure.data.RAW!K226</f>
        <v>EX</v>
      </c>
      <c r="L226" s="12" t="str">
        <f>Exclosure.data.RAW!L226</f>
        <v>H5</v>
      </c>
      <c r="M226" s="21">
        <f>Exclosure.data.RAW!M226</f>
        <v>1022</v>
      </c>
      <c r="N226" s="75">
        <f>Exclosure.data.RAW!N226</f>
        <v>-2.3672930339999998</v>
      </c>
      <c r="O226" s="75">
        <f>Exclosure.data.RAW!O226</f>
        <v>34.062509034000001</v>
      </c>
      <c r="P226" s="19">
        <f>Exclosure.data.RAW!P226</f>
        <v>43008</v>
      </c>
      <c r="Q226" s="19">
        <f>Exclosure.data.RAW!Q226</f>
        <v>43082</v>
      </c>
      <c r="R226" s="21">
        <f>Exclosure.data.RAW!R226</f>
        <v>74</v>
      </c>
      <c r="S226" s="54">
        <f>Exclosure.data.RAW!S226</f>
        <v>512.07364697200001</v>
      </c>
      <c r="T226">
        <f>Exclosure.data.RAW!T226</f>
        <v>1697.055279748</v>
      </c>
      <c r="U226" s="52">
        <v>1295.06</v>
      </c>
      <c r="V226" s="52">
        <f>Exclosure.data.RAW!V226</f>
        <v>42.5</v>
      </c>
      <c r="W226" s="244">
        <f>Exclosure.data.RAW!W226</f>
        <v>0.17</v>
      </c>
      <c r="X226" s="52">
        <f>Exclosure.data.RAW!X226</f>
        <v>1.595</v>
      </c>
      <c r="Y226" s="68" t="str">
        <f>Exclosure.data.RAW!Y226</f>
        <v>Chr.ori</v>
      </c>
      <c r="Z226" s="62">
        <f>Exclosure.data.RAW!Z226</f>
        <v>1</v>
      </c>
      <c r="AA226" s="62">
        <f>Exclosure.data.RAW!AA226</f>
        <v>1.3</v>
      </c>
      <c r="AB226" s="23">
        <f>Exclosure.data.RAW!AB226</f>
        <v>44</v>
      </c>
      <c r="AC226" s="23">
        <f>Exclosure.data.RAW!AC226</f>
        <v>55</v>
      </c>
      <c r="AD226" s="158">
        <f>Exclosure.data.RAW!AF226</f>
        <v>2</v>
      </c>
      <c r="AE226" s="161">
        <f>Exclosure.data.RAW!AG226</f>
        <v>4.8</v>
      </c>
      <c r="AF226" s="162">
        <f>Exclosure.data.RAW!AH226</f>
        <v>85</v>
      </c>
      <c r="AG226" s="163">
        <f>Exclosure.data.RAW!AI226</f>
        <v>97</v>
      </c>
      <c r="AH226">
        <f>Exclosure.data.RAW!AL226</f>
        <v>13.18</v>
      </c>
      <c r="AI226" s="87">
        <f>Exclosure.data.RAW!AM226</f>
        <v>5.38</v>
      </c>
      <c r="AJ226">
        <f>Exclosure.data.RAW!AN226</f>
        <v>18.559999999999999</v>
      </c>
      <c r="AK226" s="122">
        <f>Exclosure.data.RAW!AO226</f>
        <v>14</v>
      </c>
      <c r="AL226" s="87">
        <f>Exclosure.data.RAW!AR226</f>
        <v>7</v>
      </c>
      <c r="AM226" s="5">
        <f>Exclosure.data.RAW!BW226</f>
        <v>21</v>
      </c>
      <c r="AN226">
        <f>Exclosure.data.RAW!BX226</f>
        <v>5.1051051051051032E-2</v>
      </c>
      <c r="AO226">
        <f>Exclosure.data.RAW!BY226</f>
        <v>-3.3408408408408433E-2</v>
      </c>
      <c r="AP226" s="84">
        <f>Exclosure.data.RAW!BZ226</f>
        <v>0.18393393393393395</v>
      </c>
      <c r="AQ226" s="84">
        <f>Exclosure.data.RAW!CA226</f>
        <v>0.1876876876876877</v>
      </c>
      <c r="AR226">
        <f>Exclosure.data.RAW!CB226</f>
        <v>0.23498498498498499</v>
      </c>
      <c r="AS226">
        <f>Exclosure.data.RAW!CC226</f>
        <v>0.15427927927927926</v>
      </c>
    </row>
    <row r="227" spans="1:45" x14ac:dyDescent="0.25">
      <c r="A227" s="12" t="str">
        <f>Exclosure.data.RAW!A227</f>
        <v>WET_P_3_OP_H5</v>
      </c>
      <c r="B227" s="4" t="str">
        <f>Exclosure.data.RAW!B227</f>
        <v>WET_P_3_H5</v>
      </c>
      <c r="C227" s="4" t="str">
        <f>Exclosure.data.RAW!C227</f>
        <v>WET_P</v>
      </c>
      <c r="D227" s="4" t="str">
        <f>Exclosure.data.RAW!D227</f>
        <v>WET_P_3</v>
      </c>
      <c r="E227" s="4" t="str">
        <f>Exclosure.data.RAW!E227</f>
        <v>WET_P_4</v>
      </c>
      <c r="F227" s="4" t="str">
        <f>Exclosure.data.RAW!F227</f>
        <v>Mwantimba</v>
      </c>
      <c r="G227" s="12" t="str">
        <f>Exclosure.data.RAW!G227</f>
        <v>WET</v>
      </c>
      <c r="H227" s="12" t="str">
        <f>Exclosure.data.RAW!H227</f>
        <v>P</v>
      </c>
      <c r="I227" s="22">
        <f>Exclosure.data.RAW!I227</f>
        <v>3</v>
      </c>
      <c r="J227" s="22">
        <v>4</v>
      </c>
      <c r="K227" s="12" t="str">
        <f>Exclosure.data.RAW!K227</f>
        <v>OP</v>
      </c>
      <c r="L227" s="12" t="str">
        <f>Exclosure.data.RAW!L227</f>
        <v>H5</v>
      </c>
      <c r="M227" s="21">
        <f>Exclosure.data.RAW!M227</f>
        <v>1022</v>
      </c>
      <c r="N227" s="75">
        <f>Exclosure.data.RAW!N227</f>
        <v>-2.3672930339999998</v>
      </c>
      <c r="O227" s="75">
        <f>Exclosure.data.RAW!O227</f>
        <v>34.062509034000001</v>
      </c>
      <c r="P227" s="19">
        <f>Exclosure.data.RAW!P227</f>
        <v>43008</v>
      </c>
      <c r="Q227" s="19">
        <f>Exclosure.data.RAW!Q227</f>
        <v>43082</v>
      </c>
      <c r="R227" s="21">
        <f>Exclosure.data.RAW!R227</f>
        <v>74</v>
      </c>
      <c r="S227" s="54">
        <f>Exclosure.data.RAW!S227</f>
        <v>512.07364697200001</v>
      </c>
      <c r="T227">
        <f>Exclosure.data.RAW!T227</f>
        <v>2209.12892672</v>
      </c>
      <c r="U227" s="52">
        <v>1295.06</v>
      </c>
      <c r="V227" s="52">
        <f>Exclosure.data.RAW!V227</f>
        <v>42.5</v>
      </c>
      <c r="W227" s="244">
        <f>Exclosure.data.RAW!W227</f>
        <v>0.17</v>
      </c>
      <c r="X227" s="52">
        <f>Exclosure.data.RAW!X227</f>
        <v>1.595</v>
      </c>
      <c r="Y227" s="68" t="str">
        <f>Exclosure.data.RAW!Y227</f>
        <v>Chr.ori</v>
      </c>
      <c r="Z227" s="62">
        <f>Exclosure.data.RAW!Z227</f>
        <v>1.5</v>
      </c>
      <c r="AA227" s="62">
        <f>Exclosure.data.RAW!AA227</f>
        <v>1.8</v>
      </c>
      <c r="AB227" s="23">
        <f>Exclosure.data.RAW!AB227</f>
        <v>25</v>
      </c>
      <c r="AC227" s="23">
        <f>Exclosure.data.RAW!AC227</f>
        <v>45</v>
      </c>
      <c r="AD227" s="158">
        <f>Exclosure.data.RAW!AF227</f>
        <v>2</v>
      </c>
      <c r="AE227" s="161">
        <f>Exclosure.data.RAW!AG227</f>
        <v>2.4</v>
      </c>
      <c r="AF227" s="162">
        <f>Exclosure.data.RAW!AH227</f>
        <v>68</v>
      </c>
      <c r="AG227" s="163">
        <f>Exclosure.data.RAW!AI227</f>
        <v>75</v>
      </c>
      <c r="AH227">
        <f>Exclosure.data.RAW!AL227</f>
        <v>12.64</v>
      </c>
      <c r="AI227" s="87">
        <f>Exclosure.data.RAW!AM227</f>
        <v>2.1</v>
      </c>
      <c r="AJ227">
        <f>Exclosure.data.RAW!AN227</f>
        <v>14.74</v>
      </c>
      <c r="AK227" s="122">
        <f>Exclosure.data.RAW!AO227</f>
        <v>14.89</v>
      </c>
      <c r="AL227" s="87">
        <f>Exclosure.data.RAW!AR227</f>
        <v>2</v>
      </c>
      <c r="AM227" s="5">
        <f>Exclosure.data.RAW!BW227</f>
        <v>16.89</v>
      </c>
      <c r="AN227">
        <f>Exclosure.data.RAW!BX227</f>
        <v>8.4459459459459457E-2</v>
      </c>
      <c r="AP227" s="84">
        <f>Exclosure.data.RAW!BZ227</f>
        <v>-3.7537537537537568E-3</v>
      </c>
      <c r="AQ227" s="84"/>
      <c r="AR227">
        <f>Exclosure.data.RAW!CB227</f>
        <v>8.0705705705705719E-2</v>
      </c>
    </row>
    <row r="228" spans="1:45" x14ac:dyDescent="0.25">
      <c r="A228" s="12" t="str">
        <f>Exclosure.data.RAW!A228</f>
        <v>WET_P_4_EX_H5</v>
      </c>
      <c r="B228" s="4" t="str">
        <f>Exclosure.data.RAW!B228</f>
        <v>WET_P_4_H5</v>
      </c>
      <c r="C228" s="4" t="str">
        <f>Exclosure.data.RAW!C228</f>
        <v>WET_P</v>
      </c>
      <c r="D228" s="4" t="str">
        <f>Exclosure.data.RAW!D228</f>
        <v>WET_P_4</v>
      </c>
      <c r="E228" s="4" t="str">
        <f>Exclosure.data.RAW!E228</f>
        <v>WET_P_3</v>
      </c>
      <c r="F228" s="4" t="str">
        <f>Exclosure.data.RAW!F228</f>
        <v>Mwantimba</v>
      </c>
      <c r="G228" s="12" t="str">
        <f>Exclosure.data.RAW!G228</f>
        <v>WET</v>
      </c>
      <c r="H228" s="12" t="str">
        <f>Exclosure.data.RAW!H228</f>
        <v>P</v>
      </c>
      <c r="I228" s="22">
        <f>Exclosure.data.RAW!I228</f>
        <v>4</v>
      </c>
      <c r="J228" s="22">
        <v>3</v>
      </c>
      <c r="K228" s="12" t="str">
        <f>Exclosure.data.RAW!K228</f>
        <v>EX</v>
      </c>
      <c r="L228" s="12" t="str">
        <f>Exclosure.data.RAW!L228</f>
        <v>H5</v>
      </c>
      <c r="M228" s="21">
        <f>Exclosure.data.RAW!M228</f>
        <v>1020</v>
      </c>
      <c r="N228" s="75">
        <f>Exclosure.data.RAW!N228</f>
        <v>-2.3685700170000001</v>
      </c>
      <c r="O228" s="75">
        <f>Exclosure.data.RAW!O228</f>
        <v>34.062585980000001</v>
      </c>
      <c r="P228" s="19">
        <f>Exclosure.data.RAW!P228</f>
        <v>43008</v>
      </c>
      <c r="Q228" s="19">
        <f>Exclosure.data.RAW!Q228</f>
        <v>43082</v>
      </c>
      <c r="R228" s="21">
        <f>Exclosure.data.RAW!R228</f>
        <v>74</v>
      </c>
      <c r="S228" s="54">
        <f>Exclosure.data.RAW!S228</f>
        <v>512.07364697200001</v>
      </c>
      <c r="T228">
        <f>Exclosure.data.RAW!T228</f>
        <v>1613.239546672</v>
      </c>
      <c r="U228" s="52">
        <v>1295.06</v>
      </c>
      <c r="V228" s="52">
        <f>Exclosure.data.RAW!V228</f>
        <v>57.26</v>
      </c>
      <c r="W228" s="244">
        <f>Exclosure.data.RAW!W228</f>
        <v>0.154</v>
      </c>
      <c r="X228" s="52"/>
      <c r="Y228" s="68" t="str">
        <f>Exclosure.data.RAW!Y228</f>
        <v>Chr.ori</v>
      </c>
      <c r="Z228" s="62">
        <f>Exclosure.data.RAW!Z228</f>
        <v>1</v>
      </c>
      <c r="AA228" s="62">
        <f>Exclosure.data.RAW!AA228</f>
        <v>1.2</v>
      </c>
      <c r="AB228" s="23">
        <f>Exclosure.data.RAW!AB228</f>
        <v>18</v>
      </c>
      <c r="AC228" s="23">
        <f>Exclosure.data.RAW!AC228</f>
        <v>26</v>
      </c>
      <c r="AD228" s="158">
        <f>Exclosure.data.RAW!AF228</f>
        <v>3.5</v>
      </c>
      <c r="AE228" s="161">
        <f>Exclosure.data.RAW!AG228</f>
        <v>27.1</v>
      </c>
      <c r="AF228" s="162">
        <f>Exclosure.data.RAW!AH228</f>
        <v>55</v>
      </c>
      <c r="AG228" s="163">
        <f>Exclosure.data.RAW!AI228</f>
        <v>85</v>
      </c>
      <c r="AH228">
        <f>Exclosure.data.RAW!AL228</f>
        <v>13.92</v>
      </c>
      <c r="AI228" s="87">
        <f>Exclosure.data.RAW!AM228</f>
        <v>7.26</v>
      </c>
      <c r="AJ228">
        <f>Exclosure.data.RAW!AN228</f>
        <v>21.18</v>
      </c>
      <c r="AK228" s="122">
        <f>Exclosure.data.RAW!AO228</f>
        <v>21.78</v>
      </c>
      <c r="AL228" s="87">
        <f>Exclosure.data.RAW!AR228</f>
        <v>34.47</v>
      </c>
      <c r="AM228" s="5">
        <f>Exclosure.data.RAW!BW228</f>
        <v>56.25</v>
      </c>
      <c r="AN228">
        <f>Exclosure.data.RAW!BX228</f>
        <v>0.15578078078078086</v>
      </c>
      <c r="AO228">
        <f>Exclosure.data.RAW!BY228</f>
        <v>0.5923423423423424</v>
      </c>
      <c r="AP228" s="84">
        <f>Exclosure.data.RAW!BZ228</f>
        <v>0.82732732732732728</v>
      </c>
      <c r="AQ228" s="84">
        <f>Exclosure.data.RAW!CA228</f>
        <v>0.95608108108108103</v>
      </c>
      <c r="AR228">
        <f>Exclosure.data.RAW!CB228</f>
        <v>0.98310810810810811</v>
      </c>
      <c r="AS228">
        <f>Exclosure.data.RAW!CC228</f>
        <v>1.5484234234234235</v>
      </c>
    </row>
    <row r="229" spans="1:45" x14ac:dyDescent="0.25">
      <c r="A229" s="12" t="str">
        <f>Exclosure.data.RAW!A229</f>
        <v>WET_P_4_OP_H5</v>
      </c>
      <c r="B229" s="4" t="str">
        <f>Exclosure.data.RAW!B229</f>
        <v>WET_P_4_H5</v>
      </c>
      <c r="C229" s="4" t="str">
        <f>Exclosure.data.RAW!C229</f>
        <v>WET_P</v>
      </c>
      <c r="D229" s="4" t="str">
        <f>Exclosure.data.RAW!D229</f>
        <v>WET_P_4</v>
      </c>
      <c r="E229" s="4" t="str">
        <f>Exclosure.data.RAW!E229</f>
        <v>WET_P_3</v>
      </c>
      <c r="F229" s="4" t="str">
        <f>Exclosure.data.RAW!F229</f>
        <v>Mwantimba</v>
      </c>
      <c r="G229" s="12" t="str">
        <f>Exclosure.data.RAW!G229</f>
        <v>WET</v>
      </c>
      <c r="H229" s="12" t="str">
        <f>Exclosure.data.RAW!H229</f>
        <v>P</v>
      </c>
      <c r="I229" s="22">
        <f>Exclosure.data.RAW!I229</f>
        <v>4</v>
      </c>
      <c r="J229" s="22">
        <v>3</v>
      </c>
      <c r="K229" s="12" t="str">
        <f>Exclosure.data.RAW!K229</f>
        <v>OP</v>
      </c>
      <c r="L229" s="12" t="str">
        <f>Exclosure.data.RAW!L229</f>
        <v>H5</v>
      </c>
      <c r="M229" s="21">
        <f>Exclosure.data.RAW!M229</f>
        <v>1020</v>
      </c>
      <c r="N229" s="75">
        <f>Exclosure.data.RAW!N229</f>
        <v>-2.3685700170000001</v>
      </c>
      <c r="O229" s="75">
        <f>Exclosure.data.RAW!O229</f>
        <v>34.062585980000001</v>
      </c>
      <c r="P229" s="19">
        <f>Exclosure.data.RAW!P229</f>
        <v>43008</v>
      </c>
      <c r="Q229" s="19">
        <f>Exclosure.data.RAW!Q229</f>
        <v>43082</v>
      </c>
      <c r="R229" s="21">
        <f>Exclosure.data.RAW!R229</f>
        <v>74</v>
      </c>
      <c r="S229" s="54">
        <f>Exclosure.data.RAW!S229</f>
        <v>512.07364697200001</v>
      </c>
      <c r="T229">
        <f>Exclosure.data.RAW!T229</f>
        <v>2125.313193644</v>
      </c>
      <c r="U229" s="52">
        <v>1295.06</v>
      </c>
      <c r="V229" s="52">
        <f>Exclosure.data.RAW!V229</f>
        <v>57.26</v>
      </c>
      <c r="W229" s="244">
        <f>Exclosure.data.RAW!W229</f>
        <v>0.154</v>
      </c>
      <c r="X229" s="52"/>
      <c r="Y229" s="68" t="str">
        <f>Exclosure.data.RAW!Y229</f>
        <v>Chr.ori</v>
      </c>
      <c r="Z229" s="62">
        <f>Exclosure.data.RAW!Z229</f>
        <v>1</v>
      </c>
      <c r="AA229" s="62">
        <f>Exclosure.data.RAW!AA229</f>
        <v>2.4</v>
      </c>
      <c r="AB229" s="23">
        <f>Exclosure.data.RAW!AB229</f>
        <v>37</v>
      </c>
      <c r="AC229" s="23">
        <f>Exclosure.data.RAW!AC229</f>
        <v>30</v>
      </c>
      <c r="AD229" s="158">
        <f>Exclosure.data.RAW!AF229</f>
        <v>1.5</v>
      </c>
      <c r="AE229" s="161">
        <f>Exclosure.data.RAW!AG229</f>
        <v>4.3</v>
      </c>
      <c r="AF229" s="162">
        <f>Exclosure.data.RAW!AH229</f>
        <v>55</v>
      </c>
      <c r="AG229" s="163">
        <f>Exclosure.data.RAW!AI229</f>
        <v>65</v>
      </c>
      <c r="AH229">
        <f>Exclosure.data.RAW!AL229</f>
        <v>17.63</v>
      </c>
      <c r="AI229" s="87">
        <f>Exclosure.data.RAW!AM229</f>
        <v>12.43</v>
      </c>
      <c r="AJ229">
        <f>Exclosure.data.RAW!AN229</f>
        <v>30.06</v>
      </c>
      <c r="AK229" s="122">
        <f>Exclosure.data.RAW!AO229</f>
        <v>6</v>
      </c>
      <c r="AL229" s="87">
        <f>Exclosure.data.RAW!AR229</f>
        <v>9</v>
      </c>
      <c r="AM229" s="5">
        <f>Exclosure.data.RAW!BW229</f>
        <v>15</v>
      </c>
      <c r="AN229">
        <f>Exclosure.data.RAW!BX229</f>
        <v>-0.43656156156156156</v>
      </c>
      <c r="AP229" s="84">
        <f>Exclosure.data.RAW!BZ229</f>
        <v>-0.12875375375375375</v>
      </c>
      <c r="AQ229" s="84"/>
      <c r="AR229">
        <f>Exclosure.data.RAW!CB229</f>
        <v>-0.5653153153153152</v>
      </c>
    </row>
    <row r="230" spans="1:45" x14ac:dyDescent="0.25">
      <c r="A230" s="12" t="str">
        <f>Exclosure.data.RAW!A230</f>
        <v>DRY_W_1_EX_H5</v>
      </c>
      <c r="B230" s="4" t="str">
        <f>Exclosure.data.RAW!B230</f>
        <v>DRY_W_1_H5</v>
      </c>
      <c r="C230" s="4" t="str">
        <f>Exclosure.data.RAW!C230</f>
        <v>DRY_W</v>
      </c>
      <c r="D230" s="4" t="str">
        <f>Exclosure.data.RAW!D230</f>
        <v>DRY_W_1</v>
      </c>
      <c r="E230" s="4" t="str">
        <f>Exclosure.data.RAW!E230</f>
        <v>DRY_W_3</v>
      </c>
      <c r="F230" s="4" t="str">
        <f>Exclosure.data.RAW!F230</f>
        <v>Maswa</v>
      </c>
      <c r="G230" s="12" t="str">
        <f>Exclosure.data.RAW!G230</f>
        <v>DRY</v>
      </c>
      <c r="H230" s="12" t="str">
        <f>Exclosure.data.RAW!H230</f>
        <v>W</v>
      </c>
      <c r="I230" s="22">
        <f>Exclosure.data.RAW!I230</f>
        <v>1</v>
      </c>
      <c r="J230" s="22">
        <v>3</v>
      </c>
      <c r="K230" s="12" t="str">
        <f>Exclosure.data.RAW!K230</f>
        <v>EX</v>
      </c>
      <c r="L230" s="12" t="str">
        <f>Exclosure.data.RAW!L230</f>
        <v>H5</v>
      </c>
      <c r="M230" s="21">
        <f>Exclosure.data.RAW!M230</f>
        <v>995</v>
      </c>
      <c r="N230" s="75">
        <f>Exclosure.data.RAW!N230</f>
        <v>-3.2993320000000002</v>
      </c>
      <c r="O230" s="75">
        <f>Exclosure.data.RAW!O230</f>
        <v>34.848457965999998</v>
      </c>
      <c r="P230" s="19">
        <f>Exclosure.data.RAW!P230</f>
        <v>43006</v>
      </c>
      <c r="Q230" s="19">
        <f>Exclosure.data.RAW!Q230</f>
        <v>43080</v>
      </c>
      <c r="R230" s="21">
        <f>Exclosure.data.RAW!R230</f>
        <v>74</v>
      </c>
      <c r="S230" s="54">
        <f>Exclosure.data.RAW!S230</f>
        <v>151.07364628299999</v>
      </c>
      <c r="T230">
        <f>Exclosure.data.RAW!T230</f>
        <v>1044.2192467980001</v>
      </c>
      <c r="U230" s="52">
        <v>754.84</v>
      </c>
      <c r="V230" s="52">
        <f>Exclosure.data.RAW!V230</f>
        <v>12</v>
      </c>
      <c r="W230" s="244">
        <f>Exclosure.data.RAW!W230</f>
        <v>0.29399999999999998</v>
      </c>
      <c r="X230" s="52">
        <f>Exclosure.data.RAW!X230</f>
        <v>2.34</v>
      </c>
      <c r="Y230" s="68" t="str">
        <f>Exclosure.data.RAW!Y230</f>
        <v>Cyn.dac</v>
      </c>
      <c r="Z230" s="62">
        <f>Exclosure.data.RAW!Z230</f>
        <v>3.5</v>
      </c>
      <c r="AA230" s="62">
        <f>Exclosure.data.RAW!AA230</f>
        <v>9.8000000000000007</v>
      </c>
      <c r="AB230" s="23">
        <f>Exclosure.data.RAW!AB230</f>
        <v>5</v>
      </c>
      <c r="AC230" s="23">
        <f>Exclosure.data.RAW!AC230</f>
        <v>32</v>
      </c>
      <c r="AD230" s="158">
        <f>Exclosure.data.RAW!AF230</f>
        <v>2.5</v>
      </c>
      <c r="AE230" s="161">
        <f>Exclosure.data.RAW!AG230</f>
        <v>4.2</v>
      </c>
      <c r="AF230" s="162">
        <f>Exclosure.data.RAW!AH230</f>
        <v>15</v>
      </c>
      <c r="AG230" s="163">
        <f>Exclosure.data.RAW!AI230</f>
        <v>20</v>
      </c>
      <c r="AH230">
        <f>Exclosure.data.RAW!AL230</f>
        <v>2.2799999999999998</v>
      </c>
      <c r="AI230" s="87">
        <f>Exclosure.data.RAW!AM230</f>
        <v>7.37</v>
      </c>
      <c r="AJ230">
        <f>Exclosure.data.RAW!AN230</f>
        <v>9.65</v>
      </c>
      <c r="AK230" s="122">
        <f>Exclosure.data.RAW!AO230</f>
        <v>7.7</v>
      </c>
      <c r="AL230" s="87">
        <f>Exclosure.data.RAW!AR230</f>
        <v>22</v>
      </c>
      <c r="AM230" s="5">
        <f>Exclosure.data.RAW!BW230</f>
        <v>29.7</v>
      </c>
      <c r="AN230">
        <f>Exclosure.data.RAW!BX230</f>
        <v>0.12650150150150152</v>
      </c>
      <c r="AO230">
        <f>Exclosure.data.RAW!BY230</f>
        <v>0.21396396396396397</v>
      </c>
      <c r="AP230" s="84">
        <f>Exclosure.data.RAW!BZ230</f>
        <v>0.31456456456456461</v>
      </c>
      <c r="AQ230" s="84">
        <f>Exclosure.data.RAW!CA230</f>
        <v>0.75075075075075082</v>
      </c>
      <c r="AR230">
        <f>Exclosure.data.RAW!CB230</f>
        <v>0.7567567567567568</v>
      </c>
      <c r="AS230">
        <f>Exclosure.data.RAW!CC230</f>
        <v>0.96471471471471471</v>
      </c>
    </row>
    <row r="231" spans="1:45" x14ac:dyDescent="0.25">
      <c r="A231" s="12" t="str">
        <f>Exclosure.data.RAW!A231</f>
        <v>DRY_W_1_EX2_H5</v>
      </c>
      <c r="B231" s="4" t="str">
        <f>Exclosure.data.RAW!B231</f>
        <v>DRY_W_1_H5</v>
      </c>
      <c r="C231" s="4" t="str">
        <f>Exclosure.data.RAW!C231</f>
        <v>DRY_W</v>
      </c>
      <c r="D231" s="4" t="str">
        <f>Exclosure.data.RAW!D231</f>
        <v>DRY_W_1</v>
      </c>
      <c r="E231" s="4" t="str">
        <f>Exclosure.data.RAW!E231</f>
        <v>DRY_W_3</v>
      </c>
      <c r="F231" s="4" t="str">
        <f>Exclosure.data.RAW!F231</f>
        <v>Maswa</v>
      </c>
      <c r="G231" s="12" t="str">
        <f>Exclosure.data.RAW!G231</f>
        <v>DRY</v>
      </c>
      <c r="H231" s="12" t="str">
        <f>Exclosure.data.RAW!H231</f>
        <v>W</v>
      </c>
      <c r="I231" s="22">
        <f>Exclosure.data.RAW!I231</f>
        <v>1</v>
      </c>
      <c r="J231" s="22">
        <v>3</v>
      </c>
      <c r="K231" s="12" t="str">
        <f>Exclosure.data.RAW!K231</f>
        <v>EX2</v>
      </c>
      <c r="L231" s="12" t="str">
        <f>Exclosure.data.RAW!L231</f>
        <v>H5</v>
      </c>
      <c r="M231" s="21">
        <f>Exclosure.data.RAW!M231</f>
        <v>995</v>
      </c>
      <c r="N231" s="75">
        <f>Exclosure.data.RAW!N231</f>
        <v>-3.2993320000000002</v>
      </c>
      <c r="O231" s="75">
        <f>Exclosure.data.RAW!O231</f>
        <v>34.848457965999998</v>
      </c>
      <c r="P231" s="19">
        <f>Exclosure.data.RAW!P231</f>
        <v>43006</v>
      </c>
      <c r="Q231" s="19">
        <f>Exclosure.data.RAW!Q231</f>
        <v>43080</v>
      </c>
      <c r="R231" s="21">
        <f>Exclosure.data.RAW!R231</f>
        <v>74</v>
      </c>
      <c r="S231" s="54">
        <f>Exclosure.data.RAW!S231</f>
        <v>151.07364628299999</v>
      </c>
      <c r="T231">
        <f>Exclosure.data.RAW!T231</f>
        <v>1195.2928930810001</v>
      </c>
      <c r="U231" s="52">
        <v>754.84</v>
      </c>
      <c r="V231" s="52">
        <f>Exclosure.data.RAW!V231</f>
        <v>12</v>
      </c>
      <c r="W231" s="244">
        <f>Exclosure.data.RAW!W231</f>
        <v>0.29399999999999998</v>
      </c>
      <c r="X231" s="52">
        <f>Exclosure.data.RAW!X231</f>
        <v>2.34</v>
      </c>
      <c r="Y231" s="68" t="str">
        <f>Exclosure.data.RAW!Y231</f>
        <v>Cyn.dac</v>
      </c>
      <c r="Z231" s="62">
        <f>Exclosure.data.RAW!Z231</f>
        <v>2.5</v>
      </c>
      <c r="AA231" s="62">
        <f>Exclosure.data.RAW!AA231</f>
        <v>2.2000000000000002</v>
      </c>
      <c r="AB231" s="23">
        <f>Exclosure.data.RAW!AB231</f>
        <v>9</v>
      </c>
      <c r="AC231" s="23">
        <f>Exclosure.data.RAW!AC231</f>
        <v>12</v>
      </c>
      <c r="AD231" s="158">
        <f>Exclosure.data.RAW!AF231</f>
        <v>3</v>
      </c>
      <c r="AE231" s="161">
        <f>Exclosure.data.RAW!AG231</f>
        <v>10.3</v>
      </c>
      <c r="AF231" s="162">
        <f>Exclosure.data.RAW!AH231</f>
        <v>15</v>
      </c>
      <c r="AG231" s="163">
        <f>Exclosure.data.RAW!AI231</f>
        <v>60</v>
      </c>
      <c r="AH231">
        <f>Exclosure.data.RAW!AL231</f>
        <v>5.32</v>
      </c>
      <c r="AI231" s="87">
        <f>Exclosure.data.RAW!AM231</f>
        <v>13.62</v>
      </c>
      <c r="AJ231">
        <f>Exclosure.data.RAW!AN231</f>
        <v>18.939999999999998</v>
      </c>
      <c r="AK231" s="122">
        <f>Exclosure.data.RAW!AO231</f>
        <v>11.96</v>
      </c>
      <c r="AL231" s="87">
        <f>Exclosure.data.RAW!AR231</f>
        <v>2</v>
      </c>
      <c r="AM231" s="5">
        <f>Exclosure.data.RAW!BW231</f>
        <v>13.96</v>
      </c>
      <c r="AN231">
        <f>Exclosure.data.RAW!BX231</f>
        <v>0.28641141141141147</v>
      </c>
      <c r="AO231">
        <f>Exclosure.data.RAW!BY231</f>
        <v>0.37387387387387394</v>
      </c>
      <c r="AP231" s="84">
        <f>Exclosure.data.RAW!BZ231</f>
        <v>-0.12049549549549549</v>
      </c>
      <c r="AQ231" s="84">
        <f>Exclosure.data.RAW!CA231</f>
        <v>0</v>
      </c>
      <c r="AR231">
        <f>Exclosure.data.RAW!CB231</f>
        <v>0.16591591591591598</v>
      </c>
      <c r="AS231">
        <f>Exclosure.data.RAW!CC231</f>
        <v>0.37387387387387394</v>
      </c>
    </row>
    <row r="232" spans="1:45" x14ac:dyDescent="0.25">
      <c r="A232" s="12" t="str">
        <f>Exclosure.data.RAW!A232</f>
        <v>DRY_W_1_OP_H5</v>
      </c>
      <c r="B232" s="4" t="str">
        <f>Exclosure.data.RAW!B232</f>
        <v>DRY_W_1_H5</v>
      </c>
      <c r="C232" s="4" t="str">
        <f>Exclosure.data.RAW!C232</f>
        <v>DRY_W</v>
      </c>
      <c r="D232" s="4" t="str">
        <f>Exclosure.data.RAW!D232</f>
        <v>DRY_W_1</v>
      </c>
      <c r="E232" s="4" t="str">
        <f>Exclosure.data.RAW!E232</f>
        <v>DRY_W_3</v>
      </c>
      <c r="F232" s="4" t="str">
        <f>Exclosure.data.RAW!F232</f>
        <v>Maswa</v>
      </c>
      <c r="G232" s="12" t="str">
        <f>Exclosure.data.RAW!G232</f>
        <v>DRY</v>
      </c>
      <c r="H232" s="12" t="str">
        <f>Exclosure.data.RAW!H232</f>
        <v>W</v>
      </c>
      <c r="I232" s="22">
        <f>Exclosure.data.RAW!I232</f>
        <v>1</v>
      </c>
      <c r="J232" s="22">
        <v>3</v>
      </c>
      <c r="K232" s="12" t="str">
        <f>Exclosure.data.RAW!K232</f>
        <v>OP</v>
      </c>
      <c r="L232" s="12" t="str">
        <f>Exclosure.data.RAW!L232</f>
        <v>H5</v>
      </c>
      <c r="M232" s="21">
        <f>Exclosure.data.RAW!M232</f>
        <v>995</v>
      </c>
      <c r="N232" s="75">
        <f>Exclosure.data.RAW!N232</f>
        <v>-3.2993320000000002</v>
      </c>
      <c r="O232" s="75">
        <f>Exclosure.data.RAW!O232</f>
        <v>34.848457965999998</v>
      </c>
      <c r="P232" s="19">
        <f>Exclosure.data.RAW!P232</f>
        <v>43006</v>
      </c>
      <c r="Q232" s="19">
        <f>Exclosure.data.RAW!Q232</f>
        <v>43080</v>
      </c>
      <c r="R232" s="21">
        <f>Exclosure.data.RAW!R232</f>
        <v>74</v>
      </c>
      <c r="S232" s="54">
        <f>Exclosure.data.RAW!S232</f>
        <v>151.07364628299999</v>
      </c>
      <c r="T232">
        <f>Exclosure.data.RAW!T232</f>
        <v>1346.3665393639999</v>
      </c>
      <c r="U232" s="52">
        <v>754.84</v>
      </c>
      <c r="V232" s="52">
        <f>Exclosure.data.RAW!V232</f>
        <v>12</v>
      </c>
      <c r="W232" s="244">
        <f>Exclosure.data.RAW!W232</f>
        <v>0.29399999999999998</v>
      </c>
      <c r="X232" s="52">
        <f>Exclosure.data.RAW!X232</f>
        <v>2.34</v>
      </c>
      <c r="Y232" s="68" t="str">
        <f>Exclosure.data.RAW!Y232</f>
        <v>Cyn.dac</v>
      </c>
      <c r="Z232" s="62">
        <f>Exclosure.data.RAW!Z232</f>
        <v>3</v>
      </c>
      <c r="AA232" s="62">
        <f>Exclosure.data.RAW!AA232</f>
        <v>1.2</v>
      </c>
      <c r="AB232" s="23">
        <f>Exclosure.data.RAW!AB232</f>
        <v>7</v>
      </c>
      <c r="AC232" s="23">
        <f>Exclosure.data.RAW!AC232</f>
        <v>10</v>
      </c>
      <c r="AD232" s="158">
        <f>Exclosure.data.RAW!AF232</f>
        <v>3.5</v>
      </c>
      <c r="AE232" s="161">
        <f>Exclosure.data.RAW!AG232</f>
        <v>0.8</v>
      </c>
      <c r="AF232" s="54">
        <f>Exclosure.data.RAW!AH232</f>
        <v>5</v>
      </c>
      <c r="AG232" s="110">
        <f>Exclosure.data.RAW!AI232</f>
        <v>10</v>
      </c>
      <c r="AH232">
        <f>Exclosure.data.RAW!AL232</f>
        <v>4.33</v>
      </c>
      <c r="AI232" s="87">
        <f>Exclosure.data.RAW!AM232</f>
        <v>5.21</v>
      </c>
      <c r="AJ232">
        <f>Exclosure.data.RAW!AN232</f>
        <v>9.5399999999999991</v>
      </c>
      <c r="AK232" s="122">
        <f>Exclosure.data.RAW!AO232</f>
        <v>2</v>
      </c>
      <c r="AL232" s="87">
        <f>Exclosure.data.RAW!AR232</f>
        <v>2</v>
      </c>
      <c r="AM232" s="5">
        <f>Exclosure.data.RAW!BW232</f>
        <v>4</v>
      </c>
      <c r="AN232">
        <f>Exclosure.data.RAW!BX232</f>
        <v>-8.7462462462462462E-2</v>
      </c>
      <c r="AP232" s="84">
        <f>Exclosure.data.RAW!BZ232</f>
        <v>-0.12049549549549549</v>
      </c>
      <c r="AQ232" s="84"/>
      <c r="AR232">
        <f>Exclosure.data.RAW!CB232</f>
        <v>-0.20795795795795793</v>
      </c>
    </row>
    <row r="233" spans="1:45" x14ac:dyDescent="0.25">
      <c r="A233" s="12" t="str">
        <f>Exclosure.data.RAW!A233</f>
        <v>DRY_W_2_EX_H5</v>
      </c>
      <c r="B233" s="4" t="str">
        <f>Exclosure.data.RAW!B233</f>
        <v>DRY_W_2_H5</v>
      </c>
      <c r="C233" s="4" t="str">
        <f>Exclosure.data.RAW!C233</f>
        <v>DRY_W</v>
      </c>
      <c r="D233" s="4" t="str">
        <f>Exclosure.data.RAW!D233</f>
        <v>DRY_W_2</v>
      </c>
      <c r="E233" s="4" t="str">
        <f>Exclosure.data.RAW!E233</f>
        <v>DRY_W_4</v>
      </c>
      <c r="F233" s="4" t="str">
        <f>Exclosure.data.RAW!F233</f>
        <v>Maswa</v>
      </c>
      <c r="G233" s="12" t="str">
        <f>Exclosure.data.RAW!G233</f>
        <v>DRY</v>
      </c>
      <c r="H233" s="12" t="str">
        <f>Exclosure.data.RAW!H233</f>
        <v>W</v>
      </c>
      <c r="I233" s="22">
        <f>Exclosure.data.RAW!I233</f>
        <v>2</v>
      </c>
      <c r="J233" s="22">
        <v>4</v>
      </c>
      <c r="K233" s="12" t="str">
        <f>Exclosure.data.RAW!K233</f>
        <v>EX</v>
      </c>
      <c r="L233" s="12" t="str">
        <f>Exclosure.data.RAW!L233</f>
        <v>H5</v>
      </c>
      <c r="M233" s="21">
        <f>Exclosure.data.RAW!M233</f>
        <v>980</v>
      </c>
      <c r="N233" s="75">
        <f>Exclosure.data.RAW!N233</f>
        <v>-3.3032679740000002</v>
      </c>
      <c r="O233" s="75">
        <f>Exclosure.data.RAW!O233</f>
        <v>34.847795963000003</v>
      </c>
      <c r="P233" s="19">
        <f>Exclosure.data.RAW!P233</f>
        <v>43006</v>
      </c>
      <c r="Q233" s="19">
        <f>Exclosure.data.RAW!Q233</f>
        <v>43080</v>
      </c>
      <c r="R233" s="21">
        <f>Exclosure.data.RAW!R233</f>
        <v>74</v>
      </c>
      <c r="S233" s="54">
        <f>Exclosure.data.RAW!S233</f>
        <v>151.07364628299999</v>
      </c>
      <c r="T233">
        <f>Exclosure.data.RAW!T233</f>
        <v>1044.2192467980001</v>
      </c>
      <c r="U233" s="52">
        <v>754.84</v>
      </c>
      <c r="V233" s="52">
        <f>Exclosure.data.RAW!V233</f>
        <v>17.39</v>
      </c>
      <c r="W233" s="244">
        <f>Exclosure.data.RAW!W233</f>
        <v>0.26400000000000001</v>
      </c>
      <c r="X233" s="52"/>
      <c r="Y233" s="68" t="str">
        <f>Exclosure.data.RAW!Y233</f>
        <v>Cyn.dac</v>
      </c>
      <c r="Z233" s="62">
        <f>Exclosure.data.RAW!Z233</f>
        <v>1.6</v>
      </c>
      <c r="AA233" s="62">
        <f>Exclosure.data.RAW!AA233</f>
        <v>4.4000000000000004</v>
      </c>
      <c r="AB233" s="23">
        <f>Exclosure.data.RAW!AB233</f>
        <v>10</v>
      </c>
      <c r="AC233" s="23">
        <f>Exclosure.data.RAW!AC233</f>
        <v>23</v>
      </c>
      <c r="AD233" s="158">
        <f>Exclosure.data.RAW!AF233</f>
        <v>2</v>
      </c>
      <c r="AE233" s="161">
        <f>Exclosure.data.RAW!AG233</f>
        <v>4.2</v>
      </c>
      <c r="AF233" s="54">
        <f>Exclosure.data.RAW!AH233</f>
        <v>20</v>
      </c>
      <c r="AG233" s="110">
        <f>Exclosure.data.RAW!AI233</f>
        <v>28</v>
      </c>
      <c r="AH233">
        <f>Exclosure.data.RAW!AL233</f>
        <v>12.35</v>
      </c>
      <c r="AI233" s="87">
        <f>Exclosure.data.RAW!AM233</f>
        <v>3.41</v>
      </c>
      <c r="AJ233">
        <f>Exclosure.data.RAW!AN233</f>
        <v>15.76</v>
      </c>
      <c r="AK233" s="122">
        <f>Exclosure.data.RAW!AO233</f>
        <v>4</v>
      </c>
      <c r="AL233" s="87">
        <f>Exclosure.data.RAW!AR233</f>
        <v>16.87</v>
      </c>
      <c r="AM233" s="5">
        <f>Exclosure.data.RAW!BW233</f>
        <v>20.87</v>
      </c>
      <c r="AN233">
        <f>Exclosure.data.RAW!BX233</f>
        <v>5.5555555555555559E-2</v>
      </c>
      <c r="AO233">
        <f>Exclosure.data.RAW!BY233</f>
        <v>7.5075075075075076E-2</v>
      </c>
      <c r="AP233" s="84">
        <f>Exclosure.data.RAW!BZ233</f>
        <v>0.5563063063063064</v>
      </c>
      <c r="AQ233" s="84">
        <f>Exclosure.data.RAW!CA233</f>
        <v>0.52064564564564564</v>
      </c>
      <c r="AR233">
        <f>Exclosure.data.RAW!CB233</f>
        <v>0.61186186186186187</v>
      </c>
      <c r="AS233">
        <f>Exclosure.data.RAW!CC233</f>
        <v>0.5957207207207208</v>
      </c>
    </row>
    <row r="234" spans="1:45" x14ac:dyDescent="0.25">
      <c r="A234" s="12" t="str">
        <f>Exclosure.data.RAW!A234</f>
        <v>DRY_W_2_EX2_H5</v>
      </c>
      <c r="B234" s="4" t="str">
        <f>Exclosure.data.RAW!B234</f>
        <v>DRY_W_2_H5</v>
      </c>
      <c r="C234" s="4" t="str">
        <f>Exclosure.data.RAW!C234</f>
        <v>DRY_W</v>
      </c>
      <c r="D234" s="4" t="str">
        <f>Exclosure.data.RAW!D234</f>
        <v>DRY_W_2</v>
      </c>
      <c r="E234" s="4" t="str">
        <f>Exclosure.data.RAW!E234</f>
        <v>DRY_W_4</v>
      </c>
      <c r="F234" s="4" t="str">
        <f>Exclosure.data.RAW!F234</f>
        <v>Maswa</v>
      </c>
      <c r="G234" s="12" t="str">
        <f>Exclosure.data.RAW!G234</f>
        <v>DRY</v>
      </c>
      <c r="H234" s="12" t="str">
        <f>Exclosure.data.RAW!H234</f>
        <v>W</v>
      </c>
      <c r="I234" s="22">
        <f>Exclosure.data.RAW!I234</f>
        <v>2</v>
      </c>
      <c r="J234" s="22">
        <v>4</v>
      </c>
      <c r="K234" s="12" t="str">
        <f>Exclosure.data.RAW!K234</f>
        <v>EX2</v>
      </c>
      <c r="L234" s="12" t="str">
        <f>Exclosure.data.RAW!L234</f>
        <v>H5</v>
      </c>
      <c r="M234" s="21">
        <f>Exclosure.data.RAW!M234</f>
        <v>980</v>
      </c>
      <c r="N234" s="75">
        <f>Exclosure.data.RAW!N234</f>
        <v>-3.3032679740000002</v>
      </c>
      <c r="O234" s="75">
        <f>Exclosure.data.RAW!O234</f>
        <v>34.847795963000003</v>
      </c>
      <c r="P234" s="19">
        <f>Exclosure.data.RAW!P234</f>
        <v>43006</v>
      </c>
      <c r="Q234" s="19">
        <f>Exclosure.data.RAW!Q234</f>
        <v>43080</v>
      </c>
      <c r="R234" s="21">
        <f>Exclosure.data.RAW!R234</f>
        <v>74</v>
      </c>
      <c r="S234" s="54">
        <f>Exclosure.data.RAW!S234</f>
        <v>151.07364628299999</v>
      </c>
      <c r="T234">
        <f>Exclosure.data.RAW!T234</f>
        <v>1195.2928930810001</v>
      </c>
      <c r="U234" s="52">
        <v>754.84</v>
      </c>
      <c r="V234" s="52">
        <f>Exclosure.data.RAW!V234</f>
        <v>17.39</v>
      </c>
      <c r="W234" s="244">
        <f>Exclosure.data.RAW!W234</f>
        <v>0.26400000000000001</v>
      </c>
      <c r="X234" s="52"/>
      <c r="Y234" s="68" t="str">
        <f>Exclosure.data.RAW!Y234</f>
        <v>Cyn.dac</v>
      </c>
      <c r="Z234" s="62">
        <f>Exclosure.data.RAW!Z234</f>
        <v>1</v>
      </c>
      <c r="AA234" s="62">
        <f>Exclosure.data.RAW!AA234</f>
        <v>2.4</v>
      </c>
      <c r="AB234" s="23">
        <f>Exclosure.data.RAW!AB234</f>
        <v>10</v>
      </c>
      <c r="AC234" s="23">
        <f>Exclosure.data.RAW!AC234</f>
        <v>13</v>
      </c>
      <c r="AD234" s="158">
        <f>Exclosure.data.RAW!AF234</f>
        <v>1.5</v>
      </c>
      <c r="AE234" s="161">
        <f>Exclosure.data.RAW!AG234</f>
        <v>3.9</v>
      </c>
      <c r="AF234" s="54">
        <f>Exclosure.data.RAW!AH234</f>
        <v>12</v>
      </c>
      <c r="AG234" s="110">
        <f>Exclosure.data.RAW!AI234</f>
        <v>45</v>
      </c>
      <c r="AH234">
        <f>Exclosure.data.RAW!AL234</f>
        <v>3.87</v>
      </c>
      <c r="AI234" s="87">
        <f>Exclosure.data.RAW!AM234</f>
        <v>4.05</v>
      </c>
      <c r="AJ234">
        <f>Exclosure.data.RAW!AN234</f>
        <v>7.92</v>
      </c>
      <c r="AK234" s="122">
        <f>Exclosure.data.RAW!AO234</f>
        <v>5</v>
      </c>
      <c r="AL234" s="87">
        <f>Exclosure.data.RAW!AR234</f>
        <v>3</v>
      </c>
      <c r="AM234" s="5">
        <f>Exclosure.data.RAW!BW234</f>
        <v>8</v>
      </c>
      <c r="AN234">
        <f>Exclosure.data.RAW!BX234</f>
        <v>9.3093093093093104E-2</v>
      </c>
      <c r="AO234">
        <f>Exclosure.data.RAW!BY234</f>
        <v>0.11261261261261261</v>
      </c>
      <c r="AP234" s="84">
        <f>Exclosure.data.RAW!BZ234</f>
        <v>3.5660660660660669E-2</v>
      </c>
      <c r="AQ234" s="84">
        <f>Exclosure.data.RAW!CA234</f>
        <v>0</v>
      </c>
      <c r="AR234">
        <f>Exclosure.data.RAW!CB234</f>
        <v>0.12875375375375375</v>
      </c>
      <c r="AS234">
        <f>Exclosure.data.RAW!CC234</f>
        <v>0.11261261261261261</v>
      </c>
    </row>
    <row r="235" spans="1:45" x14ac:dyDescent="0.25">
      <c r="A235" s="12" t="str">
        <f>Exclosure.data.RAW!A235</f>
        <v>DRY_W_2_OP_H5</v>
      </c>
      <c r="B235" s="4" t="str">
        <f>Exclosure.data.RAW!B235</f>
        <v>DRY_W_2_H5</v>
      </c>
      <c r="C235" s="4" t="str">
        <f>Exclosure.data.RAW!C235</f>
        <v>DRY_W</v>
      </c>
      <c r="D235" s="12" t="str">
        <f>Exclosure.data.RAW!D235</f>
        <v>DRY_W_2</v>
      </c>
      <c r="E235" s="12" t="str">
        <f>Exclosure.data.RAW!E235</f>
        <v>DRY_W_4</v>
      </c>
      <c r="F235" s="4" t="str">
        <f>Exclosure.data.RAW!F235</f>
        <v>Maswa</v>
      </c>
      <c r="G235" s="12" t="str">
        <f>Exclosure.data.RAW!G235</f>
        <v>DRY</v>
      </c>
      <c r="H235" s="12" t="str">
        <f>Exclosure.data.RAW!H235</f>
        <v>W</v>
      </c>
      <c r="I235" s="22">
        <f>Exclosure.data.RAW!I235</f>
        <v>2</v>
      </c>
      <c r="J235" s="22">
        <v>4</v>
      </c>
      <c r="K235" s="12" t="str">
        <f>Exclosure.data.RAW!K235</f>
        <v>OP</v>
      </c>
      <c r="L235" s="12" t="str">
        <f>Exclosure.data.RAW!L235</f>
        <v>H5</v>
      </c>
      <c r="M235" s="22">
        <f>Exclosure.data.RAW!M235</f>
        <v>980</v>
      </c>
      <c r="N235" s="75">
        <f>Exclosure.data.RAW!N235</f>
        <v>-3.3032679740000002</v>
      </c>
      <c r="O235" s="75">
        <f>Exclosure.data.RAW!O235</f>
        <v>34.847795963000003</v>
      </c>
      <c r="P235" s="19">
        <f>Exclosure.data.RAW!P235</f>
        <v>43006</v>
      </c>
      <c r="Q235" s="19">
        <f>Exclosure.data.RAW!Q235</f>
        <v>43080</v>
      </c>
      <c r="R235" s="21">
        <f>Exclosure.data.RAW!R235</f>
        <v>74</v>
      </c>
      <c r="S235" s="54">
        <f>Exclosure.data.RAW!S235</f>
        <v>151.07364628299999</v>
      </c>
      <c r="T235">
        <f>Exclosure.data.RAW!T235</f>
        <v>1346.3665393639999</v>
      </c>
      <c r="U235" s="52">
        <v>754.84</v>
      </c>
      <c r="V235" s="52">
        <f>Exclosure.data.RAW!V235</f>
        <v>17.39</v>
      </c>
      <c r="W235" s="244">
        <f>Exclosure.data.RAW!W235</f>
        <v>0.26400000000000001</v>
      </c>
      <c r="X235" s="52"/>
      <c r="Y235" s="68" t="str">
        <f>Exclosure.data.RAW!Y235</f>
        <v>Cyn.dac</v>
      </c>
      <c r="Z235" s="62">
        <f>Exclosure.data.RAW!Z235</f>
        <v>1.5</v>
      </c>
      <c r="AA235" s="62">
        <f>Exclosure.data.RAW!AA235</f>
        <v>2.4</v>
      </c>
      <c r="AB235" s="23">
        <f>Exclosure.data.RAW!AB235</f>
        <v>5</v>
      </c>
      <c r="AC235" s="23">
        <f>Exclosure.data.RAW!AC235</f>
        <v>15</v>
      </c>
      <c r="AD235" s="158">
        <f>Exclosure.data.RAW!AF235</f>
        <v>1</v>
      </c>
      <c r="AE235" s="161">
        <f>Exclosure.data.RAW!AG235</f>
        <v>1.8</v>
      </c>
      <c r="AF235" s="54">
        <f>Exclosure.data.RAW!AH235</f>
        <v>8</v>
      </c>
      <c r="AG235" s="110">
        <f>Exclosure.data.RAW!AI235</f>
        <v>26</v>
      </c>
      <c r="AH235">
        <f>Exclosure.data.RAW!AL235</f>
        <v>2.52</v>
      </c>
      <c r="AI235" s="87">
        <f>Exclosure.data.RAW!AM235</f>
        <v>2.0499999999999998</v>
      </c>
      <c r="AJ235">
        <f>Exclosure.data.RAW!AN235</f>
        <v>4.57</v>
      </c>
      <c r="AK235" s="122">
        <f>Exclosure.data.RAW!AO235</f>
        <v>2</v>
      </c>
      <c r="AL235" s="87">
        <f>Exclosure.data.RAW!AR235</f>
        <v>3</v>
      </c>
      <c r="AM235" s="5">
        <f>Exclosure.data.RAW!BW235</f>
        <v>5</v>
      </c>
      <c r="AN235">
        <f>Exclosure.data.RAW!BX235</f>
        <v>-1.9519519519519524E-2</v>
      </c>
      <c r="AP235" s="84">
        <f>Exclosure.data.RAW!BZ235</f>
        <v>3.5660660660660669E-2</v>
      </c>
      <c r="AQ235" s="84"/>
      <c r="AR235">
        <f>Exclosure.data.RAW!CB235</f>
        <v>1.6141141141141131E-2</v>
      </c>
    </row>
    <row r="236" spans="1:45" x14ac:dyDescent="0.25">
      <c r="A236" s="12" t="str">
        <f>Exclosure.data.RAW!A236</f>
        <v>DRY_W_3_EX_H5</v>
      </c>
      <c r="B236" s="4" t="str">
        <f>Exclosure.data.RAW!B236</f>
        <v>DRY_W_3_H5</v>
      </c>
      <c r="C236" s="4" t="str">
        <f>Exclosure.data.RAW!C236</f>
        <v>DRY_W</v>
      </c>
      <c r="D236" s="4" t="str">
        <f>Exclosure.data.RAW!D236</f>
        <v>DRY_W_3</v>
      </c>
      <c r="E236" s="4" t="str">
        <f>Exclosure.data.RAW!E236</f>
        <v>DRY_W_1</v>
      </c>
      <c r="F236" s="4" t="str">
        <f>Exclosure.data.RAW!F236</f>
        <v>Maswa</v>
      </c>
      <c r="G236" s="12" t="str">
        <f>Exclosure.data.RAW!G236</f>
        <v>DRY</v>
      </c>
      <c r="H236" s="12" t="str">
        <f>Exclosure.data.RAW!H236</f>
        <v>W</v>
      </c>
      <c r="I236" s="22">
        <f>Exclosure.data.RAW!I236</f>
        <v>3</v>
      </c>
      <c r="J236" s="22">
        <v>1</v>
      </c>
      <c r="K236" s="12" t="str">
        <f>Exclosure.data.RAW!K236</f>
        <v>EX</v>
      </c>
      <c r="L236" s="12" t="str">
        <f>Exclosure.data.RAW!L236</f>
        <v>H5</v>
      </c>
      <c r="M236" s="21">
        <f>Exclosure.data.RAW!M236</f>
        <v>998</v>
      </c>
      <c r="N236" s="75">
        <f>Exclosure.data.RAW!N236</f>
        <v>-3.295644969</v>
      </c>
      <c r="O236" s="75">
        <f>Exclosure.data.RAW!O236</f>
        <v>34.852435010999997</v>
      </c>
      <c r="P236" s="19">
        <f>Exclosure.data.RAW!P236</f>
        <v>43006</v>
      </c>
      <c r="Q236" s="19">
        <f>Exclosure.data.RAW!Q236</f>
        <v>43080</v>
      </c>
      <c r="R236" s="21">
        <f>Exclosure.data.RAW!R236</f>
        <v>74</v>
      </c>
      <c r="S236" s="54">
        <f>Exclosure.data.RAW!S236</f>
        <v>151.07364628299999</v>
      </c>
      <c r="T236">
        <f>Exclosure.data.RAW!T236</f>
        <v>1042.1817914789999</v>
      </c>
      <c r="U236" s="52">
        <v>717.36</v>
      </c>
      <c r="V236" s="52">
        <f>Exclosure.data.RAW!V236</f>
        <v>16.5</v>
      </c>
      <c r="W236" s="244">
        <f>Exclosure.data.RAW!W236</f>
        <v>0.22600000000000001</v>
      </c>
      <c r="X236" s="52">
        <f>Exclosure.data.RAW!X236</f>
        <v>1.97</v>
      </c>
      <c r="Y236" s="68" t="str">
        <f>Exclosure.data.RAW!Y236</f>
        <v>Cyn.dac</v>
      </c>
      <c r="Z236" s="62">
        <f>Exclosure.data.RAW!Z236</f>
        <v>2</v>
      </c>
      <c r="AA236" s="62">
        <f>Exclosure.data.RAW!AA236</f>
        <v>2</v>
      </c>
      <c r="AB236" s="23">
        <f>Exclosure.data.RAW!AB236</f>
        <v>10</v>
      </c>
      <c r="AC236" s="23">
        <f>Exclosure.data.RAW!AC236</f>
        <v>17</v>
      </c>
      <c r="AD236" s="158">
        <f>Exclosure.data.RAW!AF236</f>
        <v>1</v>
      </c>
      <c r="AE236" s="161">
        <f>Exclosure.data.RAW!AG236</f>
        <v>0.9</v>
      </c>
      <c r="AF236" s="54">
        <f>Exclosure.data.RAW!AH236</f>
        <v>8</v>
      </c>
      <c r="AG236" s="110">
        <f>Exclosure.data.RAW!AI236</f>
        <v>35</v>
      </c>
      <c r="AH236">
        <f>Exclosure.data.RAW!AL236</f>
        <v>5.1100000000000003</v>
      </c>
      <c r="AI236" s="87">
        <f>Exclosure.data.RAW!AM236</f>
        <v>5.46</v>
      </c>
      <c r="AJ236">
        <f>Exclosure.data.RAW!AN236</f>
        <v>10.57</v>
      </c>
      <c r="AK236" s="122">
        <f>Exclosure.data.RAW!AO236</f>
        <v>10.48</v>
      </c>
      <c r="AL236" s="85">
        <f>Exclosure.data.RAW!AR236</f>
        <v>3.81</v>
      </c>
      <c r="AM236" s="5">
        <f>Exclosure.data.RAW!BW236</f>
        <v>14.290000000000001</v>
      </c>
      <c r="AN236">
        <f>Exclosure.data.RAW!BX236</f>
        <v>0.25825825825825832</v>
      </c>
      <c r="AO236">
        <f>Exclosure.data.RAW!BY236</f>
        <v>0.28078078078078078</v>
      </c>
      <c r="AP236" s="84">
        <f>Exclosure.data.RAW!BZ236</f>
        <v>1.9519519519519524E-2</v>
      </c>
      <c r="AQ236" s="84">
        <f>Exclosure.data.RAW!CA236</f>
        <v>6.7942942942942938E-2</v>
      </c>
      <c r="AR236">
        <f>Exclosure.data.RAW!CB236</f>
        <v>0.27777777777777779</v>
      </c>
      <c r="AS236">
        <f>Exclosure.data.RAW!CC236</f>
        <v>0.34872372372372379</v>
      </c>
    </row>
    <row r="237" spans="1:45" x14ac:dyDescent="0.25">
      <c r="A237" s="12" t="str">
        <f>Exclosure.data.RAW!A237</f>
        <v>DRY_W_3_EX2_H5</v>
      </c>
      <c r="B237" s="4" t="str">
        <f>Exclosure.data.RAW!B237</f>
        <v>DRY_W_3_H5</v>
      </c>
      <c r="C237" s="4" t="str">
        <f>Exclosure.data.RAW!C237</f>
        <v>DRY_W</v>
      </c>
      <c r="D237" s="4" t="str">
        <f>Exclosure.data.RAW!D237</f>
        <v>DRY_W_3</v>
      </c>
      <c r="E237" s="4" t="str">
        <f>Exclosure.data.RAW!E237</f>
        <v>DRY_W_1</v>
      </c>
      <c r="F237" s="4" t="str">
        <f>Exclosure.data.RAW!F237</f>
        <v>Maswa</v>
      </c>
      <c r="G237" s="12" t="str">
        <f>Exclosure.data.RAW!G237</f>
        <v>DRY</v>
      </c>
      <c r="H237" s="12" t="str">
        <f>Exclosure.data.RAW!H237</f>
        <v>W</v>
      </c>
      <c r="I237" s="22">
        <f>Exclosure.data.RAW!I237</f>
        <v>3</v>
      </c>
      <c r="J237" s="22">
        <v>1</v>
      </c>
      <c r="K237" s="12" t="str">
        <f>Exclosure.data.RAW!K237</f>
        <v>EX2</v>
      </c>
      <c r="L237" s="12" t="str">
        <f>Exclosure.data.RAW!L237</f>
        <v>H5</v>
      </c>
      <c r="M237" s="21">
        <f>Exclosure.data.RAW!M237</f>
        <v>998</v>
      </c>
      <c r="N237" s="75">
        <f>Exclosure.data.RAW!N237</f>
        <v>-3.295644969</v>
      </c>
      <c r="O237" s="75">
        <f>Exclosure.data.RAW!O237</f>
        <v>34.852435010999997</v>
      </c>
      <c r="P237" s="19">
        <f>Exclosure.data.RAW!P237</f>
        <v>43006</v>
      </c>
      <c r="Q237" s="19">
        <f>Exclosure.data.RAW!Q237</f>
        <v>43080</v>
      </c>
      <c r="R237" s="21">
        <f>Exclosure.data.RAW!R237</f>
        <v>74</v>
      </c>
      <c r="S237" s="54">
        <f>Exclosure.data.RAW!S237</f>
        <v>151.07364628299999</v>
      </c>
      <c r="T237">
        <f>Exclosure.data.RAW!T237</f>
        <v>1193.2554377619999</v>
      </c>
      <c r="U237" s="52">
        <v>717.36</v>
      </c>
      <c r="V237" s="52">
        <f>Exclosure.data.RAW!V237</f>
        <v>16.5</v>
      </c>
      <c r="W237" s="244">
        <f>Exclosure.data.RAW!W237</f>
        <v>0.22600000000000001</v>
      </c>
      <c r="X237" s="52">
        <f>Exclosure.data.RAW!X237</f>
        <v>1.97</v>
      </c>
      <c r="Y237" s="68" t="str">
        <f>Exclosure.data.RAW!Y237</f>
        <v>Cyn.dac</v>
      </c>
      <c r="Z237" s="62">
        <f>Exclosure.data.RAW!Z237</f>
        <v>1</v>
      </c>
      <c r="AA237" s="62">
        <f>Exclosure.data.RAW!AA237</f>
        <v>1.6</v>
      </c>
      <c r="AB237" s="23">
        <f>Exclosure.data.RAW!AB237</f>
        <v>1</v>
      </c>
      <c r="AC237" s="23">
        <f>Exclosure.data.RAW!AC237</f>
        <v>7</v>
      </c>
      <c r="AD237" s="158">
        <f>Exclosure.data.RAW!AF237</f>
        <v>2</v>
      </c>
      <c r="AE237" s="161">
        <f>Exclosure.data.RAW!AG237</f>
        <v>2.5</v>
      </c>
      <c r="AF237" s="54">
        <f>Exclosure.data.RAW!AH237</f>
        <v>10</v>
      </c>
      <c r="AG237" s="110">
        <f>Exclosure.data.RAW!AI237</f>
        <v>35</v>
      </c>
      <c r="AH237">
        <f>Exclosure.data.RAW!AL237</f>
        <v>1.77</v>
      </c>
      <c r="AI237" s="87">
        <f>Exclosure.data.RAW!AM237</f>
        <v>3.15</v>
      </c>
      <c r="AJ237">
        <f>Exclosure.data.RAW!AN237</f>
        <v>4.92</v>
      </c>
      <c r="AK237" s="122">
        <f>Exclosure.data.RAW!AO237</f>
        <v>2</v>
      </c>
      <c r="AL237" s="87">
        <f>Exclosure.data.RAW!AR237</f>
        <v>6</v>
      </c>
      <c r="AM237" s="5">
        <f>Exclosure.data.RAW!BW237</f>
        <v>8</v>
      </c>
      <c r="AN237">
        <f>Exclosure.data.RAW!BX237</f>
        <v>-6.006006006006006E-2</v>
      </c>
      <c r="AO237">
        <f>Exclosure.data.RAW!BY237</f>
        <v>-3.7537537537537538E-2</v>
      </c>
      <c r="AP237" s="84">
        <f>Exclosure.data.RAW!BZ237</f>
        <v>0.10172672672672672</v>
      </c>
      <c r="AQ237" s="84">
        <f>Exclosure.data.RAW!CA237</f>
        <v>0.15015015015015015</v>
      </c>
      <c r="AR237">
        <f>Exclosure.data.RAW!CB237</f>
        <v>4.1666666666666644E-2</v>
      </c>
      <c r="AS237">
        <f>Exclosure.data.RAW!CC237</f>
        <v>0.11261261261261261</v>
      </c>
    </row>
    <row r="238" spans="1:45" x14ac:dyDescent="0.25">
      <c r="A238" s="12" t="str">
        <f>Exclosure.data.RAW!A238</f>
        <v>DRY_W_3_OP_H5</v>
      </c>
      <c r="B238" s="4" t="str">
        <f>Exclosure.data.RAW!B238</f>
        <v>DRY_W_3_H5</v>
      </c>
      <c r="C238" s="4" t="str">
        <f>Exclosure.data.RAW!C238</f>
        <v>DRY_W</v>
      </c>
      <c r="D238" s="4" t="str">
        <f>Exclosure.data.RAW!D238</f>
        <v>DRY_W_3</v>
      </c>
      <c r="E238" s="4" t="str">
        <f>Exclosure.data.RAW!E238</f>
        <v>DRY_W_1</v>
      </c>
      <c r="F238" s="4" t="str">
        <f>Exclosure.data.RAW!F238</f>
        <v>Maswa</v>
      </c>
      <c r="G238" s="12" t="str">
        <f>Exclosure.data.RAW!G238</f>
        <v>DRY</v>
      </c>
      <c r="H238" s="12" t="str">
        <f>Exclosure.data.RAW!H238</f>
        <v>W</v>
      </c>
      <c r="I238" s="22">
        <f>Exclosure.data.RAW!I238</f>
        <v>3</v>
      </c>
      <c r="J238" s="22">
        <v>1</v>
      </c>
      <c r="K238" s="12" t="str">
        <f>Exclosure.data.RAW!K238</f>
        <v>OP</v>
      </c>
      <c r="L238" s="12" t="str">
        <f>Exclosure.data.RAW!L238</f>
        <v>H5</v>
      </c>
      <c r="M238" s="21">
        <f>Exclosure.data.RAW!M238</f>
        <v>998</v>
      </c>
      <c r="N238" s="75">
        <f>Exclosure.data.RAW!N238</f>
        <v>-3.295644969</v>
      </c>
      <c r="O238" s="75">
        <f>Exclosure.data.RAW!O238</f>
        <v>34.852435010999997</v>
      </c>
      <c r="P238" s="19">
        <f>Exclosure.data.RAW!P238</f>
        <v>43006</v>
      </c>
      <c r="Q238" s="19">
        <f>Exclosure.data.RAW!Q238</f>
        <v>43080</v>
      </c>
      <c r="R238" s="21">
        <f>Exclosure.data.RAW!R238</f>
        <v>74</v>
      </c>
      <c r="S238" s="54">
        <f>Exclosure.data.RAW!S238</f>
        <v>151.07364628299999</v>
      </c>
      <c r="T238">
        <f>Exclosure.data.RAW!T238</f>
        <v>1344.3290840449999</v>
      </c>
      <c r="U238" s="52">
        <v>717.36</v>
      </c>
      <c r="V238" s="52">
        <f>Exclosure.data.RAW!V238</f>
        <v>16.5</v>
      </c>
      <c r="W238" s="244">
        <f>Exclosure.data.RAW!W238</f>
        <v>0.22600000000000001</v>
      </c>
      <c r="X238" s="52">
        <f>Exclosure.data.RAW!X238</f>
        <v>1.97</v>
      </c>
      <c r="Y238" s="68" t="str">
        <f>Exclosure.data.RAW!Y238</f>
        <v>Cyn.dac</v>
      </c>
      <c r="Z238" s="62">
        <f>Exclosure.data.RAW!Z238</f>
        <v>1.75</v>
      </c>
      <c r="AA238" s="62">
        <f>Exclosure.data.RAW!AA238</f>
        <v>1.4</v>
      </c>
      <c r="AB238" s="23">
        <f>Exclosure.data.RAW!AB238</f>
        <v>10</v>
      </c>
      <c r="AC238" s="23">
        <f>Exclosure.data.RAW!AC238</f>
        <v>10</v>
      </c>
      <c r="AD238" s="158">
        <f>Exclosure.data.RAW!AF238</f>
        <v>2.5</v>
      </c>
      <c r="AE238" s="161">
        <f>Exclosure.data.RAW!AG238</f>
        <v>1.9</v>
      </c>
      <c r="AF238" s="54">
        <f>Exclosure.data.RAW!AH238</f>
        <v>5</v>
      </c>
      <c r="AG238" s="110">
        <f>Exclosure.data.RAW!AI238</f>
        <v>10</v>
      </c>
      <c r="AH238">
        <f>Exclosure.data.RAW!AL238</f>
        <v>3.6</v>
      </c>
      <c r="AI238" s="87">
        <f>Exclosure.data.RAW!AM238</f>
        <v>3.29</v>
      </c>
      <c r="AJ238">
        <f>Exclosure.data.RAW!AN238</f>
        <v>6.8900000000000006</v>
      </c>
      <c r="AK238" s="122">
        <f>Exclosure.data.RAW!AO238</f>
        <v>3</v>
      </c>
      <c r="AL238" s="87">
        <f>Exclosure.data.RAW!AR238</f>
        <v>2</v>
      </c>
      <c r="AM238" s="5">
        <f>Exclosure.data.RAW!BW238</f>
        <v>5</v>
      </c>
      <c r="AN238">
        <f>Exclosure.data.RAW!BX238</f>
        <v>-2.2522522522522525E-2</v>
      </c>
      <c r="AP238" s="84">
        <f>Exclosure.data.RAW!BZ238</f>
        <v>-4.8423423423423428E-2</v>
      </c>
      <c r="AQ238" s="84"/>
      <c r="AR238">
        <f>Exclosure.data.RAW!CB238</f>
        <v>-7.0945945945945971E-2</v>
      </c>
    </row>
    <row r="239" spans="1:45" x14ac:dyDescent="0.25">
      <c r="A239" s="12" t="str">
        <f>Exclosure.data.RAW!A239</f>
        <v>DRY_W_4_EX_H5</v>
      </c>
      <c r="B239" s="4" t="str">
        <f>Exclosure.data.RAW!B239</f>
        <v>DRY_W_4_H5</v>
      </c>
      <c r="C239" s="4" t="str">
        <f>Exclosure.data.RAW!C239</f>
        <v>DRY_W</v>
      </c>
      <c r="D239" s="4" t="str">
        <f>Exclosure.data.RAW!D239</f>
        <v>DRY_W_4</v>
      </c>
      <c r="E239" s="4" t="str">
        <f>Exclosure.data.RAW!E239</f>
        <v>DRY_W_2</v>
      </c>
      <c r="F239" s="4" t="str">
        <f>Exclosure.data.RAW!F239</f>
        <v>Maswa</v>
      </c>
      <c r="G239" s="12" t="str">
        <f>Exclosure.data.RAW!G239</f>
        <v>DRY</v>
      </c>
      <c r="H239" s="12" t="str">
        <f>Exclosure.data.RAW!H239</f>
        <v>W</v>
      </c>
      <c r="I239" s="22">
        <f>Exclosure.data.RAW!I239</f>
        <v>4</v>
      </c>
      <c r="J239" s="22">
        <v>2</v>
      </c>
      <c r="K239" s="12" t="str">
        <f>Exclosure.data.RAW!K239</f>
        <v>EX</v>
      </c>
      <c r="L239" s="12" t="str">
        <f>Exclosure.data.RAW!L239</f>
        <v>H5</v>
      </c>
      <c r="M239" s="21">
        <f>Exclosure.data.RAW!M239</f>
        <v>1000</v>
      </c>
      <c r="N239" s="75">
        <f>Exclosure.data.RAW!N239</f>
        <v>-3.296013018</v>
      </c>
      <c r="O239" s="75">
        <f>Exclosure.data.RAW!O239</f>
        <v>34.854326974999999</v>
      </c>
      <c r="P239" s="19">
        <f>Exclosure.data.RAW!P239</f>
        <v>43006</v>
      </c>
      <c r="Q239" s="19">
        <f>Exclosure.data.RAW!Q239</f>
        <v>43080</v>
      </c>
      <c r="R239" s="21">
        <f>Exclosure.data.RAW!R239</f>
        <v>74</v>
      </c>
      <c r="S239" s="54">
        <f>Exclosure.data.RAW!S239</f>
        <v>214.846940249</v>
      </c>
      <c r="T239">
        <f>Exclosure.data.RAW!T239</f>
        <v>1211.3954192660001</v>
      </c>
      <c r="U239" s="52">
        <v>717.36</v>
      </c>
      <c r="V239" s="52">
        <f>Exclosure.data.RAW!V239</f>
        <v>36.4</v>
      </c>
      <c r="W239" s="244">
        <f>Exclosure.data.RAW!W239</f>
        <v>0.218</v>
      </c>
      <c r="X239" s="52"/>
      <c r="Y239" s="68" t="str">
        <f>Exclosure.data.RAW!Y239</f>
        <v>Cyn.dac</v>
      </c>
      <c r="Z239" s="62">
        <f>Exclosure.data.RAW!Z239</f>
        <v>1.25</v>
      </c>
      <c r="AA239" s="62">
        <f>Exclosure.data.RAW!AA239</f>
        <v>2.4</v>
      </c>
      <c r="AB239" s="23">
        <f>Exclosure.data.RAW!AB239</f>
        <v>10</v>
      </c>
      <c r="AC239" s="23">
        <f>Exclosure.data.RAW!AC239</f>
        <v>10</v>
      </c>
      <c r="AD239" s="158">
        <f>Exclosure.data.RAW!AF239</f>
        <v>1</v>
      </c>
      <c r="AE239" s="161">
        <f>Exclosure.data.RAW!AG239</f>
        <v>5.0999999999999996</v>
      </c>
      <c r="AF239" s="54">
        <f>Exclosure.data.RAW!AH239</f>
        <v>15</v>
      </c>
      <c r="AG239" s="110">
        <f>Exclosure.data.RAW!AI239</f>
        <v>20</v>
      </c>
      <c r="AH239">
        <f>Exclosure.data.RAW!AL239</f>
        <v>3.8</v>
      </c>
      <c r="AI239" s="87">
        <f>Exclosure.data.RAW!AM239</f>
        <v>3.87</v>
      </c>
      <c r="AJ239">
        <f>Exclosure.data.RAW!AN239</f>
        <v>7.67</v>
      </c>
      <c r="AK239" s="122">
        <f>Exclosure.data.RAW!AO239</f>
        <v>3</v>
      </c>
      <c r="AL239" s="87">
        <f>Exclosure.data.RAW!AR239</f>
        <v>8</v>
      </c>
      <c r="AM239" s="5">
        <f>Exclosure.data.RAW!BW239</f>
        <v>11</v>
      </c>
      <c r="AN239">
        <f>Exclosure.data.RAW!BX239</f>
        <v>4.8048048048048055E-2</v>
      </c>
      <c r="AO239">
        <f>Exclosure.data.RAW!BY239</f>
        <v>-0.15015015015015015</v>
      </c>
      <c r="AP239" s="84">
        <f>Exclosure.data.RAW!BZ239</f>
        <v>0.12725225225225226</v>
      </c>
      <c r="AQ239" s="84">
        <f>Exclosure.data.RAW!CA239</f>
        <v>0.22522522522522523</v>
      </c>
      <c r="AR239">
        <f>Exclosure.data.RAW!CB239</f>
        <v>0.1753003003003003</v>
      </c>
      <c r="AS239">
        <f>Exclosure.data.RAW!CC239</f>
        <v>7.5075075075075076E-2</v>
      </c>
    </row>
    <row r="240" spans="1:45" x14ac:dyDescent="0.25">
      <c r="A240" s="12" t="str">
        <f>Exclosure.data.RAW!A240</f>
        <v>DRY_W_4_EX2_H5</v>
      </c>
      <c r="B240" s="4" t="str">
        <f>Exclosure.data.RAW!B240</f>
        <v>DRY_W_4_H5</v>
      </c>
      <c r="C240" s="4" t="str">
        <f>Exclosure.data.RAW!C240</f>
        <v>DRY_W</v>
      </c>
      <c r="D240" s="4" t="str">
        <f>Exclosure.data.RAW!D240</f>
        <v>DRY_W_4</v>
      </c>
      <c r="E240" s="4" t="str">
        <f>Exclosure.data.RAW!E240</f>
        <v>DRY_W_2</v>
      </c>
      <c r="F240" s="4" t="str">
        <f>Exclosure.data.RAW!F240</f>
        <v>Maswa</v>
      </c>
      <c r="G240" s="12" t="str">
        <f>Exclosure.data.RAW!G240</f>
        <v>DRY</v>
      </c>
      <c r="H240" s="12" t="str">
        <f>Exclosure.data.RAW!H240</f>
        <v>W</v>
      </c>
      <c r="I240" s="22">
        <f>Exclosure.data.RAW!I240</f>
        <v>4</v>
      </c>
      <c r="J240" s="22">
        <v>2</v>
      </c>
      <c r="K240" s="12" t="str">
        <f>Exclosure.data.RAW!K240</f>
        <v>EX2</v>
      </c>
      <c r="L240" s="12" t="str">
        <f>Exclosure.data.RAW!L240</f>
        <v>H5</v>
      </c>
      <c r="M240" s="21">
        <f>Exclosure.data.RAW!M240</f>
        <v>1000</v>
      </c>
      <c r="N240" s="75">
        <f>Exclosure.data.RAW!N240</f>
        <v>-3.296013018</v>
      </c>
      <c r="O240" s="75">
        <f>Exclosure.data.RAW!O240</f>
        <v>34.854326974999999</v>
      </c>
      <c r="P240" s="19">
        <f>Exclosure.data.RAW!P240</f>
        <v>43006</v>
      </c>
      <c r="Q240" s="19">
        <f>Exclosure.data.RAW!Q240</f>
        <v>43080</v>
      </c>
      <c r="R240" s="21">
        <f>Exclosure.data.RAW!R240</f>
        <v>74</v>
      </c>
      <c r="S240" s="54">
        <f>Exclosure.data.RAW!S240</f>
        <v>214.846940249</v>
      </c>
      <c r="T240">
        <f>Exclosure.data.RAW!T240</f>
        <v>1426.2423595150001</v>
      </c>
      <c r="U240" s="52">
        <v>717.36</v>
      </c>
      <c r="V240" s="52">
        <f>Exclosure.data.RAW!V240</f>
        <v>36.4</v>
      </c>
      <c r="W240" s="244">
        <f>Exclosure.data.RAW!W240</f>
        <v>0.218</v>
      </c>
      <c r="X240" s="52"/>
      <c r="Y240" s="68" t="str">
        <f>Exclosure.data.RAW!Y240</f>
        <v>Cyn.dac</v>
      </c>
      <c r="Z240" s="62">
        <f>Exclosure.data.RAW!Z240</f>
        <v>1.75</v>
      </c>
      <c r="AA240" s="62">
        <f>Exclosure.data.RAW!AA240</f>
        <v>3.4</v>
      </c>
      <c r="AB240" s="23">
        <f>Exclosure.data.RAW!AB240</f>
        <v>8</v>
      </c>
      <c r="AC240" s="23">
        <f>Exclosure.data.RAW!AC240</f>
        <v>12</v>
      </c>
      <c r="AD240" s="158">
        <f>Exclosure.data.RAW!AF240</f>
        <v>1</v>
      </c>
      <c r="AE240" s="161">
        <f>Exclosure.data.RAW!AG240</f>
        <v>5.2</v>
      </c>
      <c r="AF240" s="54">
        <f>Exclosure.data.RAW!AH240</f>
        <v>20</v>
      </c>
      <c r="AG240" s="110">
        <f>Exclosure.data.RAW!AI240</f>
        <v>45</v>
      </c>
      <c r="AH240">
        <f>Exclosure.data.RAW!AL240</f>
        <v>3.92</v>
      </c>
      <c r="AI240" s="87">
        <f>Exclosure.data.RAW!AM240</f>
        <v>6.29</v>
      </c>
      <c r="AJ240">
        <f>Exclosure.data.RAW!AN240</f>
        <v>10.210000000000001</v>
      </c>
      <c r="AK240" s="122">
        <f>Exclosure.data.RAW!AO240</f>
        <v>4</v>
      </c>
      <c r="AL240" s="87">
        <f>Exclosure.data.RAW!AR240</f>
        <v>1.31</v>
      </c>
      <c r="AM240" s="5">
        <f>Exclosure.data.RAW!BW240</f>
        <v>5.3100000000000005</v>
      </c>
      <c r="AN240">
        <f>Exclosure.data.RAW!BX240</f>
        <v>8.55855855855856E-2</v>
      </c>
      <c r="AO240">
        <f>Exclosure.data.RAW!BY240</f>
        <v>-0.11261261261261261</v>
      </c>
      <c r="AP240" s="84">
        <f>Exclosure.data.RAW!BZ240</f>
        <v>-0.12387387387387389</v>
      </c>
      <c r="AQ240" s="84">
        <f>Exclosure.data.RAW!CA240</f>
        <v>-2.59009009009009E-2</v>
      </c>
      <c r="AR240">
        <f>Exclosure.data.RAW!CB240</f>
        <v>-3.8288288288288272E-2</v>
      </c>
      <c r="AS240">
        <f>Exclosure.data.RAW!CC240</f>
        <v>-0.13851351351351349</v>
      </c>
    </row>
    <row r="241" spans="1:45" x14ac:dyDescent="0.25">
      <c r="A241" s="12" t="str">
        <f>Exclosure.data.RAW!A241</f>
        <v>DRY_W_4_OP_H5</v>
      </c>
      <c r="B241" s="4" t="str">
        <f>Exclosure.data.RAW!B241</f>
        <v>DRY_W_4_H5</v>
      </c>
      <c r="C241" s="4" t="str">
        <f>Exclosure.data.RAW!C241</f>
        <v>DRY_W</v>
      </c>
      <c r="D241" s="4" t="str">
        <f>Exclosure.data.RAW!D241</f>
        <v>DRY_W_4</v>
      </c>
      <c r="E241" s="4" t="str">
        <f>Exclosure.data.RAW!E241</f>
        <v>DRY_W_2</v>
      </c>
      <c r="F241" s="4" t="str">
        <f>Exclosure.data.RAW!F241</f>
        <v>Maswa</v>
      </c>
      <c r="G241" s="12" t="str">
        <f>Exclosure.data.RAW!G241</f>
        <v>DRY</v>
      </c>
      <c r="H241" s="12" t="str">
        <f>Exclosure.data.RAW!H241</f>
        <v>W</v>
      </c>
      <c r="I241" s="22">
        <f>Exclosure.data.RAW!I241</f>
        <v>4</v>
      </c>
      <c r="J241" s="22">
        <v>2</v>
      </c>
      <c r="K241" s="12" t="str">
        <f>Exclosure.data.RAW!K241</f>
        <v>OP</v>
      </c>
      <c r="L241" s="12" t="str">
        <f>Exclosure.data.RAW!L241</f>
        <v>H5</v>
      </c>
      <c r="M241" s="21">
        <f>Exclosure.data.RAW!M241</f>
        <v>1000</v>
      </c>
      <c r="N241" s="75">
        <f>Exclosure.data.RAW!N241</f>
        <v>-3.296013018</v>
      </c>
      <c r="O241" s="75">
        <f>Exclosure.data.RAW!O241</f>
        <v>34.854326974999999</v>
      </c>
      <c r="P241" s="19">
        <f>Exclosure.data.RAW!P241</f>
        <v>43006</v>
      </c>
      <c r="Q241" s="19">
        <f>Exclosure.data.RAW!Q241</f>
        <v>43080</v>
      </c>
      <c r="R241" s="21">
        <f>Exclosure.data.RAW!R241</f>
        <v>74</v>
      </c>
      <c r="S241" s="54">
        <f>Exclosure.data.RAW!S241</f>
        <v>214.846940249</v>
      </c>
      <c r="T241">
        <f>Exclosure.data.RAW!T241</f>
        <v>1641.0892997640001</v>
      </c>
      <c r="U241" s="52">
        <v>717.36</v>
      </c>
      <c r="V241" s="52">
        <f>Exclosure.data.RAW!V241</f>
        <v>36.4</v>
      </c>
      <c r="W241" s="244">
        <f>Exclosure.data.RAW!W241</f>
        <v>0.218</v>
      </c>
      <c r="X241" s="52"/>
      <c r="Y241" s="68" t="str">
        <f>Exclosure.data.RAW!Y241</f>
        <v>Cyn.dac</v>
      </c>
      <c r="Z241" s="62">
        <f>Exclosure.data.RAW!Z241</f>
        <v>1.5</v>
      </c>
      <c r="AA241" s="62">
        <f>Exclosure.data.RAW!AA241</f>
        <v>7.6</v>
      </c>
      <c r="AB241" s="23">
        <f>Exclosure.data.RAW!AB241</f>
        <v>10</v>
      </c>
      <c r="AC241" s="23">
        <f>Exclosure.data.RAW!AC241</f>
        <v>14</v>
      </c>
      <c r="AD241" s="158">
        <f>Exclosure.data.RAW!AF241</f>
        <v>1.5</v>
      </c>
      <c r="AE241" s="161">
        <f>Exclosure.data.RAW!AG241</f>
        <v>2.6</v>
      </c>
      <c r="AF241" s="54">
        <f>Exclosure.data.RAW!AH241</f>
        <v>25</v>
      </c>
      <c r="AG241" s="110">
        <f>Exclosure.data.RAW!AI241</f>
        <v>40</v>
      </c>
      <c r="AH241">
        <f>Exclosure.data.RAW!AL241</f>
        <v>1.72</v>
      </c>
      <c r="AI241" s="87">
        <f>Exclosure.data.RAW!AM241</f>
        <v>4.6100000000000003</v>
      </c>
      <c r="AJ241">
        <f>Exclosure.data.RAW!AN241</f>
        <v>6.33</v>
      </c>
      <c r="AK241" s="122">
        <f>Exclosure.data.RAW!AO241</f>
        <v>7</v>
      </c>
      <c r="AL241" s="87">
        <f>Exclosure.data.RAW!AR241</f>
        <v>2</v>
      </c>
      <c r="AM241" s="5">
        <f>Exclosure.data.RAW!BW241</f>
        <v>9</v>
      </c>
      <c r="AN241">
        <f>Exclosure.data.RAW!BX241</f>
        <v>0.19819819819819823</v>
      </c>
      <c r="AP241" s="84">
        <f>Exclosure.data.RAW!BZ241</f>
        <v>-9.7972972972972985E-2</v>
      </c>
      <c r="AQ241" s="84"/>
      <c r="AR241">
        <f>Exclosure.data.RAW!CB241</f>
        <v>0.10022522522522523</v>
      </c>
    </row>
    <row r="242" spans="1:45" x14ac:dyDescent="0.25">
      <c r="A242" s="12" t="str">
        <f>Exclosure.data.RAW!A242</f>
        <v>DRY_P_1_EX_H5</v>
      </c>
      <c r="B242" s="4" t="str">
        <f>Exclosure.data.RAW!B242</f>
        <v>DRY_P_1_H5</v>
      </c>
      <c r="C242" s="4" t="str">
        <f>Exclosure.data.RAW!C242</f>
        <v>DRY_P</v>
      </c>
      <c r="D242" s="4" t="str">
        <f>Exclosure.data.RAW!D242</f>
        <v>DRY_P_1</v>
      </c>
      <c r="E242" s="4" t="str">
        <f>Exclosure.data.RAW!E242</f>
        <v>DRY_P_2</v>
      </c>
      <c r="F242" s="4" t="str">
        <f>Exclosure.data.RAW!F242</f>
        <v>Makao</v>
      </c>
      <c r="G242" s="12" t="str">
        <f>Exclosure.data.RAW!G242</f>
        <v>DRY</v>
      </c>
      <c r="H242" s="12" t="str">
        <f>Exclosure.data.RAW!H242</f>
        <v>P</v>
      </c>
      <c r="I242" s="22">
        <f>Exclosure.data.RAW!I242</f>
        <v>1</v>
      </c>
      <c r="J242" s="22">
        <v>2</v>
      </c>
      <c r="K242" s="12" t="str">
        <f>Exclosure.data.RAW!K242</f>
        <v>EX</v>
      </c>
      <c r="L242" s="12" t="str">
        <f>Exclosure.data.RAW!L242</f>
        <v>H5</v>
      </c>
      <c r="M242" s="21">
        <f>Exclosure.data.RAW!M242</f>
        <v>1009</v>
      </c>
      <c r="N242" s="75">
        <f>Exclosure.data.RAW!N242</f>
        <v>-3.3032119830000002</v>
      </c>
      <c r="O242" s="75">
        <f>Exclosure.data.RAW!O242</f>
        <v>34.847736032999997</v>
      </c>
      <c r="P242" s="19">
        <f>Exclosure.data.RAW!P242</f>
        <v>43005</v>
      </c>
      <c r="Q242" s="19">
        <f>Exclosure.data.RAW!Q242</f>
        <v>43079</v>
      </c>
      <c r="R242" s="21">
        <f>Exclosure.data.RAW!R242</f>
        <v>74</v>
      </c>
      <c r="S242" s="54">
        <f>Exclosure.data.RAW!S242</f>
        <v>128.54716680300001</v>
      </c>
      <c r="T242">
        <f>Exclosure.data.RAW!T242</f>
        <v>650.193488441</v>
      </c>
      <c r="U242" s="52">
        <v>672.04</v>
      </c>
      <c r="V242" s="52">
        <f>Exclosure.data.RAW!V242</f>
        <v>61.83</v>
      </c>
      <c r="W242" s="244">
        <f>Exclosure.data.RAW!W242</f>
        <v>0.129</v>
      </c>
      <c r="X242" s="52">
        <f>Exclosure.data.RAW!X242</f>
        <v>1.2649999999999999</v>
      </c>
      <c r="Y242" s="68" t="str">
        <f>Exclosure.data.RAW!Y242</f>
        <v>Chl.pyc</v>
      </c>
      <c r="Z242" s="62">
        <f>Exclosure.data.RAW!Z242</f>
        <v>0</v>
      </c>
      <c r="AA242" s="62">
        <v>0</v>
      </c>
      <c r="AB242" s="23">
        <f>Exclosure.data.RAW!AB242</f>
        <v>1</v>
      </c>
      <c r="AC242" s="23">
        <f>Exclosure.data.RAW!AC242</f>
        <v>4</v>
      </c>
      <c r="AD242" s="158">
        <f>Exclosure.data.RAW!AF242</f>
        <v>0.8</v>
      </c>
      <c r="AE242" s="161">
        <f>Exclosure.data.RAW!AG242</f>
        <v>1.6</v>
      </c>
      <c r="AF242" s="54">
        <f>Exclosure.data.RAW!AH242</f>
        <v>10</v>
      </c>
      <c r="AG242" s="110">
        <f>Exclosure.data.RAW!AI242</f>
        <v>25</v>
      </c>
      <c r="AH242">
        <f>Exclosure.data.RAW!AL242</f>
        <v>0.18</v>
      </c>
      <c r="AI242" s="87">
        <f>Exclosure.data.RAW!AM242</f>
        <v>2.19</v>
      </c>
      <c r="AJ242">
        <f>Exclosure.data.RAW!AN242</f>
        <v>2.37</v>
      </c>
      <c r="AK242" s="122">
        <f>Exclosure.data.RAW!AO242</f>
        <v>1</v>
      </c>
      <c r="AL242" s="85">
        <f>Exclosure.data.RAW!AR242</f>
        <v>1</v>
      </c>
      <c r="AM242" s="5">
        <f>Exclosure.data.RAW!BW242</f>
        <v>2</v>
      </c>
      <c r="AN242">
        <f>Exclosure.data.RAW!BX242</f>
        <v>3.7537537537537538E-2</v>
      </c>
      <c r="AO242">
        <f>Exclosure.data.RAW!BY242</f>
        <v>5.6306306306306312E-3</v>
      </c>
      <c r="AP242" s="84">
        <f>Exclosure.data.RAW!BZ242</f>
        <v>3.7537537537537538E-2</v>
      </c>
      <c r="AQ242" s="84">
        <f>Exclosure.data.RAW!CA242</f>
        <v>-0.34196696696696693</v>
      </c>
      <c r="AR242">
        <f>Exclosure.data.RAW!CB242</f>
        <v>7.5075075075075076E-2</v>
      </c>
      <c r="AS242">
        <f>Exclosure.data.RAW!CC242</f>
        <v>-0.33633633633633631</v>
      </c>
    </row>
    <row r="243" spans="1:45" x14ac:dyDescent="0.25">
      <c r="A243" s="12" t="str">
        <f>Exclosure.data.RAW!A243</f>
        <v>DRY_P_1_OP_H5</v>
      </c>
      <c r="B243" s="4" t="str">
        <f>Exclosure.data.RAW!B243</f>
        <v>DRY_P_1_H5</v>
      </c>
      <c r="C243" s="4" t="str">
        <f>Exclosure.data.RAW!C243</f>
        <v>DRY_P</v>
      </c>
      <c r="D243" s="4" t="str">
        <f>Exclosure.data.RAW!D243</f>
        <v>DRY_P_1</v>
      </c>
      <c r="E243" s="4" t="str">
        <f>Exclosure.data.RAW!E243</f>
        <v>DRY_P_2</v>
      </c>
      <c r="F243" s="4" t="str">
        <f>Exclosure.data.RAW!F243</f>
        <v>Makao</v>
      </c>
      <c r="G243" s="12" t="str">
        <f>Exclosure.data.RAW!G243</f>
        <v>DRY</v>
      </c>
      <c r="H243" s="12" t="str">
        <f>Exclosure.data.RAW!H243</f>
        <v>P</v>
      </c>
      <c r="I243" s="22">
        <f>Exclosure.data.RAW!I243</f>
        <v>1</v>
      </c>
      <c r="J243" s="22">
        <v>2</v>
      </c>
      <c r="K243" s="12" t="str">
        <f>Exclosure.data.RAW!K243</f>
        <v>OP</v>
      </c>
      <c r="L243" s="12" t="str">
        <f>Exclosure.data.RAW!L243</f>
        <v>H5</v>
      </c>
      <c r="M243" s="21">
        <f>Exclosure.data.RAW!M243</f>
        <v>1009</v>
      </c>
      <c r="N243" s="75">
        <f>Exclosure.data.RAW!N243</f>
        <v>-3.3032119830000002</v>
      </c>
      <c r="O243" s="75">
        <f>Exclosure.data.RAW!O243</f>
        <v>34.847736032999997</v>
      </c>
      <c r="P243" s="19">
        <f>Exclosure.data.RAW!P243</f>
        <v>43005</v>
      </c>
      <c r="Q243" s="19">
        <f>Exclosure.data.RAW!Q243</f>
        <v>43079</v>
      </c>
      <c r="R243" s="21">
        <f>Exclosure.data.RAW!R243</f>
        <v>74</v>
      </c>
      <c r="S243" s="54">
        <f>Exclosure.data.RAW!S243</f>
        <v>128.54716680300001</v>
      </c>
      <c r="T243">
        <f>Exclosure.data.RAW!T243</f>
        <v>778.74065524399998</v>
      </c>
      <c r="U243" s="52">
        <v>672.04</v>
      </c>
      <c r="V243" s="52">
        <f>Exclosure.data.RAW!V243</f>
        <v>61.83</v>
      </c>
      <c r="W243" s="244">
        <f>Exclosure.data.RAW!W243</f>
        <v>0.129</v>
      </c>
      <c r="X243" s="52">
        <f>Exclosure.data.RAW!X243</f>
        <v>1.2649999999999999</v>
      </c>
      <c r="Y243" s="68" t="str">
        <f>Exclosure.data.RAW!Y243</f>
        <v>Chl.pyc</v>
      </c>
      <c r="Z243" s="62">
        <f>Exclosure.data.RAW!Z243</f>
        <v>0</v>
      </c>
      <c r="AA243" s="62">
        <v>0</v>
      </c>
      <c r="AB243" s="23">
        <f>Exclosure.data.RAW!AB243</f>
        <v>1</v>
      </c>
      <c r="AC243" s="23">
        <f>Exclosure.data.RAW!AC243</f>
        <v>6</v>
      </c>
      <c r="AD243" s="158">
        <v>0</v>
      </c>
      <c r="AE243" s="161">
        <f>Exclosure.data.RAW!AG243</f>
        <v>0.8</v>
      </c>
      <c r="AF243" s="54">
        <f>Exclosure.data.RAW!AH243</f>
        <v>15</v>
      </c>
      <c r="AG243" s="110">
        <f>Exclosure.data.RAW!AI243</f>
        <v>35</v>
      </c>
      <c r="AH243">
        <f>Exclosure.data.RAW!AL243</f>
        <v>0</v>
      </c>
      <c r="AI243" s="87">
        <f>Exclosure.data.RAW!AM243</f>
        <v>0</v>
      </c>
      <c r="AJ243">
        <f>Exclosure.data.RAW!AN243</f>
        <v>0</v>
      </c>
      <c r="AK243" s="122">
        <f>Exclosure.data.RAW!AO243</f>
        <v>0.85</v>
      </c>
      <c r="AL243" s="87">
        <f>Exclosure.data.RAW!AR243</f>
        <v>10.11</v>
      </c>
      <c r="AM243" s="5">
        <f>Exclosure.data.RAW!BW243</f>
        <v>10.959999999999999</v>
      </c>
      <c r="AN243">
        <f>Exclosure.data.RAW!BX243</f>
        <v>3.1906906906906909E-2</v>
      </c>
      <c r="AP243" s="84">
        <f>Exclosure.data.RAW!BZ243</f>
        <v>0.37950450450450451</v>
      </c>
      <c r="AQ243" s="84"/>
      <c r="AR243">
        <f>Exclosure.data.RAW!CB243</f>
        <v>0.41141141141141141</v>
      </c>
    </row>
    <row r="244" spans="1:45" x14ac:dyDescent="0.25">
      <c r="A244" s="12" t="str">
        <f>Exclosure.data.RAW!A244</f>
        <v>DRY_P_2_EX_H5</v>
      </c>
      <c r="B244" s="4" t="str">
        <f>Exclosure.data.RAW!B244</f>
        <v>DRY_P_2_H5</v>
      </c>
      <c r="C244" s="4" t="str">
        <f>Exclosure.data.RAW!C244</f>
        <v>DRY_P</v>
      </c>
      <c r="D244" s="4" t="str">
        <f>Exclosure.data.RAW!D244</f>
        <v>DRY_P_2</v>
      </c>
      <c r="E244" s="4" t="str">
        <f>Exclosure.data.RAW!E244</f>
        <v>DRY_P_3</v>
      </c>
      <c r="F244" s="4" t="str">
        <f>Exclosure.data.RAW!F244</f>
        <v>Makao</v>
      </c>
      <c r="G244" s="12" t="str">
        <f>Exclosure.data.RAW!G244</f>
        <v>DRY</v>
      </c>
      <c r="H244" s="12" t="str">
        <f>Exclosure.data.RAW!H244</f>
        <v>P</v>
      </c>
      <c r="I244" s="22">
        <f>Exclosure.data.RAW!I244</f>
        <v>2</v>
      </c>
      <c r="J244" s="22">
        <v>3</v>
      </c>
      <c r="K244" s="12" t="str">
        <f>Exclosure.data.RAW!K244</f>
        <v>EX</v>
      </c>
      <c r="L244" s="12" t="str">
        <f>Exclosure.data.RAW!L244</f>
        <v>H5</v>
      </c>
      <c r="M244" s="21">
        <f>Exclosure.data.RAW!M244</f>
        <v>1006</v>
      </c>
      <c r="N244" s="75">
        <f>Exclosure.data.RAW!N244</f>
        <v>-3.40842599</v>
      </c>
      <c r="O244" s="75">
        <f>Exclosure.data.RAW!O244</f>
        <v>34.850243982000002</v>
      </c>
      <c r="P244" s="19">
        <f>Exclosure.data.RAW!P244</f>
        <v>43005</v>
      </c>
      <c r="Q244" s="19">
        <f>Exclosure.data.RAW!Q244</f>
        <v>43079</v>
      </c>
      <c r="R244" s="21">
        <f>Exclosure.data.RAW!R244</f>
        <v>74</v>
      </c>
      <c r="S244" s="54">
        <f>Exclosure.data.RAW!S244</f>
        <v>128.54716680300001</v>
      </c>
      <c r="T244">
        <f>Exclosure.data.RAW!T244</f>
        <v>650.193488441</v>
      </c>
      <c r="U244" s="52">
        <v>672.04</v>
      </c>
      <c r="V244" s="52">
        <f>Exclosure.data.RAW!V244</f>
        <v>66.849999999999994</v>
      </c>
      <c r="W244" s="244">
        <f>Exclosure.data.RAW!W244</f>
        <v>0.129</v>
      </c>
      <c r="X244" s="52"/>
      <c r="Y244" s="68" t="str">
        <f>Exclosure.data.RAW!Y244</f>
        <v>Chl.pyc</v>
      </c>
      <c r="Z244" s="62">
        <f>Exclosure.data.RAW!Z244</f>
        <v>0</v>
      </c>
      <c r="AA244" s="62">
        <v>0</v>
      </c>
      <c r="AB244" s="23">
        <f>Exclosure.data.RAW!AB244</f>
        <v>1</v>
      </c>
      <c r="AC244" s="23">
        <f>Exclosure.data.RAW!AC244</f>
        <v>6</v>
      </c>
      <c r="AD244" s="158">
        <f>Exclosure.data.RAW!AF244</f>
        <v>2.9</v>
      </c>
      <c r="AE244" s="161">
        <f>Exclosure.data.RAW!AG244</f>
        <v>3.3</v>
      </c>
      <c r="AF244" s="54">
        <f>Exclosure.data.RAW!AH244</f>
        <v>5</v>
      </c>
      <c r="AG244" s="110">
        <f>Exclosure.data.RAW!AI244</f>
        <v>35</v>
      </c>
      <c r="AH244">
        <f>Exclosure.data.RAW!AL244</f>
        <v>0</v>
      </c>
      <c r="AI244" s="87">
        <f>Exclosure.data.RAW!AM244</f>
        <v>0</v>
      </c>
      <c r="AJ244">
        <f>Exclosure.data.RAW!AN244</f>
        <v>0</v>
      </c>
      <c r="AK244" s="122">
        <f>Exclosure.data.RAW!AO244</f>
        <v>1</v>
      </c>
      <c r="AL244" s="87">
        <f>Exclosure.data.RAW!AR244</f>
        <v>4</v>
      </c>
      <c r="AM244" s="5">
        <f>Exclosure.data.RAW!BW244</f>
        <v>5</v>
      </c>
      <c r="AN244">
        <f>Exclosure.data.RAW!BX244</f>
        <v>3.7537537537537538E-2</v>
      </c>
      <c r="AO244">
        <f>Exclosure.data.RAW!BY244</f>
        <v>0</v>
      </c>
      <c r="AP244" s="84">
        <f>Exclosure.data.RAW!BZ244</f>
        <v>0.15015015015015015</v>
      </c>
      <c r="AQ244" s="84">
        <f>Exclosure.data.RAW!CA244</f>
        <v>0.11261261261261261</v>
      </c>
      <c r="AR244">
        <f>Exclosure.data.RAW!CB244</f>
        <v>0.1876876876876877</v>
      </c>
      <c r="AS244">
        <f>Exclosure.data.RAW!CC244</f>
        <v>0.11261261261261261</v>
      </c>
    </row>
    <row r="245" spans="1:45" x14ac:dyDescent="0.25">
      <c r="A245" s="12" t="str">
        <f>Exclosure.data.RAW!A245</f>
        <v>DRY_P_2_OP_H5</v>
      </c>
      <c r="B245" s="4" t="str">
        <f>Exclosure.data.RAW!B245</f>
        <v>DRY_P_2_H5</v>
      </c>
      <c r="C245" s="4" t="str">
        <f>Exclosure.data.RAW!C245</f>
        <v>DRY_P</v>
      </c>
      <c r="D245" s="12" t="str">
        <f>Exclosure.data.RAW!D245</f>
        <v>DRY_P_2</v>
      </c>
      <c r="E245" s="12" t="str">
        <f>Exclosure.data.RAW!E245</f>
        <v>DRY_P_3</v>
      </c>
      <c r="F245" s="4" t="str">
        <f>Exclosure.data.RAW!F245</f>
        <v>Makao</v>
      </c>
      <c r="G245" s="12" t="str">
        <f>Exclosure.data.RAW!G245</f>
        <v>DRY</v>
      </c>
      <c r="H245" s="12" t="str">
        <f>Exclosure.data.RAW!H245</f>
        <v>P</v>
      </c>
      <c r="I245" s="22">
        <f>Exclosure.data.RAW!I245</f>
        <v>2</v>
      </c>
      <c r="J245" s="22">
        <v>3</v>
      </c>
      <c r="K245" s="12" t="str">
        <f>Exclosure.data.RAW!K245</f>
        <v>OP</v>
      </c>
      <c r="L245" s="12" t="str">
        <f>Exclosure.data.RAW!L245</f>
        <v>H5</v>
      </c>
      <c r="M245" s="22">
        <f>Exclosure.data.RAW!M245</f>
        <v>1006</v>
      </c>
      <c r="N245" s="75">
        <f>Exclosure.data.RAW!N245</f>
        <v>-3.40842599</v>
      </c>
      <c r="O245" s="75">
        <f>Exclosure.data.RAW!O245</f>
        <v>34.850243982000002</v>
      </c>
      <c r="P245" s="19">
        <f>Exclosure.data.RAW!P245</f>
        <v>43005</v>
      </c>
      <c r="Q245" s="19">
        <f>Exclosure.data.RAW!Q245</f>
        <v>43079</v>
      </c>
      <c r="R245" s="21">
        <f>Exclosure.data.RAW!R245</f>
        <v>74</v>
      </c>
      <c r="S245" s="54">
        <f>Exclosure.data.RAW!S245</f>
        <v>128.54716680300001</v>
      </c>
      <c r="T245">
        <f>Exclosure.data.RAW!T245</f>
        <v>778.74065524399998</v>
      </c>
      <c r="U245" s="52">
        <v>672.04</v>
      </c>
      <c r="V245" s="52">
        <f>Exclosure.data.RAW!V245</f>
        <v>66.849999999999994</v>
      </c>
      <c r="W245" s="244">
        <f>Exclosure.data.RAW!W245</f>
        <v>0.129</v>
      </c>
      <c r="X245" s="52"/>
      <c r="Y245" s="68" t="str">
        <f>Exclosure.data.RAW!Y245</f>
        <v>Chl.pyc</v>
      </c>
      <c r="Z245" s="62">
        <f>Exclosure.data.RAW!Z245</f>
        <v>0</v>
      </c>
      <c r="AA245" s="62">
        <v>0</v>
      </c>
      <c r="AB245" s="23">
        <f>Exclosure.data.RAW!AB245</f>
        <v>1</v>
      </c>
      <c r="AC245" s="23">
        <f>Exclosure.data.RAW!AC245</f>
        <v>3</v>
      </c>
      <c r="AD245" s="158">
        <v>0</v>
      </c>
      <c r="AE245" s="161">
        <f>Exclosure.data.RAW!AG245</f>
        <v>0.7</v>
      </c>
      <c r="AF245" s="54">
        <f>Exclosure.data.RAW!AH245</f>
        <v>4</v>
      </c>
      <c r="AG245" s="110">
        <f>Exclosure.data.RAW!AI245</f>
        <v>10</v>
      </c>
      <c r="AH245">
        <f>Exclosure.data.RAW!AL245</f>
        <v>0</v>
      </c>
      <c r="AI245" s="87">
        <f>Exclosure.data.RAW!AM245</f>
        <v>0</v>
      </c>
      <c r="AJ245">
        <f>Exclosure.data.RAW!AN245</f>
        <v>0</v>
      </c>
      <c r="AK245" s="122">
        <f>Exclosure.data.RAW!AO245</f>
        <v>1</v>
      </c>
      <c r="AL245" s="87">
        <f>Exclosure.data.RAW!AR245</f>
        <v>1</v>
      </c>
      <c r="AM245" s="5">
        <f>Exclosure.data.RAW!BW245</f>
        <v>2</v>
      </c>
      <c r="AN245">
        <f>Exclosure.data.RAW!BX245</f>
        <v>3.7537537537537538E-2</v>
      </c>
      <c r="AP245" s="84">
        <f>Exclosure.data.RAW!BZ245</f>
        <v>3.7537537537537538E-2</v>
      </c>
      <c r="AQ245" s="84"/>
      <c r="AR245">
        <f>Exclosure.data.RAW!CB245</f>
        <v>7.5075075075075076E-2</v>
      </c>
    </row>
    <row r="246" spans="1:45" x14ac:dyDescent="0.25">
      <c r="A246" s="12" t="str">
        <f>Exclosure.data.RAW!A246</f>
        <v>DRY_P_3_EX_H5</v>
      </c>
      <c r="B246" s="12" t="str">
        <f>Exclosure.data.RAW!B246</f>
        <v>DRY_P_3_H5</v>
      </c>
      <c r="C246" s="12" t="str">
        <f>Exclosure.data.RAW!C246</f>
        <v>DRY_P</v>
      </c>
      <c r="D246" s="12" t="str">
        <f>Exclosure.data.RAW!D246</f>
        <v>DRY_P_3</v>
      </c>
      <c r="E246" s="12" t="str">
        <f>Exclosure.data.RAW!E246</f>
        <v>DRY_P_1</v>
      </c>
      <c r="F246" s="4" t="str">
        <f>Exclosure.data.RAW!F246</f>
        <v>Makao</v>
      </c>
      <c r="G246" s="12" t="str">
        <f>Exclosure.data.RAW!G246</f>
        <v>DRY</v>
      </c>
      <c r="H246" s="12" t="str">
        <f>Exclosure.data.RAW!H246</f>
        <v>P</v>
      </c>
      <c r="I246" s="22">
        <f>Exclosure.data.RAW!I246</f>
        <v>3</v>
      </c>
      <c r="J246" s="22">
        <v>1</v>
      </c>
      <c r="K246" s="12" t="str">
        <f>Exclosure.data.RAW!K246</f>
        <v>EX</v>
      </c>
      <c r="L246" s="12" t="str">
        <f>Exclosure.data.RAW!L246</f>
        <v>H5</v>
      </c>
      <c r="M246" s="22">
        <f>Exclosure.data.RAW!M246</f>
        <v>1001</v>
      </c>
      <c r="N246" s="75">
        <f>Exclosure.data.RAW!N246</f>
        <v>-3.4063160140000002</v>
      </c>
      <c r="O246" s="75">
        <f>Exclosure.data.RAW!O246</f>
        <v>34.850407009999998</v>
      </c>
      <c r="P246" s="19">
        <f>Exclosure.data.RAW!P246</f>
        <v>43005</v>
      </c>
      <c r="Q246" s="19">
        <f>Exclosure.data.RAW!Q246</f>
        <v>43079</v>
      </c>
      <c r="R246" s="21">
        <f>Exclosure.data.RAW!R246</f>
        <v>74</v>
      </c>
      <c r="S246" s="54">
        <f>Exclosure.data.RAW!S246</f>
        <v>128.54716680300001</v>
      </c>
      <c r="T246">
        <f>Exclosure.data.RAW!T246</f>
        <v>690.21227964100001</v>
      </c>
      <c r="U246" s="52">
        <v>672.04</v>
      </c>
      <c r="V246" s="52">
        <f>Exclosure.data.RAW!V246</f>
        <v>58.83</v>
      </c>
      <c r="W246" s="244">
        <f>Exclosure.data.RAW!W246</f>
        <v>0.14599999999999999</v>
      </c>
      <c r="X246" s="52">
        <f>Exclosure.data.RAW!X246</f>
        <v>1.5449999999999999</v>
      </c>
      <c r="Y246" s="68" t="str">
        <f>Exclosure.data.RAW!Y246</f>
        <v>Chl.pyc</v>
      </c>
      <c r="Z246" s="62">
        <f>Exclosure.data.RAW!Z246</f>
        <v>0</v>
      </c>
      <c r="AA246" s="62">
        <v>0</v>
      </c>
      <c r="AB246" s="23">
        <f>Exclosure.data.RAW!AB246</f>
        <v>1</v>
      </c>
      <c r="AC246" s="23">
        <f>Exclosure.data.RAW!AC246</f>
        <v>4</v>
      </c>
      <c r="AD246" s="158">
        <f>Exclosure.data.RAW!AF246</f>
        <v>0.5</v>
      </c>
      <c r="AE246" s="161">
        <f>Exclosure.data.RAW!AG246</f>
        <v>2.5</v>
      </c>
      <c r="AF246" s="54">
        <f>Exclosure.data.RAW!AH246</f>
        <v>5</v>
      </c>
      <c r="AG246" s="110">
        <f>Exclosure.data.RAW!AI246</f>
        <v>18</v>
      </c>
      <c r="AH246">
        <f>Exclosure.data.RAW!AL246</f>
        <v>0</v>
      </c>
      <c r="AI246" s="87">
        <f>Exclosure.data.RAW!AM246</f>
        <v>0</v>
      </c>
      <c r="AJ246">
        <f>Exclosure.data.RAW!AN246</f>
        <v>0</v>
      </c>
      <c r="AK246" s="122">
        <f>Exclosure.data.RAW!AO246</f>
        <v>1</v>
      </c>
      <c r="AL246" s="87">
        <f>Exclosure.data.RAW!AR246</f>
        <v>3.17</v>
      </c>
      <c r="AM246" s="5">
        <f>Exclosure.data.RAW!BW246</f>
        <v>4.17</v>
      </c>
      <c r="AN246" t="str">
        <f>Exclosure.data.RAW!BX246</f>
        <v/>
      </c>
      <c r="AO246">
        <f>Exclosure.data.RAW!BY246</f>
        <v>0</v>
      </c>
      <c r="AP246" s="84" t="str">
        <f>Exclosure.data.RAW!BZ246</f>
        <v/>
      </c>
      <c r="AQ246" s="84">
        <f>Exclosure.data.RAW!CA246</f>
        <v>7.3573573573573581E-2</v>
      </c>
      <c r="AR246" t="str">
        <f>Exclosure.data.RAW!CB246</f>
        <v/>
      </c>
      <c r="AS246">
        <f>Exclosure.data.RAW!CC246</f>
        <v>7.3573573573573581E-2</v>
      </c>
    </row>
    <row r="247" spans="1:45" x14ac:dyDescent="0.25">
      <c r="A247" s="12" t="str">
        <f>Exclosure.data.RAW!A247</f>
        <v>DRY_P_3_OP_H5</v>
      </c>
      <c r="B247" s="12" t="str">
        <f>Exclosure.data.RAW!B247</f>
        <v>DRY_P_3_H5</v>
      </c>
      <c r="C247" s="12" t="str">
        <f>Exclosure.data.RAW!C247</f>
        <v>DRY_P</v>
      </c>
      <c r="D247" s="12" t="str">
        <f>Exclosure.data.RAW!D247</f>
        <v>DRY_P_3</v>
      </c>
      <c r="E247" s="12" t="str">
        <f>Exclosure.data.RAW!E247</f>
        <v>DRY_P_1</v>
      </c>
      <c r="F247" s="4" t="str">
        <f>Exclosure.data.RAW!F247</f>
        <v>Makao</v>
      </c>
      <c r="G247" s="12" t="str">
        <f>Exclosure.data.RAW!G247</f>
        <v>DRY</v>
      </c>
      <c r="H247" s="12" t="str">
        <f>Exclosure.data.RAW!H247</f>
        <v>P</v>
      </c>
      <c r="I247" s="22">
        <f>Exclosure.data.RAW!I247</f>
        <v>3</v>
      </c>
      <c r="J247" s="22">
        <v>1</v>
      </c>
      <c r="K247" s="12" t="str">
        <f>Exclosure.data.RAW!K247</f>
        <v>OP</v>
      </c>
      <c r="L247" s="12" t="str">
        <f>Exclosure.data.RAW!L247</f>
        <v>H5</v>
      </c>
      <c r="M247" s="22">
        <f>Exclosure.data.RAW!M247</f>
        <v>1001</v>
      </c>
      <c r="N247" s="75">
        <f>Exclosure.data.RAW!N247</f>
        <v>-3.4063160140000002</v>
      </c>
      <c r="O247" s="75">
        <f>Exclosure.data.RAW!O247</f>
        <v>34.850407009999998</v>
      </c>
      <c r="P247" s="19">
        <f>Exclosure.data.RAW!P247</f>
        <v>43005</v>
      </c>
      <c r="Q247" s="19">
        <f>Exclosure.data.RAW!Q247</f>
        <v>43079</v>
      </c>
      <c r="R247" s="21">
        <f>Exclosure.data.RAW!R247</f>
        <v>74</v>
      </c>
      <c r="S247" s="54">
        <f>Exclosure.data.RAW!S247</f>
        <v>128.54716680300001</v>
      </c>
      <c r="T247">
        <f>Exclosure.data.RAW!T247</f>
        <v>818.75944644399999</v>
      </c>
      <c r="U247" s="52">
        <v>672.04</v>
      </c>
      <c r="V247" s="52">
        <f>Exclosure.data.RAW!V247</f>
        <v>58.83</v>
      </c>
      <c r="W247" s="244">
        <f>Exclosure.data.RAW!W247</f>
        <v>0.14599999999999999</v>
      </c>
      <c r="X247" s="52">
        <f>Exclosure.data.RAW!X247</f>
        <v>1.5449999999999999</v>
      </c>
      <c r="Y247" s="68" t="str">
        <f>Exclosure.data.RAW!Y247</f>
        <v>Chl.pyc</v>
      </c>
      <c r="Z247" s="62">
        <f>Exclosure.data.RAW!Z247</f>
        <v>0</v>
      </c>
      <c r="AA247" s="62">
        <v>0</v>
      </c>
      <c r="AB247" s="23">
        <f>Exclosure.data.RAW!AB247</f>
        <v>1</v>
      </c>
      <c r="AC247" s="23">
        <f>Exclosure.data.RAW!AC247</f>
        <v>3</v>
      </c>
      <c r="AD247" s="158">
        <v>0</v>
      </c>
      <c r="AE247" s="161">
        <f>Exclosure.data.RAW!AG247</f>
        <v>1.74</v>
      </c>
      <c r="AF247" s="54">
        <f>Exclosure.data.RAW!AH247</f>
        <v>7</v>
      </c>
      <c r="AG247" s="110">
        <f>Exclosure.data.RAW!AI247</f>
        <v>20</v>
      </c>
      <c r="AI247" s="87"/>
      <c r="AK247" s="122">
        <f>Exclosure.data.RAW!AO247</f>
        <v>1</v>
      </c>
      <c r="AL247" s="87">
        <f>Exclosure.data.RAW!AR247</f>
        <v>1.21</v>
      </c>
      <c r="AM247" s="5">
        <f>Exclosure.data.RAW!BW247</f>
        <v>2.21</v>
      </c>
      <c r="AN247" t="str">
        <f>Exclosure.data.RAW!BX247</f>
        <v/>
      </c>
      <c r="AP247" s="84" t="str">
        <f>Exclosure.data.RAW!BZ247</f>
        <v/>
      </c>
      <c r="AQ247" s="84"/>
      <c r="AR247" t="str">
        <f>Exclosure.data.RAW!CB247</f>
        <v/>
      </c>
    </row>
    <row r="248" spans="1:45" x14ac:dyDescent="0.25">
      <c r="A248" s="12" t="str">
        <f>Exclosure.data.RAW!A248</f>
        <v>DRY_P_4_EX_H5</v>
      </c>
      <c r="B248" s="4" t="str">
        <f>Exclosure.data.RAW!B248</f>
        <v>DRY_P_4_H5</v>
      </c>
      <c r="C248" s="4" t="str">
        <f>Exclosure.data.RAW!C248</f>
        <v>DRY_P</v>
      </c>
      <c r="D248" s="4" t="str">
        <f>Exclosure.data.RAW!D248</f>
        <v>DRY_P_4</v>
      </c>
      <c r="E248" s="4"/>
      <c r="F248" s="4" t="str">
        <f>Exclosure.data.RAW!F248</f>
        <v>Makao</v>
      </c>
      <c r="G248" s="12" t="str">
        <f>Exclosure.data.RAW!G248</f>
        <v>DRY</v>
      </c>
      <c r="H248" s="12" t="str">
        <f>Exclosure.data.RAW!H248</f>
        <v>P</v>
      </c>
      <c r="I248" s="22">
        <f>Exclosure.data.RAW!I248</f>
        <v>4</v>
      </c>
      <c r="J248" s="22"/>
      <c r="K248" s="12" t="str">
        <f>Exclosure.data.RAW!K248</f>
        <v>EX</v>
      </c>
      <c r="L248" s="12" t="str">
        <f>Exclosure.data.RAW!L248</f>
        <v>H5</v>
      </c>
      <c r="M248" s="21">
        <f>Exclosure.data.RAW!M248</f>
        <v>1003</v>
      </c>
      <c r="N248" s="75">
        <f>Exclosure.data.RAW!N248</f>
        <v>-3.4068529590000001</v>
      </c>
      <c r="O248" s="75">
        <f>Exclosure.data.RAW!O248</f>
        <v>34.851600005999998</v>
      </c>
      <c r="P248" s="19">
        <f>Exclosure.data.RAW!P248</f>
        <v>43005</v>
      </c>
      <c r="Q248" s="19">
        <f>Exclosure.data.RAW!Q248</f>
        <v>43079</v>
      </c>
      <c r="R248" s="21">
        <f>Exclosure.data.RAW!R248</f>
        <v>74</v>
      </c>
      <c r="S248" s="54">
        <f>Exclosure.data.RAW!S248</f>
        <v>128.54716680300001</v>
      </c>
      <c r="T248">
        <f>Exclosure.data.RAW!T248</f>
        <v>690.21227964100001</v>
      </c>
      <c r="U248" s="52">
        <v>672.04</v>
      </c>
      <c r="V248" s="52">
        <f>Exclosure.data.RAW!V248</f>
        <v>57.61</v>
      </c>
      <c r="W248" s="244">
        <f>Exclosure.data.RAW!W248</f>
        <v>0.14499999999999999</v>
      </c>
      <c r="X248" s="52"/>
      <c r="Y248" s="68" t="str">
        <f>Exclosure.data.RAW!Y248</f>
        <v>Chl.pyc</v>
      </c>
      <c r="Z248" s="62">
        <f>Exclosure.data.RAW!Z248</f>
        <v>0</v>
      </c>
      <c r="AA248" s="62">
        <v>0</v>
      </c>
      <c r="AB248" s="23">
        <f>Exclosure.data.RAW!AB248</f>
        <v>1</v>
      </c>
      <c r="AC248" s="23">
        <f>Exclosure.data.RAW!AC248</f>
        <v>7</v>
      </c>
      <c r="AD248" s="158">
        <f>Exclosure.data.RAW!AF248</f>
        <v>0.5</v>
      </c>
      <c r="AE248" s="161">
        <f>Exclosure.data.RAW!AG248</f>
        <v>3.2</v>
      </c>
      <c r="AF248" s="54">
        <f>Exclosure.data.RAW!AH248</f>
        <v>5</v>
      </c>
      <c r="AG248" s="110">
        <f>Exclosure.data.RAW!AI248</f>
        <v>35</v>
      </c>
      <c r="AH248">
        <f>Exclosure.data.RAW!AL248</f>
        <v>0</v>
      </c>
      <c r="AI248" s="87">
        <f>Exclosure.data.RAW!AM248</f>
        <v>0</v>
      </c>
      <c r="AJ248">
        <f>Exclosure.data.RAW!AN248</f>
        <v>0</v>
      </c>
      <c r="AK248" s="122">
        <f>Exclosure.data.RAW!AO248</f>
        <v>1</v>
      </c>
      <c r="AL248" s="87">
        <f>Exclosure.data.RAW!AR248</f>
        <v>1</v>
      </c>
      <c r="AM248" s="5">
        <f>Exclosure.data.RAW!BW248</f>
        <v>2</v>
      </c>
      <c r="AN248" t="str">
        <f>Exclosure.data.RAW!BX248</f>
        <v/>
      </c>
      <c r="AO248">
        <f>Exclosure.data.RAW!BY248</f>
        <v>0</v>
      </c>
      <c r="AP248" s="84" t="str">
        <f>Exclosure.data.RAW!BZ248</f>
        <v/>
      </c>
      <c r="AQ248" s="84">
        <f>Exclosure.data.RAW!CA248</f>
        <v>0</v>
      </c>
      <c r="AR248" t="str">
        <f>Exclosure.data.RAW!CB248</f>
        <v/>
      </c>
      <c r="AS248">
        <f>Exclosure.data.RAW!CC248</f>
        <v>0</v>
      </c>
    </row>
    <row r="249" spans="1:45" x14ac:dyDescent="0.25">
      <c r="A249" s="12" t="str">
        <f>Exclosure.data.RAW!A249</f>
        <v>DRY_P_4_OP_H5</v>
      </c>
      <c r="B249" s="4" t="str">
        <f>Exclosure.data.RAW!B249</f>
        <v>DRY_P_4_H5</v>
      </c>
      <c r="C249" s="4" t="str">
        <f>Exclosure.data.RAW!C249</f>
        <v>DRY_P</v>
      </c>
      <c r="D249" s="4" t="str">
        <f>Exclosure.data.RAW!D249</f>
        <v>DRY_P_4</v>
      </c>
      <c r="E249" s="4"/>
      <c r="F249" s="4" t="str">
        <f>Exclosure.data.RAW!F249</f>
        <v>Makao</v>
      </c>
      <c r="G249" s="12" t="str">
        <f>Exclosure.data.RAW!G249</f>
        <v>DRY</v>
      </c>
      <c r="H249" s="12" t="str">
        <f>Exclosure.data.RAW!H249</f>
        <v>P</v>
      </c>
      <c r="I249" s="22">
        <f>Exclosure.data.RAW!I249</f>
        <v>4</v>
      </c>
      <c r="J249" s="22"/>
      <c r="K249" s="12" t="str">
        <f>Exclosure.data.RAW!K249</f>
        <v>OP</v>
      </c>
      <c r="L249" s="12" t="str">
        <f>Exclosure.data.RAW!L249</f>
        <v>H5</v>
      </c>
      <c r="M249" s="21">
        <f>Exclosure.data.RAW!M249</f>
        <v>1003</v>
      </c>
      <c r="N249" s="75">
        <f>Exclosure.data.RAW!N249</f>
        <v>-3.4068529590000001</v>
      </c>
      <c r="O249" s="75">
        <f>Exclosure.data.RAW!O249</f>
        <v>34.851600005999998</v>
      </c>
      <c r="P249" s="19">
        <f>Exclosure.data.RAW!P249</f>
        <v>43005</v>
      </c>
      <c r="Q249" s="19">
        <f>Exclosure.data.RAW!Q249</f>
        <v>43079</v>
      </c>
      <c r="R249" s="21">
        <f>Exclosure.data.RAW!R249</f>
        <v>74</v>
      </c>
      <c r="S249" s="54">
        <f>Exclosure.data.RAW!S249</f>
        <v>128.54716680300001</v>
      </c>
      <c r="T249">
        <f>Exclosure.data.RAW!T249</f>
        <v>818.75944644399999</v>
      </c>
      <c r="U249" s="52">
        <v>672.04</v>
      </c>
      <c r="V249" s="52">
        <f>Exclosure.data.RAW!V249</f>
        <v>57.61</v>
      </c>
      <c r="W249" s="244">
        <f>Exclosure.data.RAW!W249</f>
        <v>0.14499999999999999</v>
      </c>
      <c r="X249" s="52"/>
      <c r="Y249" s="68" t="str">
        <f>Exclosure.data.RAW!Y249</f>
        <v>Chl.pyc</v>
      </c>
      <c r="Z249" s="62">
        <f>Exclosure.data.RAW!Z249</f>
        <v>0</v>
      </c>
      <c r="AA249" s="62">
        <v>0</v>
      </c>
      <c r="AB249" s="23">
        <f>Exclosure.data.RAW!AB249</f>
        <v>1</v>
      </c>
      <c r="AC249" s="23">
        <f>Exclosure.data.RAW!AC249</f>
        <v>5</v>
      </c>
      <c r="AD249" s="158">
        <f>Exclosure.data.RAW!AF249</f>
        <v>0.5</v>
      </c>
      <c r="AE249" s="161">
        <f>Exclosure.data.RAW!AG249</f>
        <v>1.1000000000000001</v>
      </c>
      <c r="AF249" s="54">
        <f>Exclosure.data.RAW!AH249</f>
        <v>18</v>
      </c>
      <c r="AG249" s="110">
        <f>Exclosure.data.RAW!AI249</f>
        <v>32</v>
      </c>
      <c r="AI249" s="87"/>
      <c r="AK249" s="122">
        <f>Exclosure.data.RAW!AO249</f>
        <v>1</v>
      </c>
      <c r="AL249" s="87">
        <f>Exclosure.data.RAW!AR249</f>
        <v>1</v>
      </c>
      <c r="AM249" s="5">
        <f>Exclosure.data.RAW!BW249</f>
        <v>2</v>
      </c>
      <c r="AN249" t="str">
        <f>Exclosure.data.RAW!BX249</f>
        <v/>
      </c>
      <c r="AP249" s="84" t="str">
        <f>Exclosure.data.RAW!BZ249</f>
        <v/>
      </c>
      <c r="AQ249" s="84"/>
      <c r="AR249" t="str">
        <f>Exclosure.data.RAW!CB249</f>
        <v/>
      </c>
    </row>
    <row r="250" spans="1:45" x14ac:dyDescent="0.25">
      <c r="A250" s="12" t="str">
        <f>Exclosure.data.RAW!A250</f>
        <v>SE_1_EX_H5</v>
      </c>
      <c r="B250" s="4" t="str">
        <f>Exclosure.data.RAW!B250</f>
        <v>SE_1_H5</v>
      </c>
      <c r="C250" s="4" t="str">
        <f>Exclosure.data.RAW!C250</f>
        <v>SE</v>
      </c>
      <c r="D250" s="4" t="str">
        <f>Exclosure.data.RAW!D250</f>
        <v>SE_1</v>
      </c>
      <c r="E250" s="4"/>
      <c r="F250" s="4" t="str">
        <f>Exclosure.data.RAW!F250</f>
        <v>Seronera</v>
      </c>
      <c r="G250" s="12" t="str">
        <f>Exclosure.data.RAW!G250</f>
        <v>SE</v>
      </c>
      <c r="H250" s="12" t="str">
        <f>Exclosure.data.RAW!H250</f>
        <v>W</v>
      </c>
      <c r="I250" s="22">
        <f>Exclosure.data.RAW!I250</f>
        <v>1</v>
      </c>
      <c r="J250" s="22"/>
      <c r="K250" s="12" t="str">
        <f>Exclosure.data.RAW!K250</f>
        <v>EX</v>
      </c>
      <c r="L250" s="12" t="str">
        <f>Exclosure.data.RAW!L250</f>
        <v>H5</v>
      </c>
      <c r="M250" s="22">
        <f>Exclosure.data.RAW!M250</f>
        <v>1023</v>
      </c>
      <c r="N250" s="75">
        <f>Exclosure.data.RAW!N250</f>
        <v>-2.4377470369999998</v>
      </c>
      <c r="O250" s="75">
        <f>Exclosure.data.RAW!O250</f>
        <v>34.855161979999998</v>
      </c>
      <c r="P250" s="19">
        <f>Exclosure.data.RAW!P250</f>
        <v>43003</v>
      </c>
      <c r="Q250" s="19">
        <f>Exclosure.data.RAW!Q250</f>
        <v>43084</v>
      </c>
      <c r="R250" s="21">
        <f>Exclosure.data.RAW!R250</f>
        <v>81</v>
      </c>
      <c r="S250" s="54">
        <f>Exclosure.data.RAW!S250</f>
        <v>265.08225911</v>
      </c>
      <c r="T250">
        <f>Exclosure.data.RAW!T250</f>
        <v>1628.7725917339999</v>
      </c>
      <c r="U250" s="52">
        <v>855.62</v>
      </c>
      <c r="V250" s="52">
        <f>Exclosure.data.RAW!V250</f>
        <v>53.59</v>
      </c>
      <c r="W250" s="244">
        <f>Exclosure.data.RAW!W250</f>
        <v>0.113</v>
      </c>
      <c r="X250" s="52"/>
      <c r="Y250" s="68" t="str">
        <f>Exclosure.data.RAW!Y250</f>
        <v>Dig.mac</v>
      </c>
      <c r="Z250" s="62">
        <f>Exclosure.data.RAW!Z250</f>
        <v>4.5</v>
      </c>
      <c r="AA250" s="62">
        <f>Exclosure.data.RAW!AA250</f>
        <v>7.4</v>
      </c>
      <c r="AB250" s="23">
        <f>Exclosure.data.RAW!AB250</f>
        <v>30</v>
      </c>
      <c r="AC250" s="23">
        <f>Exclosure.data.RAW!AC250</f>
        <v>40</v>
      </c>
      <c r="AD250" s="158">
        <f>Exclosure.data.RAW!AF250</f>
        <v>5</v>
      </c>
      <c r="AE250" s="161">
        <f>Exclosure.data.RAW!AG250</f>
        <v>15</v>
      </c>
      <c r="AF250" s="54">
        <f>Exclosure.data.RAW!AH250</f>
        <v>20</v>
      </c>
      <c r="AG250" s="110">
        <f>Exclosure.data.RAW!AI250</f>
        <v>50</v>
      </c>
      <c r="AH250">
        <f>Exclosure.data.RAW!AL250</f>
        <v>30.41</v>
      </c>
      <c r="AI250" s="87">
        <f>Exclosure.data.RAW!AM250</f>
        <v>30.83</v>
      </c>
      <c r="AJ250">
        <f>Exclosure.data.RAW!AN250</f>
        <v>61.239999999999995</v>
      </c>
      <c r="AK250" s="185">
        <f>Exclosure.data.RAW!AO250</f>
        <v>19</v>
      </c>
      <c r="AL250" s="87">
        <f>Exclosure.data.RAW!AR250</f>
        <v>16</v>
      </c>
      <c r="AM250" s="5">
        <f>Exclosure.data.RAW!BW250</f>
        <v>35</v>
      </c>
      <c r="AN250">
        <f>Exclosure.data.RAW!BX250</f>
        <v>-0.14746227709190673</v>
      </c>
      <c r="AO250">
        <f>Exclosure.data.RAW!BY250</f>
        <v>-0.24005486968449935</v>
      </c>
      <c r="AP250" s="84">
        <f>Exclosure.data.RAW!BZ250</f>
        <v>-0.26783264746227708</v>
      </c>
      <c r="AQ250" s="84">
        <f>Exclosure.data.RAW!CA250</f>
        <v>0.41152263374485598</v>
      </c>
      <c r="AR250">
        <f>Exclosure.data.RAW!CB250</f>
        <v>-0.41529492455418376</v>
      </c>
      <c r="AS250">
        <f>Exclosure.data.RAW!CC250</f>
        <v>0.17146776406035666</v>
      </c>
    </row>
    <row r="251" spans="1:45" x14ac:dyDescent="0.25">
      <c r="A251" s="12" t="str">
        <f>Exclosure.data.RAW!A251</f>
        <v>SE_1_EX2_H5</v>
      </c>
      <c r="B251" s="4" t="str">
        <f>Exclosure.data.RAW!B251</f>
        <v>SE_1_H5</v>
      </c>
      <c r="C251" s="4" t="str">
        <f>Exclosure.data.RAW!C251</f>
        <v>SE</v>
      </c>
      <c r="D251" s="4" t="str">
        <f>Exclosure.data.RAW!D251</f>
        <v>SE_1</v>
      </c>
      <c r="E251" s="4"/>
      <c r="F251" s="4" t="str">
        <f>Exclosure.data.RAW!F251</f>
        <v>Seronera</v>
      </c>
      <c r="G251" s="12" t="str">
        <f>Exclosure.data.RAW!G251</f>
        <v>SE</v>
      </c>
      <c r="H251" s="12" t="str">
        <f>Exclosure.data.RAW!H251</f>
        <v>W</v>
      </c>
      <c r="I251" s="22">
        <f>Exclosure.data.RAW!I251</f>
        <v>1</v>
      </c>
      <c r="J251" s="22"/>
      <c r="K251" s="12" t="str">
        <f>Exclosure.data.RAW!K251</f>
        <v>EX2</v>
      </c>
      <c r="L251" s="12" t="str">
        <f>Exclosure.data.RAW!L251</f>
        <v>H5</v>
      </c>
      <c r="M251" s="22">
        <f>Exclosure.data.RAW!M251</f>
        <v>1023</v>
      </c>
      <c r="N251" s="75">
        <f>Exclosure.data.RAW!N251</f>
        <v>-2.4377470369999998</v>
      </c>
      <c r="O251" s="75">
        <f>Exclosure.data.RAW!O251</f>
        <v>34.855161979999998</v>
      </c>
      <c r="P251" s="19">
        <f>Exclosure.data.RAW!P251</f>
        <v>43003</v>
      </c>
      <c r="Q251" s="19">
        <f>Exclosure.data.RAW!Q251</f>
        <v>43084</v>
      </c>
      <c r="R251" s="21">
        <f>Exclosure.data.RAW!R251</f>
        <v>81</v>
      </c>
      <c r="S251" s="54">
        <f>Exclosure.data.RAW!S251</f>
        <v>265.08225911</v>
      </c>
      <c r="T251">
        <f>Exclosure.data.RAW!T251</f>
        <v>1893.8548508440001</v>
      </c>
      <c r="U251" s="52">
        <v>855.62</v>
      </c>
      <c r="V251" s="52">
        <f>Exclosure.data.RAW!V251</f>
        <v>53.59</v>
      </c>
      <c r="W251" s="244">
        <f>Exclosure.data.RAW!W251</f>
        <v>0.113</v>
      </c>
      <c r="X251" s="52"/>
      <c r="Y251" s="68" t="str">
        <f>Exclosure.data.RAW!Y251</f>
        <v>Dig.mac</v>
      </c>
      <c r="Z251" s="62">
        <f>Exclosure.data.RAW!Z251</f>
        <v>5.25</v>
      </c>
      <c r="AA251" s="62">
        <f>Exclosure.data.RAW!AA251</f>
        <v>11.4</v>
      </c>
      <c r="AB251" s="23">
        <f>Exclosure.data.RAW!AB251</f>
        <v>35</v>
      </c>
      <c r="AC251" s="23">
        <f>Exclosure.data.RAW!AC251</f>
        <v>45</v>
      </c>
      <c r="AD251" s="158">
        <f>Exclosure.data.RAW!AF251</f>
        <v>5</v>
      </c>
      <c r="AE251" s="161">
        <f>Exclosure.data.RAW!AG251</f>
        <v>21.9</v>
      </c>
      <c r="AF251" s="54">
        <f>Exclosure.data.RAW!AH251</f>
        <v>25</v>
      </c>
      <c r="AG251" s="110">
        <f>Exclosure.data.RAW!AI251</f>
        <v>35</v>
      </c>
      <c r="AH251">
        <f>Exclosure.data.RAW!AL251</f>
        <v>23.55</v>
      </c>
      <c r="AI251" s="87">
        <f>Exclosure.data.RAW!AM251</f>
        <v>55.17</v>
      </c>
      <c r="AJ251">
        <f>Exclosure.data.RAW!AN251</f>
        <v>78.72</v>
      </c>
      <c r="AK251" s="122">
        <f>Exclosure.data.RAW!AO251</f>
        <v>11</v>
      </c>
      <c r="AL251" s="87">
        <f>Exclosure.data.RAW!AR251</f>
        <v>30</v>
      </c>
      <c r="AM251" s="5">
        <f>Exclosure.data.RAW!BW251</f>
        <v>41</v>
      </c>
      <c r="AN251">
        <f>Exclosure.data.RAW!BX251</f>
        <v>-0.42181069958847744</v>
      </c>
      <c r="AO251">
        <f>Exclosure.data.RAW!BY251</f>
        <v>-0.51440329218107006</v>
      </c>
      <c r="AP251" s="84">
        <f>Exclosure.data.RAW!BZ251</f>
        <v>0.21227709190672162</v>
      </c>
      <c r="AQ251" s="84">
        <f>Exclosure.data.RAW!CA251</f>
        <v>0.89163237311385468</v>
      </c>
      <c r="AR251">
        <f>Exclosure.data.RAW!CB251</f>
        <v>-0.20953360768175583</v>
      </c>
      <c r="AS251">
        <f>Exclosure.data.RAW!CC251</f>
        <v>0.37722908093278468</v>
      </c>
    </row>
    <row r="252" spans="1:45" x14ac:dyDescent="0.25">
      <c r="A252" s="12" t="str">
        <f>Exclosure.data.RAW!A252</f>
        <v>SE_1_OP_H5</v>
      </c>
      <c r="B252" s="4" t="str">
        <f>Exclosure.data.RAW!B252</f>
        <v>SE_1_H5</v>
      </c>
      <c r="C252" s="4" t="str">
        <f>Exclosure.data.RAW!C252</f>
        <v>SE</v>
      </c>
      <c r="D252" s="4" t="str">
        <f>Exclosure.data.RAW!D252</f>
        <v>SE_1</v>
      </c>
      <c r="E252" s="4"/>
      <c r="F252" s="4" t="str">
        <f>Exclosure.data.RAW!F252</f>
        <v>Seronera</v>
      </c>
      <c r="G252" s="12" t="str">
        <f>Exclosure.data.RAW!G252</f>
        <v>SE</v>
      </c>
      <c r="H252" s="12" t="str">
        <f>Exclosure.data.RAW!H252</f>
        <v>W</v>
      </c>
      <c r="I252" s="22">
        <f>Exclosure.data.RAW!I252</f>
        <v>1</v>
      </c>
      <c r="J252" s="22"/>
      <c r="K252" s="12" t="str">
        <f>Exclosure.data.RAW!K252</f>
        <v>OP</v>
      </c>
      <c r="L252" s="12" t="str">
        <f>Exclosure.data.RAW!L252</f>
        <v>H5</v>
      </c>
      <c r="M252" s="22">
        <f>Exclosure.data.RAW!M252</f>
        <v>1023</v>
      </c>
      <c r="N252" s="75">
        <f>Exclosure.data.RAW!N252</f>
        <v>-2.4377470369999998</v>
      </c>
      <c r="O252" s="75">
        <f>Exclosure.data.RAW!O252</f>
        <v>34.855161979999998</v>
      </c>
      <c r="P252" s="19">
        <f>Exclosure.data.RAW!P252</f>
        <v>43003</v>
      </c>
      <c r="Q252" s="19">
        <f>Exclosure.data.RAW!Q252</f>
        <v>43084</v>
      </c>
      <c r="R252" s="21">
        <f>Exclosure.data.RAW!R252</f>
        <v>81</v>
      </c>
      <c r="S252" s="54">
        <f>Exclosure.data.RAW!S252</f>
        <v>265.08225911</v>
      </c>
      <c r="T252">
        <f>Exclosure.data.RAW!T252</f>
        <v>2158.9371099539999</v>
      </c>
      <c r="U252" s="52">
        <v>855.62</v>
      </c>
      <c r="V252" s="52">
        <f>Exclosure.data.RAW!V252</f>
        <v>53.59</v>
      </c>
      <c r="W252" s="244">
        <f>Exclosure.data.RAW!W252</f>
        <v>0.113</v>
      </c>
      <c r="X252" s="52"/>
      <c r="Y252" s="68" t="str">
        <f>Exclosure.data.RAW!Y252</f>
        <v>Dig.mac</v>
      </c>
      <c r="Z252" s="62">
        <f>Exclosure.data.RAW!Z252</f>
        <v>6</v>
      </c>
      <c r="AA252" s="62">
        <f>Exclosure.data.RAW!AA252</f>
        <v>9</v>
      </c>
      <c r="AB252" s="23">
        <f>Exclosure.data.RAW!AB252</f>
        <v>30</v>
      </c>
      <c r="AC252" s="23">
        <f>Exclosure.data.RAW!AC252</f>
        <v>55</v>
      </c>
      <c r="AD252" s="158">
        <f>Exclosure.data.RAW!AF252</f>
        <v>3.5</v>
      </c>
      <c r="AE252" s="161">
        <f>Exclosure.data.RAW!AG252</f>
        <v>0.5</v>
      </c>
      <c r="AF252" s="54">
        <f>Exclosure.data.RAW!AH252</f>
        <v>20</v>
      </c>
      <c r="AG252" s="110">
        <f>Exclosure.data.RAW!AI252</f>
        <v>40</v>
      </c>
      <c r="AH252">
        <f>Exclosure.data.RAW!AL252</f>
        <v>23.3</v>
      </c>
      <c r="AI252" s="87">
        <f>Exclosure.data.RAW!AM252</f>
        <v>23.81</v>
      </c>
      <c r="AJ252">
        <f>Exclosure.data.RAW!AN252</f>
        <v>47.11</v>
      </c>
      <c r="AK252" s="122">
        <f>Exclosure.data.RAW!AO252</f>
        <v>26</v>
      </c>
      <c r="AL252" s="87">
        <f>Exclosure.data.RAW!AR252</f>
        <v>4</v>
      </c>
      <c r="AM252" s="5">
        <f>Exclosure.data.RAW!BW252</f>
        <v>30</v>
      </c>
      <c r="AN252">
        <f>Exclosure.data.RAW!BX252</f>
        <v>9.2592592592592574E-2</v>
      </c>
      <c r="AP252" s="84">
        <f>Exclosure.data.RAW!BZ252</f>
        <v>-0.67935528120713307</v>
      </c>
      <c r="AQ252" s="84"/>
      <c r="AR252">
        <f>Exclosure.data.RAW!CB252</f>
        <v>-0.58676268861454051</v>
      </c>
    </row>
    <row r="253" spans="1:45" x14ac:dyDescent="0.25">
      <c r="A253" s="12" t="str">
        <f>Exclosure.data.RAW!A253</f>
        <v>SE_2_EX_H5</v>
      </c>
      <c r="B253" s="4" t="str">
        <f>Exclosure.data.RAW!B253</f>
        <v>SE_2_H5</v>
      </c>
      <c r="C253" s="4" t="str">
        <f>Exclosure.data.RAW!C253</f>
        <v>SE</v>
      </c>
      <c r="D253" s="4" t="str">
        <f>Exclosure.data.RAW!D253</f>
        <v>SE_2</v>
      </c>
      <c r="E253" s="4"/>
      <c r="F253" s="4" t="str">
        <f>Exclosure.data.RAW!F253</f>
        <v>Seronera</v>
      </c>
      <c r="G253" s="12" t="str">
        <f>Exclosure.data.RAW!G253</f>
        <v>SE</v>
      </c>
      <c r="H253" s="12" t="str">
        <f>Exclosure.data.RAW!H253</f>
        <v>W</v>
      </c>
      <c r="I253" s="22">
        <f>Exclosure.data.RAW!I253</f>
        <v>2</v>
      </c>
      <c r="J253" s="22"/>
      <c r="K253" s="12" t="str">
        <f>Exclosure.data.RAW!K253</f>
        <v>EX</v>
      </c>
      <c r="L253" s="12" t="str">
        <f>Exclosure.data.RAW!L253</f>
        <v>H5</v>
      </c>
      <c r="M253" s="22">
        <f>Exclosure.data.RAW!M253</f>
        <v>1025</v>
      </c>
      <c r="N253" s="75">
        <f>Exclosure.data.RAW!N253</f>
        <v>-2.43776598</v>
      </c>
      <c r="O253" s="75">
        <f>Exclosure.data.RAW!O253</f>
        <v>34.855393991</v>
      </c>
      <c r="P253" s="19">
        <f>Exclosure.data.RAW!P253</f>
        <v>43003</v>
      </c>
      <c r="Q253" s="19">
        <f>Exclosure.data.RAW!Q253</f>
        <v>43084</v>
      </c>
      <c r="R253" s="21">
        <f>Exclosure.data.RAW!R253</f>
        <v>81</v>
      </c>
      <c r="S253" s="54">
        <f>Exclosure.data.RAW!S253</f>
        <v>265.08225911</v>
      </c>
      <c r="T253">
        <f>Exclosure.data.RAW!T253</f>
        <v>1628.7725917339999</v>
      </c>
      <c r="U253" s="163">
        <v>855.62</v>
      </c>
      <c r="V253" s="52">
        <f>Exclosure.data.RAW!V253</f>
        <v>63.33</v>
      </c>
      <c r="W253" s="244">
        <f>Exclosure.data.RAW!W253</f>
        <v>0.13</v>
      </c>
      <c r="X253" s="52">
        <f>Exclosure.data.RAW!X253</f>
        <v>1.3049999999999999</v>
      </c>
      <c r="Y253" s="68" t="str">
        <f>Exclosure.data.RAW!Y253</f>
        <v>Dig.mac</v>
      </c>
      <c r="Z253" s="62">
        <f>Exclosure.data.RAW!Z253</f>
        <v>3</v>
      </c>
      <c r="AA253" s="62">
        <f>Exclosure.data.RAW!AA253</f>
        <v>3.6</v>
      </c>
      <c r="AB253" s="23">
        <f>Exclosure.data.RAW!AB253</f>
        <v>20</v>
      </c>
      <c r="AC253" s="23">
        <f>Exclosure.data.RAW!AC253</f>
        <v>30</v>
      </c>
      <c r="AD253" s="158">
        <f>Exclosure.data.RAW!AF253</f>
        <v>4</v>
      </c>
      <c r="AE253" s="161">
        <f>Exclosure.data.RAW!AG253</f>
        <v>17.600000000000001</v>
      </c>
      <c r="AF253" s="54">
        <f>Exclosure.data.RAW!AH253</f>
        <v>20</v>
      </c>
      <c r="AG253" s="110">
        <f>Exclosure.data.RAW!AI253</f>
        <v>47</v>
      </c>
      <c r="AH253">
        <f>Exclosure.data.RAW!AL253</f>
        <v>10.67</v>
      </c>
      <c r="AI253" s="87">
        <f>Exclosure.data.RAW!AM253</f>
        <v>72.08</v>
      </c>
      <c r="AJ253">
        <f>Exclosure.data.RAW!AN253</f>
        <v>82.75</v>
      </c>
      <c r="AK253" s="122">
        <f>Exclosure.data.RAW!AO253</f>
        <v>10</v>
      </c>
      <c r="AL253" s="87">
        <f>Exclosure.data.RAW!AR253</f>
        <v>21</v>
      </c>
      <c r="AM253" s="5">
        <f>Exclosure.data.RAW!BW253</f>
        <v>31</v>
      </c>
      <c r="AN253">
        <f>Exclosure.data.RAW!BX253</f>
        <v>-7.3388203017832665E-2</v>
      </c>
      <c r="AO253">
        <f>Exclosure.data.RAW!BY253</f>
        <v>0.17146776406035666</v>
      </c>
      <c r="AP253" s="84">
        <f>Exclosure.data.RAW!BZ253</f>
        <v>-0.34190672153635115</v>
      </c>
      <c r="AQ253" s="84">
        <f>Exclosure.data.RAW!CA253</f>
        <v>0.24005486968449935</v>
      </c>
      <c r="AR253">
        <f>Exclosure.data.RAW!CB253</f>
        <v>-0.41529492455418376</v>
      </c>
      <c r="AS253">
        <f>Exclosure.data.RAW!CC253</f>
        <v>0.41152263374485598</v>
      </c>
    </row>
    <row r="254" spans="1:45" x14ac:dyDescent="0.25">
      <c r="A254" s="12" t="str">
        <f>Exclosure.data.RAW!A254</f>
        <v>SE_2_EX2_H5</v>
      </c>
      <c r="B254" s="4" t="str">
        <f>Exclosure.data.RAW!B254</f>
        <v>SE_2_H5</v>
      </c>
      <c r="C254" s="4" t="str">
        <f>Exclosure.data.RAW!C254</f>
        <v>SE</v>
      </c>
      <c r="D254" s="4" t="str">
        <f>Exclosure.data.RAW!D254</f>
        <v>SE_2</v>
      </c>
      <c r="E254" s="4"/>
      <c r="F254" s="4" t="str">
        <f>Exclosure.data.RAW!F254</f>
        <v>Seronera</v>
      </c>
      <c r="G254" s="12" t="str">
        <f>Exclosure.data.RAW!G254</f>
        <v>SE</v>
      </c>
      <c r="H254" s="12" t="str">
        <f>Exclosure.data.RAW!H254</f>
        <v>W</v>
      </c>
      <c r="I254" s="22">
        <f>Exclosure.data.RAW!I254</f>
        <v>2</v>
      </c>
      <c r="J254" s="22"/>
      <c r="K254" s="12" t="str">
        <f>Exclosure.data.RAW!K254</f>
        <v>EX2</v>
      </c>
      <c r="L254" s="12" t="str">
        <f>Exclosure.data.RAW!L254</f>
        <v>H5</v>
      </c>
      <c r="M254" s="22">
        <f>Exclosure.data.RAW!M254</f>
        <v>1025</v>
      </c>
      <c r="N254" s="75">
        <f>Exclosure.data.RAW!N254</f>
        <v>-2.43776598</v>
      </c>
      <c r="O254" s="75">
        <f>Exclosure.data.RAW!O254</f>
        <v>34.855393991</v>
      </c>
      <c r="P254" s="19">
        <f>Exclosure.data.RAW!P254</f>
        <v>43003</v>
      </c>
      <c r="Q254" s="19">
        <f>Exclosure.data.RAW!Q254</f>
        <v>43084</v>
      </c>
      <c r="R254" s="21">
        <f>Exclosure.data.RAW!R254</f>
        <v>81</v>
      </c>
      <c r="S254" s="54">
        <f>Exclosure.data.RAW!S254</f>
        <v>265.08225911</v>
      </c>
      <c r="T254">
        <f>Exclosure.data.RAW!T254</f>
        <v>1893.8548508440001</v>
      </c>
      <c r="U254" s="52">
        <v>855.62</v>
      </c>
      <c r="V254" s="52">
        <f>Exclosure.data.RAW!V254</f>
        <v>63.33</v>
      </c>
      <c r="W254" s="244">
        <f>Exclosure.data.RAW!W254</f>
        <v>0.13</v>
      </c>
      <c r="X254" s="52">
        <f>Exclosure.data.RAW!X254</f>
        <v>1.3049999999999999</v>
      </c>
      <c r="Y254" s="68" t="str">
        <f>Exclosure.data.RAW!Y254</f>
        <v>Dig.mac</v>
      </c>
      <c r="Z254" s="62">
        <f>Exclosure.data.RAW!Z254</f>
        <v>3.5</v>
      </c>
      <c r="AA254" s="62">
        <f>Exclosure.data.RAW!AA254</f>
        <v>8.1999999999999993</v>
      </c>
      <c r="AB254" s="23">
        <f>Exclosure.data.RAW!AB254</f>
        <v>12</v>
      </c>
      <c r="AC254" s="23">
        <f>Exclosure.data.RAW!AC254</f>
        <v>40</v>
      </c>
      <c r="AD254" s="158">
        <f>Exclosure.data.RAW!AF254</f>
        <v>6</v>
      </c>
      <c r="AE254" s="161">
        <f>Exclosure.data.RAW!AG254</f>
        <v>31.2</v>
      </c>
      <c r="AF254" s="54">
        <f>Exclosure.data.RAW!AH254</f>
        <v>7</v>
      </c>
      <c r="AG254" s="110">
        <f>Exclosure.data.RAW!AI254</f>
        <v>62</v>
      </c>
      <c r="AH254">
        <f>Exclosure.data.RAW!AL254</f>
        <v>8.58</v>
      </c>
      <c r="AI254" s="87">
        <f>Exclosure.data.RAW!AM254</f>
        <v>40.1</v>
      </c>
      <c r="AJ254">
        <f>Exclosure.data.RAW!AN254</f>
        <v>48.68</v>
      </c>
      <c r="AK254" s="122">
        <f>Exclosure.data.RAW!AO254</f>
        <v>3</v>
      </c>
      <c r="AL254" s="87">
        <f>Exclosure.data.RAW!AR254</f>
        <v>34</v>
      </c>
      <c r="AM254" s="5">
        <f>Exclosure.data.RAW!BW254</f>
        <v>37</v>
      </c>
      <c r="AN254">
        <f>Exclosure.data.RAW!BX254</f>
        <v>-0.31344307270233202</v>
      </c>
      <c r="AO254">
        <f>Exclosure.data.RAW!BY254</f>
        <v>-6.8587105624142664E-2</v>
      </c>
      <c r="AP254" s="84">
        <f>Exclosure.data.RAW!BZ254</f>
        <v>0.10390946502057617</v>
      </c>
      <c r="AQ254" s="84">
        <f>Exclosure.data.RAW!CA254</f>
        <v>0.68587105624142664</v>
      </c>
      <c r="AR254">
        <f>Exclosure.data.RAW!CB254</f>
        <v>-0.20953360768175583</v>
      </c>
      <c r="AS254">
        <f>Exclosure.data.RAW!CC254</f>
        <v>0.61728395061728392</v>
      </c>
    </row>
    <row r="255" spans="1:45" x14ac:dyDescent="0.25">
      <c r="A255" s="12" t="str">
        <f>Exclosure.data.RAW!A255</f>
        <v>SE_2_OP_H5</v>
      </c>
      <c r="B255" s="4" t="str">
        <f>Exclosure.data.RAW!B255</f>
        <v>SE_2_H5</v>
      </c>
      <c r="C255" s="4" t="str">
        <f>Exclosure.data.RAW!C255</f>
        <v>SE</v>
      </c>
      <c r="D255" s="4" t="str">
        <f>Exclosure.data.RAW!D255</f>
        <v>SE_2</v>
      </c>
      <c r="E255" s="4"/>
      <c r="F255" s="4" t="str">
        <f>Exclosure.data.RAW!F255</f>
        <v>Seronera</v>
      </c>
      <c r="G255" s="12" t="str">
        <f>Exclosure.data.RAW!G255</f>
        <v>SE</v>
      </c>
      <c r="H255" s="12" t="str">
        <f>Exclosure.data.RAW!H255</f>
        <v>W</v>
      </c>
      <c r="I255" s="22">
        <f>Exclosure.data.RAW!I255</f>
        <v>2</v>
      </c>
      <c r="J255" s="22"/>
      <c r="K255" s="12" t="str">
        <f>Exclosure.data.RAW!K255</f>
        <v>OP</v>
      </c>
      <c r="L255" s="12" t="str">
        <f>Exclosure.data.RAW!L255</f>
        <v>H5</v>
      </c>
      <c r="M255" s="22">
        <f>Exclosure.data.RAW!M255</f>
        <v>1025</v>
      </c>
      <c r="N255" s="75">
        <f>Exclosure.data.RAW!N255</f>
        <v>-2.43776598</v>
      </c>
      <c r="O255" s="75">
        <f>Exclosure.data.RAW!O255</f>
        <v>34.855393991</v>
      </c>
      <c r="P255" s="19">
        <f>Exclosure.data.RAW!P255</f>
        <v>43003</v>
      </c>
      <c r="Q255" s="19">
        <f>Exclosure.data.RAW!Q255</f>
        <v>43084</v>
      </c>
      <c r="R255" s="21">
        <f>Exclosure.data.RAW!R255</f>
        <v>81</v>
      </c>
      <c r="S255" s="54">
        <f>Exclosure.data.RAW!S255</f>
        <v>265.08225911</v>
      </c>
      <c r="T255">
        <f>Exclosure.data.RAW!T255</f>
        <v>2158.9371099539999</v>
      </c>
      <c r="U255" s="163">
        <v>855.62</v>
      </c>
      <c r="V255" s="52">
        <f>Exclosure.data.RAW!V255</f>
        <v>63.33</v>
      </c>
      <c r="W255" s="244">
        <f>Exclosure.data.RAW!W255</f>
        <v>0.13</v>
      </c>
      <c r="X255" s="52">
        <f>Exclosure.data.RAW!X255</f>
        <v>1.3049999999999999</v>
      </c>
      <c r="Y255" s="68" t="str">
        <f>Exclosure.data.RAW!Y255</f>
        <v>Dig.mac</v>
      </c>
      <c r="Z255" s="62">
        <f>Exclosure.data.RAW!Z255</f>
        <v>1.75</v>
      </c>
      <c r="AA255" s="62">
        <f>Exclosure.data.RAW!AA255</f>
        <v>6</v>
      </c>
      <c r="AB255" s="23">
        <f>Exclosure.data.RAW!AB255</f>
        <v>17</v>
      </c>
      <c r="AC255" s="23">
        <f>Exclosure.data.RAW!AC255</f>
        <v>30</v>
      </c>
      <c r="AD255" s="158">
        <f>Exclosure.data.RAW!AF255</f>
        <v>3</v>
      </c>
      <c r="AE255" s="161">
        <f>Exclosure.data.RAW!AG255</f>
        <v>3.7</v>
      </c>
      <c r="AF255" s="54">
        <f>Exclosure.data.RAW!AH255</f>
        <v>10</v>
      </c>
      <c r="AG255" s="110">
        <f>Exclosure.data.RAW!AI255</f>
        <v>30</v>
      </c>
      <c r="AH255">
        <f>Exclosure.data.RAW!AL255</f>
        <v>12.14</v>
      </c>
      <c r="AI255" s="87">
        <f>Exclosure.data.RAW!AM255</f>
        <v>30.97</v>
      </c>
      <c r="AJ255">
        <f>Exclosure.data.RAW!AN255</f>
        <v>43.11</v>
      </c>
      <c r="AK255" s="122">
        <f>Exclosure.data.RAW!AO255</f>
        <v>5</v>
      </c>
      <c r="AL255" s="87">
        <f>Exclosure.data.RAW!AR255</f>
        <v>14</v>
      </c>
      <c r="AM255" s="5">
        <f>Exclosure.data.RAW!BW255</f>
        <v>19</v>
      </c>
      <c r="AN255">
        <f>Exclosure.data.RAW!BX255</f>
        <v>-0.24485596707818932</v>
      </c>
      <c r="AP255" s="84">
        <f>Exclosure.data.RAW!BZ255</f>
        <v>-0.58196159122085045</v>
      </c>
      <c r="AQ255" s="84"/>
      <c r="AR255">
        <f>Exclosure.data.RAW!CB255</f>
        <v>-0.82681755829903991</v>
      </c>
    </row>
    <row r="256" spans="1:45" x14ac:dyDescent="0.25">
      <c r="A256" s="12" t="str">
        <f>Exclosure.data.RAW!A256</f>
        <v>SE_3_EX_H5</v>
      </c>
      <c r="B256" s="4" t="str">
        <f>Exclosure.data.RAW!B256</f>
        <v>SE_3_H5</v>
      </c>
      <c r="C256" s="4" t="str">
        <f>Exclosure.data.RAW!C256</f>
        <v>SE</v>
      </c>
      <c r="D256" s="4" t="str">
        <f>Exclosure.data.RAW!D256</f>
        <v>SE_3</v>
      </c>
      <c r="E256" s="4"/>
      <c r="F256" s="4" t="str">
        <f>Exclosure.data.RAW!F256</f>
        <v>Seronera</v>
      </c>
      <c r="G256" s="12" t="str">
        <f>Exclosure.data.RAW!G256</f>
        <v>SE</v>
      </c>
      <c r="H256" s="12" t="str">
        <f>Exclosure.data.RAW!H256</f>
        <v>W</v>
      </c>
      <c r="I256" s="22">
        <f>Exclosure.data.RAW!I256</f>
        <v>3</v>
      </c>
      <c r="J256" s="22"/>
      <c r="K256" s="12" t="str">
        <f>Exclosure.data.RAW!K256</f>
        <v>EX</v>
      </c>
      <c r="L256" s="12" t="str">
        <f>Exclosure.data.RAW!L256</f>
        <v>H5</v>
      </c>
      <c r="M256" s="22">
        <f>Exclosure.data.RAW!M256</f>
        <v>1027</v>
      </c>
      <c r="N256" s="75">
        <f>Exclosure.data.RAW!N256</f>
        <v>-2.4379910339999999</v>
      </c>
      <c r="O256" s="75">
        <f>Exclosure.data.RAW!O256</f>
        <v>34.855417963000001</v>
      </c>
      <c r="P256" s="19">
        <f>Exclosure.data.RAW!P256</f>
        <v>43003</v>
      </c>
      <c r="Q256" s="19">
        <f>Exclosure.data.RAW!Q256</f>
        <v>43084</v>
      </c>
      <c r="R256" s="21">
        <f>Exclosure.data.RAW!R256</f>
        <v>81</v>
      </c>
      <c r="S256" s="54">
        <f>Exclosure.data.RAW!S256</f>
        <v>265.08225911</v>
      </c>
      <c r="T256">
        <f>Exclosure.data.RAW!T256</f>
        <v>1628.7725917339999</v>
      </c>
      <c r="U256" s="52">
        <v>855.62</v>
      </c>
      <c r="V256" s="52">
        <f>Exclosure.data.RAW!V256</f>
        <v>64.45</v>
      </c>
      <c r="W256" s="244">
        <f>Exclosure.data.RAW!W256</f>
        <v>0.129</v>
      </c>
      <c r="X256" s="52"/>
      <c r="Y256" s="68" t="str">
        <f>Exclosure.data.RAW!Y256</f>
        <v>Dig.mac</v>
      </c>
      <c r="Z256" s="62">
        <f>Exclosure.data.RAW!Z256</f>
        <v>2</v>
      </c>
      <c r="AA256" s="62">
        <f>Exclosure.data.RAW!AA256</f>
        <v>4.8</v>
      </c>
      <c r="AB256" s="23">
        <f>Exclosure.data.RAW!AB256</f>
        <v>10</v>
      </c>
      <c r="AC256" s="23">
        <f>Exclosure.data.RAW!AC256</f>
        <v>25</v>
      </c>
      <c r="AD256" s="158">
        <f>Exclosure.data.RAW!AF256</f>
        <v>3</v>
      </c>
      <c r="AE256" s="161">
        <f>Exclosure.data.RAW!AG256</f>
        <v>15.8</v>
      </c>
      <c r="AF256" s="54">
        <f>Exclosure.data.RAW!AH256</f>
        <v>15</v>
      </c>
      <c r="AG256" s="110">
        <f>Exclosure.data.RAW!AI256</f>
        <v>45</v>
      </c>
      <c r="AH256">
        <f>Exclosure.data.RAW!AL256</f>
        <v>34.89</v>
      </c>
      <c r="AI256" s="87">
        <f>Exclosure.data.RAW!AM256</f>
        <v>53.18</v>
      </c>
      <c r="AJ256">
        <f>Exclosure.data.RAW!AN256</f>
        <v>88.07</v>
      </c>
      <c r="AK256" s="122">
        <f>Exclosure.data.RAW!AO256</f>
        <v>21.8</v>
      </c>
      <c r="AL256" s="87">
        <f>Exclosure.data.RAW!AR256</f>
        <v>12</v>
      </c>
      <c r="AM256" s="5">
        <f>Exclosure.data.RAW!BW256</f>
        <v>33.799999999999997</v>
      </c>
      <c r="AN256">
        <f>Exclosure.data.RAW!BX256</f>
        <v>0.47805212620027443</v>
      </c>
      <c r="AO256">
        <f>Exclosure.data.RAW!BY256</f>
        <v>0.5761316872427984</v>
      </c>
      <c r="AP256" s="84">
        <f>Exclosure.data.RAW!BZ256</f>
        <v>-0.12551440329218108</v>
      </c>
      <c r="AQ256" s="84">
        <f>Exclosure.data.RAW!CA256</f>
        <v>0.102880658436214</v>
      </c>
      <c r="AR256">
        <f>Exclosure.data.RAW!CB256</f>
        <v>0.35253772290809321</v>
      </c>
      <c r="AS256">
        <f>Exclosure.data.RAW!CC256</f>
        <v>0.67901234567901225</v>
      </c>
    </row>
    <row r="257" spans="1:45" x14ac:dyDescent="0.25">
      <c r="A257" s="12" t="str">
        <f>Exclosure.data.RAW!A257</f>
        <v>SE_3_EX2_H5</v>
      </c>
      <c r="B257" s="4" t="str">
        <f>Exclosure.data.RAW!B257</f>
        <v>SE_3_H5</v>
      </c>
      <c r="C257" s="4" t="str">
        <f>Exclosure.data.RAW!C257</f>
        <v>SE</v>
      </c>
      <c r="D257" s="4" t="str">
        <f>Exclosure.data.RAW!D257</f>
        <v>SE_3</v>
      </c>
      <c r="E257" s="4"/>
      <c r="F257" s="4" t="str">
        <f>Exclosure.data.RAW!F257</f>
        <v>Seronera</v>
      </c>
      <c r="G257" s="12" t="str">
        <f>Exclosure.data.RAW!G257</f>
        <v>SE</v>
      </c>
      <c r="H257" s="12" t="str">
        <f>Exclosure.data.RAW!H257</f>
        <v>W</v>
      </c>
      <c r="I257" s="22">
        <f>Exclosure.data.RAW!I257</f>
        <v>3</v>
      </c>
      <c r="J257" s="22"/>
      <c r="K257" s="12" t="str">
        <f>Exclosure.data.RAW!K257</f>
        <v>EX2</v>
      </c>
      <c r="L257" s="12" t="str">
        <f>Exclosure.data.RAW!L257</f>
        <v>H5</v>
      </c>
      <c r="M257" s="22">
        <f>Exclosure.data.RAW!M257</f>
        <v>1027</v>
      </c>
      <c r="N257" s="75">
        <f>Exclosure.data.RAW!N257</f>
        <v>-2.4379910339999999</v>
      </c>
      <c r="O257" s="75">
        <f>Exclosure.data.RAW!O257</f>
        <v>34.855417963000001</v>
      </c>
      <c r="P257" s="19">
        <f>Exclosure.data.RAW!P257</f>
        <v>43003</v>
      </c>
      <c r="Q257" s="19">
        <f>Exclosure.data.RAW!Q257</f>
        <v>43084</v>
      </c>
      <c r="R257" s="21">
        <f>Exclosure.data.RAW!R257</f>
        <v>81</v>
      </c>
      <c r="S257" s="54">
        <f>Exclosure.data.RAW!S257</f>
        <v>265.08225911</v>
      </c>
      <c r="T257">
        <f>Exclosure.data.RAW!T257</f>
        <v>1893.8548508440001</v>
      </c>
      <c r="U257" s="163">
        <v>855.62</v>
      </c>
      <c r="V257" s="52">
        <f>Exclosure.data.RAW!V257</f>
        <v>64.45</v>
      </c>
      <c r="W257" s="244">
        <f>Exclosure.data.RAW!W257</f>
        <v>0.129</v>
      </c>
      <c r="X257" s="52"/>
      <c r="Y257" s="68" t="str">
        <f>Exclosure.data.RAW!Y257</f>
        <v>Dig.mac</v>
      </c>
      <c r="Z257" s="62">
        <f>Exclosure.data.RAW!Z257</f>
        <v>3</v>
      </c>
      <c r="AA257" s="62">
        <f>Exclosure.data.RAW!AA257</f>
        <v>3.4</v>
      </c>
      <c r="AB257" s="23">
        <f>Exclosure.data.RAW!AB257</f>
        <v>23</v>
      </c>
      <c r="AC257" s="23">
        <f>Exclosure.data.RAW!AC257</f>
        <v>35</v>
      </c>
      <c r="AD257" s="158">
        <f>Exclosure.data.RAW!AF257</f>
        <v>4</v>
      </c>
      <c r="AE257" s="161">
        <f>Exclosure.data.RAW!AG257</f>
        <v>29</v>
      </c>
      <c r="AF257" s="54">
        <f>Exclosure.data.RAW!AH257</f>
        <v>20</v>
      </c>
      <c r="AG257" s="110">
        <f>Exclosure.data.RAW!AI257</f>
        <v>30</v>
      </c>
      <c r="AH257">
        <f>Exclosure.data.RAW!AL257</f>
        <v>18.62</v>
      </c>
      <c r="AI257" s="87">
        <f>Exclosure.data.RAW!AM257</f>
        <v>19.16</v>
      </c>
      <c r="AJ257">
        <f>Exclosure.data.RAW!AN257</f>
        <v>37.78</v>
      </c>
      <c r="AK257" s="122">
        <f>Exclosure.data.RAW!AO257</f>
        <v>9</v>
      </c>
      <c r="AL257" s="87">
        <f>Exclosure.data.RAW!AR257</f>
        <v>15</v>
      </c>
      <c r="AM257" s="5">
        <f>Exclosure.data.RAW!BW257</f>
        <v>24</v>
      </c>
      <c r="AN257">
        <f>Exclosure.data.RAW!BX257</f>
        <v>3.9094650205761312E-2</v>
      </c>
      <c r="AO257">
        <f>Exclosure.data.RAW!BY257</f>
        <v>0.13717421124828533</v>
      </c>
      <c r="AP257" s="84">
        <f>Exclosure.data.RAW!BZ257</f>
        <v>-2.2633744855967083E-2</v>
      </c>
      <c r="AQ257" s="84">
        <f>Exclosure.data.RAW!CA257</f>
        <v>0.20576131687242799</v>
      </c>
      <c r="AR257">
        <f>Exclosure.data.RAW!CB257</f>
        <v>1.6460905349794254E-2</v>
      </c>
      <c r="AS257">
        <f>Exclosure.data.RAW!CC257</f>
        <v>0.34293552812071332</v>
      </c>
    </row>
    <row r="258" spans="1:45" x14ac:dyDescent="0.25">
      <c r="A258" s="12" t="str">
        <f>Exclosure.data.RAW!A258</f>
        <v>SE_3_OP_H5</v>
      </c>
      <c r="B258" s="4" t="str">
        <f>Exclosure.data.RAW!B258</f>
        <v>SE_3_H5</v>
      </c>
      <c r="C258" s="4" t="str">
        <f>Exclosure.data.RAW!C258</f>
        <v>SE</v>
      </c>
      <c r="D258" s="4" t="str">
        <f>Exclosure.data.RAW!D258</f>
        <v>SE_3</v>
      </c>
      <c r="E258" s="4"/>
      <c r="F258" s="4" t="str">
        <f>Exclosure.data.RAW!F258</f>
        <v>Seronera</v>
      </c>
      <c r="G258" s="12" t="str">
        <f>Exclosure.data.RAW!G258</f>
        <v>SE</v>
      </c>
      <c r="H258" s="12" t="str">
        <f>Exclosure.data.RAW!H258</f>
        <v>W</v>
      </c>
      <c r="I258" s="22">
        <f>Exclosure.data.RAW!I258</f>
        <v>3</v>
      </c>
      <c r="J258" s="22"/>
      <c r="K258" s="12" t="str">
        <f>Exclosure.data.RAW!K258</f>
        <v>OP</v>
      </c>
      <c r="L258" s="12" t="str">
        <f>Exclosure.data.RAW!L258</f>
        <v>H5</v>
      </c>
      <c r="M258" s="22">
        <f>Exclosure.data.RAW!M258</f>
        <v>1027</v>
      </c>
      <c r="N258" s="75">
        <f>Exclosure.data.RAW!N258</f>
        <v>-2.4379910339999999</v>
      </c>
      <c r="O258" s="75">
        <f>Exclosure.data.RAW!O258</f>
        <v>34.855417963000001</v>
      </c>
      <c r="P258" s="19">
        <f>Exclosure.data.RAW!P258</f>
        <v>43003</v>
      </c>
      <c r="Q258" s="19">
        <f>Exclosure.data.RAW!Q258</f>
        <v>43084</v>
      </c>
      <c r="R258" s="21">
        <f>Exclosure.data.RAW!R258</f>
        <v>81</v>
      </c>
      <c r="S258" s="54">
        <f>Exclosure.data.RAW!S258</f>
        <v>265.08225911</v>
      </c>
      <c r="T258">
        <f>Exclosure.data.RAW!T258</f>
        <v>2158.9371099539999</v>
      </c>
      <c r="U258" s="52">
        <v>855.62</v>
      </c>
      <c r="V258" s="52">
        <f>Exclosure.data.RAW!V258</f>
        <v>64.45</v>
      </c>
      <c r="W258" s="244">
        <f>Exclosure.data.RAW!W258</f>
        <v>0.129</v>
      </c>
      <c r="X258" s="52"/>
      <c r="Y258" s="68" t="str">
        <f>Exclosure.data.RAW!Y258</f>
        <v>Dig.mac</v>
      </c>
      <c r="Z258" s="62">
        <f>Exclosure.data.RAW!Z258</f>
        <v>2.2999999999999998</v>
      </c>
      <c r="AA258" s="62">
        <f>Exclosure.data.RAW!AA258</f>
        <v>3.2</v>
      </c>
      <c r="AB258" s="23">
        <f>Exclosure.data.RAW!AB258</f>
        <v>15</v>
      </c>
      <c r="AC258" s="23">
        <f>Exclosure.data.RAW!AC258</f>
        <v>28</v>
      </c>
      <c r="AD258" s="158">
        <f>Exclosure.data.RAW!AF258</f>
        <v>2</v>
      </c>
      <c r="AE258" s="161">
        <f>Exclosure.data.RAW!AG258</f>
        <v>1.7</v>
      </c>
      <c r="AF258" s="54">
        <f>Exclosure.data.RAW!AH258</f>
        <v>10</v>
      </c>
      <c r="AG258" s="110">
        <f>Exclosure.data.RAW!AI258</f>
        <v>45</v>
      </c>
      <c r="AH258">
        <f>Exclosure.data.RAW!AL258</f>
        <v>7.86</v>
      </c>
      <c r="AI258" s="87">
        <f>Exclosure.data.RAW!AM258</f>
        <v>15.66</v>
      </c>
      <c r="AJ258">
        <f>Exclosure.data.RAW!AN258</f>
        <v>23.52</v>
      </c>
      <c r="AK258" s="122">
        <f>Exclosure.data.RAW!AO258</f>
        <v>5</v>
      </c>
      <c r="AL258" s="87">
        <f>Exclosure.data.RAW!AR258</f>
        <v>9</v>
      </c>
      <c r="AM258" s="5">
        <f>Exclosure.data.RAW!BW258</f>
        <v>14</v>
      </c>
      <c r="AN258">
        <f>Exclosure.data.RAW!BX258</f>
        <v>-9.8079561042524022E-2</v>
      </c>
      <c r="AP258" s="84">
        <f>Exclosure.data.RAW!BZ258</f>
        <v>-0.22839506172839505</v>
      </c>
      <c r="AQ258" s="84"/>
      <c r="AR258">
        <f>Exclosure.data.RAW!CB258</f>
        <v>-0.32647462277091904</v>
      </c>
    </row>
    <row r="259" spans="1:45" x14ac:dyDescent="0.25">
      <c r="A259" s="12" t="str">
        <f>Exclosure.data.RAW!A259</f>
        <v>SE_4_EX_H5</v>
      </c>
      <c r="B259" s="4" t="str">
        <f>Exclosure.data.RAW!B259</f>
        <v>SE_4_H5</v>
      </c>
      <c r="C259" s="4" t="str">
        <f>Exclosure.data.RAW!C259</f>
        <v>SE</v>
      </c>
      <c r="D259" s="4" t="str">
        <f>Exclosure.data.RAW!D259</f>
        <v>SE_4</v>
      </c>
      <c r="E259" s="4"/>
      <c r="F259" s="4" t="str">
        <f>Exclosure.data.RAW!F259</f>
        <v>Seronera</v>
      </c>
      <c r="G259" s="12" t="str">
        <f>Exclosure.data.RAW!G259</f>
        <v>SE</v>
      </c>
      <c r="H259" s="12" t="str">
        <f>Exclosure.data.RAW!H259</f>
        <v>W</v>
      </c>
      <c r="I259" s="22">
        <f>Exclosure.data.RAW!I259</f>
        <v>4</v>
      </c>
      <c r="J259" s="22"/>
      <c r="K259" s="12" t="str">
        <f>Exclosure.data.RAW!K259</f>
        <v>EX</v>
      </c>
      <c r="L259" s="12" t="str">
        <f>Exclosure.data.RAW!L259</f>
        <v>H5</v>
      </c>
      <c r="M259" s="79">
        <f>Exclosure.data.RAW!M259</f>
        <v>1026</v>
      </c>
      <c r="N259" s="77">
        <f>Exclosure.data.RAW!N259</f>
        <v>-2.4380789599999999</v>
      </c>
      <c r="O259" s="77">
        <f>Exclosure.data.RAW!O259</f>
        <v>34.854988976999998</v>
      </c>
      <c r="P259" s="19">
        <f>Exclosure.data.RAW!P259</f>
        <v>43003</v>
      </c>
      <c r="Q259" s="19">
        <f>Exclosure.data.RAW!Q259</f>
        <v>43084</v>
      </c>
      <c r="R259" s="21">
        <f>Exclosure.data.RAW!R259</f>
        <v>81</v>
      </c>
      <c r="S259" s="54">
        <f>Exclosure.data.RAW!S259</f>
        <v>265.08225911</v>
      </c>
      <c r="T259">
        <f>Exclosure.data.RAW!T259</f>
        <v>1628.7725917339999</v>
      </c>
      <c r="U259" s="163">
        <v>855.62</v>
      </c>
      <c r="V259" s="163">
        <f>Exclosure.data.RAW!V259</f>
        <v>65.67</v>
      </c>
      <c r="W259" s="246">
        <f>Exclosure.data.RAW!W259</f>
        <v>0.14299999999999999</v>
      </c>
      <c r="X259" s="163">
        <f>Exclosure.data.RAW!X259</f>
        <v>1.5</v>
      </c>
      <c r="Y259" s="68" t="str">
        <f>Exclosure.data.RAW!Y259</f>
        <v>Dig.mac</v>
      </c>
      <c r="Z259" s="62">
        <f>Exclosure.data.RAW!Z259</f>
        <v>2.75</v>
      </c>
      <c r="AA259" s="62">
        <f>Exclosure.data.RAW!AA259</f>
        <v>4.3</v>
      </c>
      <c r="AB259" s="23">
        <f>Exclosure.data.RAW!AB259</f>
        <v>20</v>
      </c>
      <c r="AC259" s="23">
        <f>Exclosure.data.RAW!AC259</f>
        <v>40</v>
      </c>
      <c r="AD259" s="158">
        <f>Exclosure.data.RAW!AF259</f>
        <v>5.5</v>
      </c>
      <c r="AE259" s="161">
        <f>Exclosure.data.RAW!AG259</f>
        <v>20.6</v>
      </c>
      <c r="AF259" s="54">
        <f>Exclosure.data.RAW!AH259</f>
        <v>30</v>
      </c>
      <c r="AG259" s="110">
        <f>Exclosure.data.RAW!AI259</f>
        <v>50</v>
      </c>
      <c r="AH259">
        <f>Exclosure.data.RAW!AL259</f>
        <v>18.329999999999998</v>
      </c>
      <c r="AI259" s="87">
        <f>Exclosure.data.RAW!AM259</f>
        <v>18.93</v>
      </c>
      <c r="AJ259">
        <f>Exclosure.data.RAW!AN259</f>
        <v>37.26</v>
      </c>
      <c r="AK259" s="122">
        <f>Exclosure.data.RAW!AO259</f>
        <v>12</v>
      </c>
      <c r="AL259" s="87">
        <f>Exclosure.data.RAW!AR259</f>
        <v>17</v>
      </c>
      <c r="AM259" s="5">
        <f>Exclosure.data.RAW!BW259</f>
        <v>29</v>
      </c>
      <c r="AN259">
        <f>Exclosure.data.RAW!BX259</f>
        <v>-0.12345679012345678</v>
      </c>
      <c r="AO259">
        <f>Exclosure.data.RAW!BY259</f>
        <v>-0.56207133058984915</v>
      </c>
      <c r="AP259" s="84">
        <f>Exclosure.data.RAW!BZ259</f>
        <v>9.0877914951989047E-2</v>
      </c>
      <c r="AQ259" s="84">
        <f>Exclosure.data.RAW!CA259</f>
        <v>6.8587105624142664E-2</v>
      </c>
      <c r="AR259">
        <f>Exclosure.data.RAW!CB259</f>
        <v>-3.2578875171467743E-2</v>
      </c>
      <c r="AS259">
        <f>Exclosure.data.RAW!CC259</f>
        <v>-0.49348422496570654</v>
      </c>
    </row>
    <row r="260" spans="1:45" x14ac:dyDescent="0.25">
      <c r="A260" s="12" t="str">
        <f>Exclosure.data.RAW!A260</f>
        <v>SE_4_EX2_H5</v>
      </c>
      <c r="B260" s="4" t="str">
        <f>Exclosure.data.RAW!B260</f>
        <v>SE_4_H5</v>
      </c>
      <c r="C260" s="4" t="str">
        <f>Exclosure.data.RAW!C260</f>
        <v>SE</v>
      </c>
      <c r="D260" s="4" t="str">
        <f>Exclosure.data.RAW!D260</f>
        <v>SE_4</v>
      </c>
      <c r="E260" s="4"/>
      <c r="F260" s="4" t="str">
        <f>Exclosure.data.RAW!F260</f>
        <v>Seronera</v>
      </c>
      <c r="G260" s="12" t="str">
        <f>Exclosure.data.RAW!G260</f>
        <v>SE</v>
      </c>
      <c r="H260" s="12" t="str">
        <f>Exclosure.data.RAW!H260</f>
        <v>W</v>
      </c>
      <c r="I260" s="22">
        <f>Exclosure.data.RAW!I260</f>
        <v>4</v>
      </c>
      <c r="J260" s="22"/>
      <c r="K260" s="12" t="str">
        <f>Exclosure.data.RAW!K260</f>
        <v>EX2</v>
      </c>
      <c r="L260" s="12" t="str">
        <f>Exclosure.data.RAW!L260</f>
        <v>H5</v>
      </c>
      <c r="M260" s="79">
        <f>Exclosure.data.RAW!M260</f>
        <v>1026</v>
      </c>
      <c r="N260" s="77">
        <f>Exclosure.data.RAW!N260</f>
        <v>-2.4380789599999999</v>
      </c>
      <c r="O260" s="77">
        <f>Exclosure.data.RAW!O260</f>
        <v>34.854988976999998</v>
      </c>
      <c r="P260" s="19">
        <f>Exclosure.data.RAW!P260</f>
        <v>43003</v>
      </c>
      <c r="Q260" s="19">
        <f>Exclosure.data.RAW!Q260</f>
        <v>43084</v>
      </c>
      <c r="R260" s="21">
        <f>Exclosure.data.RAW!R260</f>
        <v>81</v>
      </c>
      <c r="S260" s="54">
        <f>Exclosure.data.RAW!S260</f>
        <v>265.08225911</v>
      </c>
      <c r="T260">
        <f>Exclosure.data.RAW!T260</f>
        <v>1893.8548508440001</v>
      </c>
      <c r="U260" s="52">
        <v>855.62</v>
      </c>
      <c r="V260" s="163">
        <f>Exclosure.data.RAW!V260</f>
        <v>65.67</v>
      </c>
      <c r="W260" s="246">
        <f>Exclosure.data.RAW!W260</f>
        <v>0.14299999999999999</v>
      </c>
      <c r="X260" s="163">
        <f>Exclosure.data.RAW!X260</f>
        <v>1.5</v>
      </c>
      <c r="Y260" s="68" t="str">
        <f>Exclosure.data.RAW!Y260</f>
        <v>Dig.mac</v>
      </c>
      <c r="Z260" s="62">
        <f>Exclosure.data.RAW!Z260</f>
        <v>4.3</v>
      </c>
      <c r="AA260" s="62">
        <f>Exclosure.data.RAW!AA260</f>
        <v>5.8</v>
      </c>
      <c r="AB260" s="23">
        <f>Exclosure.data.RAW!AB260</f>
        <v>25</v>
      </c>
      <c r="AC260" s="23">
        <f>Exclosure.data.RAW!AC260</f>
        <v>40</v>
      </c>
      <c r="AD260" s="158">
        <f>Exclosure.data.RAW!AF260</f>
        <v>7</v>
      </c>
      <c r="AE260" s="161">
        <f>Exclosure.data.RAW!AG260</f>
        <v>21.6</v>
      </c>
      <c r="AF260" s="54">
        <f>Exclosure.data.RAW!AH260</f>
        <v>25</v>
      </c>
      <c r="AG260" s="110">
        <f>Exclosure.data.RAW!AI260</f>
        <v>65</v>
      </c>
      <c r="AH260">
        <f>Exclosure.data.RAW!AL260</f>
        <v>27.72</v>
      </c>
      <c r="AI260" s="87">
        <f>Exclosure.data.RAW!AM260</f>
        <v>23.55</v>
      </c>
      <c r="AJ260">
        <f>Exclosure.data.RAW!AN260</f>
        <v>51.269999999999996</v>
      </c>
      <c r="AK260" s="122">
        <f>Exclosure.data.RAW!AO260</f>
        <v>15</v>
      </c>
      <c r="AL260" s="87">
        <f>Exclosure.data.RAW!AR260</f>
        <v>37.43</v>
      </c>
      <c r="AM260" s="5">
        <f>Exclosure.data.RAW!BW260</f>
        <v>52.43</v>
      </c>
      <c r="AN260">
        <f>Exclosure.data.RAW!BX260</f>
        <v>-2.0576131687242784E-2</v>
      </c>
      <c r="AO260">
        <f>Exclosure.data.RAW!BY260</f>
        <v>-0.45919067215363518</v>
      </c>
      <c r="AP260" s="84">
        <f>Exclosure.data.RAW!BZ260</f>
        <v>0.79149519890260633</v>
      </c>
      <c r="AQ260" s="84">
        <f>Exclosure.data.RAW!CA260</f>
        <v>0.76920438957476001</v>
      </c>
      <c r="AR260">
        <f>Exclosure.data.RAW!CB260</f>
        <v>0.77091906721536363</v>
      </c>
      <c r="AS260">
        <f>Exclosure.data.RAW!CC260</f>
        <v>0.31001371742112482</v>
      </c>
    </row>
    <row r="261" spans="1:45" x14ac:dyDescent="0.25">
      <c r="A261" s="33" t="str">
        <f>Exclosure.data.RAW!A261</f>
        <v>SE_4_OP_H5</v>
      </c>
      <c r="B261" s="35" t="str">
        <f>Exclosure.data.RAW!B261</f>
        <v>SE_4_H5</v>
      </c>
      <c r="C261" s="35" t="str">
        <f>Exclosure.data.RAW!C261</f>
        <v>SE</v>
      </c>
      <c r="D261" s="35" t="str">
        <f>Exclosure.data.RAW!D261</f>
        <v>SE_4</v>
      </c>
      <c r="E261" s="35"/>
      <c r="F261" s="35" t="str">
        <f>Exclosure.data.RAW!F261</f>
        <v>Seronera</v>
      </c>
      <c r="G261" s="33" t="str">
        <f>Exclosure.data.RAW!G261</f>
        <v>SE</v>
      </c>
      <c r="H261" s="33" t="str">
        <f>Exclosure.data.RAW!H261</f>
        <v>W</v>
      </c>
      <c r="I261" s="47">
        <f>Exclosure.data.RAW!I261</f>
        <v>4</v>
      </c>
      <c r="J261" s="47"/>
      <c r="K261" s="33" t="str">
        <f>Exclosure.data.RAW!K261</f>
        <v>OP</v>
      </c>
      <c r="L261" s="33" t="str">
        <f>Exclosure.data.RAW!L261</f>
        <v>H5</v>
      </c>
      <c r="M261" s="47">
        <f>Exclosure.data.RAW!M261</f>
        <v>1026</v>
      </c>
      <c r="N261" s="76">
        <f>Exclosure.data.RAW!N261</f>
        <v>-2.4380789599999999</v>
      </c>
      <c r="O261" s="76">
        <f>Exclosure.data.RAW!O261</f>
        <v>34.854988976999998</v>
      </c>
      <c r="P261" s="36">
        <f>Exclosure.data.RAW!P261</f>
        <v>43003</v>
      </c>
      <c r="Q261" s="36">
        <f>Exclosure.data.RAW!Q261</f>
        <v>43084</v>
      </c>
      <c r="R261" s="41">
        <f>Exclosure.data.RAW!R261</f>
        <v>81</v>
      </c>
      <c r="S261" s="55">
        <f>Exclosure.data.RAW!S261</f>
        <v>265.08225911</v>
      </c>
      <c r="T261">
        <f>Exclosure.data.RAW!T261</f>
        <v>2158.9371099539999</v>
      </c>
      <c r="U261" s="53">
        <v>855.62</v>
      </c>
      <c r="V261" s="53">
        <f>Exclosure.data.RAW!V261</f>
        <v>65.67</v>
      </c>
      <c r="W261" s="245">
        <f>Exclosure.data.RAW!W261</f>
        <v>0.14299999999999999</v>
      </c>
      <c r="X261" s="53">
        <f>Exclosure.data.RAW!X261</f>
        <v>1.5</v>
      </c>
      <c r="Y261" s="69" t="str">
        <f>Exclosure.data.RAW!Y261</f>
        <v>Dig.mac</v>
      </c>
      <c r="Z261" s="63">
        <f>Exclosure.data.RAW!Z261</f>
        <v>4.4000000000000004</v>
      </c>
      <c r="AA261" s="63">
        <f>Exclosure.data.RAW!AA261</f>
        <v>8.4</v>
      </c>
      <c r="AB261" s="82">
        <f>Exclosure.data.RAW!AB261</f>
        <v>25</v>
      </c>
      <c r="AC261" s="82">
        <f>Exclosure.data.RAW!AC261</f>
        <v>45</v>
      </c>
      <c r="AD261" s="159">
        <f>Exclosure.data.RAW!AF261</f>
        <v>4.5</v>
      </c>
      <c r="AE261" s="160">
        <f>Exclosure.data.RAW!AG261</f>
        <v>16.399999999999999</v>
      </c>
      <c r="AF261" s="55">
        <f>Exclosure.data.RAW!AH261</f>
        <v>10</v>
      </c>
      <c r="AG261" s="160">
        <f>Exclosure.data.RAW!AI261</f>
        <v>45</v>
      </c>
      <c r="AH261" s="34">
        <f>Exclosure.data.RAW!AL261</f>
        <v>15.6</v>
      </c>
      <c r="AI261" s="88">
        <f>Exclosure.data.RAW!AM261</f>
        <v>14.35</v>
      </c>
      <c r="AJ261" s="34">
        <f>Exclosure.data.RAW!AN261</f>
        <v>29.95</v>
      </c>
      <c r="AK261" s="126">
        <f>Exclosure.data.RAW!AO261</f>
        <v>28.39</v>
      </c>
      <c r="AL261" s="88">
        <f>Exclosure.data.RAW!AR261</f>
        <v>15</v>
      </c>
      <c r="AM261" s="187">
        <f>Exclosure.data.RAW!BW261</f>
        <v>43.39</v>
      </c>
      <c r="AN261" s="34">
        <f>Exclosure.data.RAW!BX261</f>
        <v>0.43861454046639231</v>
      </c>
      <c r="AO261" s="34"/>
      <c r="AP261" s="86">
        <f>Exclosure.data.RAW!BZ261</f>
        <v>2.229080932784638E-2</v>
      </c>
      <c r="AQ261" s="86"/>
      <c r="AR261" s="34">
        <f>Exclosure.data.RAW!CB261</f>
        <v>0.46090534979423869</v>
      </c>
      <c r="AS261" s="34"/>
    </row>
    <row r="262" spans="1:45" x14ac:dyDescent="0.25">
      <c r="A262" s="12" t="str">
        <f>Exclosure.data.RAW!A262</f>
        <v>WET_W_1_EX_H6</v>
      </c>
      <c r="B262" s="4" t="str">
        <f>Exclosure.data.RAW!B262</f>
        <v>WET_W_1_H6</v>
      </c>
      <c r="C262" s="4" t="str">
        <f>Exclosure.data.RAW!C262</f>
        <v>WET_W</v>
      </c>
      <c r="D262" s="4" t="str">
        <f>Exclosure.data.RAW!D262</f>
        <v>WET_W_1</v>
      </c>
      <c r="E262" s="4" t="str">
        <f>Exclosure.data.RAW!E262</f>
        <v>WET_W_3</v>
      </c>
      <c r="F262" s="4" t="str">
        <f>Exclosure.data.RAW!F262</f>
        <v>Handajega</v>
      </c>
      <c r="G262" s="12" t="str">
        <f>Exclosure.data.RAW!G262</f>
        <v>WET</v>
      </c>
      <c r="H262" s="12" t="str">
        <f>Exclosure.data.RAW!H262</f>
        <v>W</v>
      </c>
      <c r="I262" s="22">
        <f>Exclosure.data.RAW!I262</f>
        <v>1</v>
      </c>
      <c r="J262" s="22">
        <v>3</v>
      </c>
      <c r="K262" s="12" t="str">
        <f>Exclosure.data.RAW!K262</f>
        <v>EX</v>
      </c>
      <c r="L262" s="12" t="str">
        <f>Exclosure.data.RAW!L262</f>
        <v>H6</v>
      </c>
      <c r="M262" s="21">
        <f>Exclosure.data.RAW!M262</f>
        <v>954</v>
      </c>
      <c r="N262" s="75">
        <f>Exclosure.data.RAW!N262</f>
        <v>-2.2724839860000001</v>
      </c>
      <c r="O262" s="75">
        <f>Exclosure.data.RAW!O262</f>
        <v>34.023325982999999</v>
      </c>
      <c r="P262" s="19">
        <f>Exclosure.data.RAW!P262</f>
        <v>43083</v>
      </c>
      <c r="Q262" s="19">
        <f>Exclosure.data.RAW!Q262</f>
        <v>43169</v>
      </c>
      <c r="R262" s="21">
        <f>Exclosure.data.RAW!R262</f>
        <v>86</v>
      </c>
      <c r="S262" s="101">
        <f>Exclosure.data.RAW!S262</f>
        <v>320.24547267200001</v>
      </c>
      <c r="T262">
        <f>Exclosure.data.RAW!T262</f>
        <v>2420.8407732340002</v>
      </c>
      <c r="U262">
        <v>1279.26</v>
      </c>
      <c r="V262" s="54">
        <f>Exclosure.data.RAW!V262</f>
        <v>64.67</v>
      </c>
      <c r="W262" s="243">
        <f>Exclosure.data.RAW!W262</f>
        <v>0.10199999999999999</v>
      </c>
      <c r="X262" s="54">
        <f>Exclosure.data.RAW!X262</f>
        <v>1.385</v>
      </c>
      <c r="Y262" s="68" t="str">
        <f>Exclosure.data.RAW!Y262</f>
        <v>The.tri</v>
      </c>
      <c r="Z262" s="64">
        <f>Exclosure.data.RAW!Z262</f>
        <v>2.5</v>
      </c>
      <c r="AA262" s="64">
        <f>Exclosure.data.RAW!AA262</f>
        <v>40.4</v>
      </c>
      <c r="AB262" s="83">
        <f>Exclosure.data.RAW!AB262</f>
        <v>20</v>
      </c>
      <c r="AC262" s="83">
        <f>Exclosure.data.RAW!AC262</f>
        <v>75</v>
      </c>
      <c r="AD262" s="158">
        <f>Exclosure.data.RAW!AF262</f>
        <v>3.5</v>
      </c>
      <c r="AE262" s="161">
        <f>Exclosure.data.RAW!AG262</f>
        <v>26.5</v>
      </c>
      <c r="AF262" s="162">
        <f>Exclosure.data.RAW!AH262</f>
        <v>35</v>
      </c>
      <c r="AG262" s="163">
        <f>Exclosure.data.RAW!AI262</f>
        <v>60</v>
      </c>
      <c r="AH262" s="54">
        <f>Exclosure.data.RAW!AL262</f>
        <v>14</v>
      </c>
      <c r="AI262" s="87">
        <f>Exclosure.data.RAW!AM262</f>
        <v>41.45</v>
      </c>
      <c r="AJ262" s="54">
        <f>Exclosure.data.RAW!AN262</f>
        <v>55.45</v>
      </c>
      <c r="AK262" s="122">
        <f>Exclosure.data.RAW!AO262</f>
        <v>39.22</v>
      </c>
      <c r="AL262" s="85">
        <f>Exclosure.data.RAW!AR262</f>
        <v>26.49</v>
      </c>
      <c r="AM262" s="5">
        <f>Exclosure.data.RAW!BW262</f>
        <v>65.709999999999994</v>
      </c>
      <c r="AN262">
        <f>Exclosure.data.RAW!BX262</f>
        <v>1.0729974160206717</v>
      </c>
      <c r="AO262">
        <f>Exclosure.data.RAW!BY262</f>
        <v>-0.19799741602067192</v>
      </c>
      <c r="AP262" s="84">
        <f>Exclosure.data.RAW!BZ262</f>
        <v>0.11272609819121443</v>
      </c>
      <c r="AQ262" s="84">
        <f>Exclosure.data.RAW!CA262</f>
        <v>0.59205426356589141</v>
      </c>
      <c r="AR262">
        <f>Exclosure.data.RAW!CB262</f>
        <v>1.1857235142118863</v>
      </c>
      <c r="AS262">
        <f>Exclosure.data.RAW!CC262</f>
        <v>0.39405684754521925</v>
      </c>
    </row>
    <row r="263" spans="1:45" x14ac:dyDescent="0.25">
      <c r="A263" s="12" t="str">
        <f>Exclosure.data.RAW!A263</f>
        <v>WET_W_1_OP_H6</v>
      </c>
      <c r="B263" s="4" t="str">
        <f>Exclosure.data.RAW!B263</f>
        <v>WET_W_1_H6</v>
      </c>
      <c r="C263" s="4" t="str">
        <f>Exclosure.data.RAW!C263</f>
        <v>WET_W</v>
      </c>
      <c r="D263" s="4" t="str">
        <f>Exclosure.data.RAW!D263</f>
        <v>WET_W_1</v>
      </c>
      <c r="E263" s="4" t="str">
        <f>Exclosure.data.RAW!E263</f>
        <v>WET_W_3</v>
      </c>
      <c r="F263" s="4" t="str">
        <f>Exclosure.data.RAW!F263</f>
        <v>Handajega</v>
      </c>
      <c r="G263" s="12" t="str">
        <f>Exclosure.data.RAW!G263</f>
        <v>WET</v>
      </c>
      <c r="H263" s="12" t="str">
        <f>Exclosure.data.RAW!H263</f>
        <v>W</v>
      </c>
      <c r="I263" s="22">
        <f>Exclosure.data.RAW!I263</f>
        <v>1</v>
      </c>
      <c r="J263" s="22">
        <v>3</v>
      </c>
      <c r="K263" s="12" t="str">
        <f>Exclosure.data.RAW!K263</f>
        <v>OP</v>
      </c>
      <c r="L263" s="12" t="str">
        <f>Exclosure.data.RAW!L263</f>
        <v>H6</v>
      </c>
      <c r="M263" s="21">
        <f>Exclosure.data.RAW!M263</f>
        <v>954</v>
      </c>
      <c r="N263" s="75">
        <f>Exclosure.data.RAW!N263</f>
        <v>-2.2724839860000001</v>
      </c>
      <c r="O263" s="75">
        <f>Exclosure.data.RAW!O263</f>
        <v>34.023325982999999</v>
      </c>
      <c r="P263" s="19">
        <f>Exclosure.data.RAW!P263</f>
        <v>43083</v>
      </c>
      <c r="Q263" s="19">
        <f>Exclosure.data.RAW!Q263</f>
        <v>43169</v>
      </c>
      <c r="R263" s="21">
        <f>Exclosure.data.RAW!R263</f>
        <v>86</v>
      </c>
      <c r="S263" s="101">
        <f>Exclosure.data.RAW!S263</f>
        <v>320.24547267200001</v>
      </c>
      <c r="T263">
        <f>Exclosure.data.RAW!T263</f>
        <v>2741.0862459059999</v>
      </c>
      <c r="U263">
        <v>1279.26</v>
      </c>
      <c r="V263" s="54">
        <f>Exclosure.data.RAW!V263</f>
        <v>64.67</v>
      </c>
      <c r="W263" s="243">
        <f>Exclosure.data.RAW!W263</f>
        <v>0.10199999999999999</v>
      </c>
      <c r="X263" s="54">
        <f>Exclosure.data.RAW!X263</f>
        <v>1.385</v>
      </c>
      <c r="Y263" s="68" t="str">
        <f>Exclosure.data.RAW!Y263</f>
        <v>The.tri</v>
      </c>
      <c r="Z263" s="64">
        <f>Exclosure.data.RAW!Z263</f>
        <v>4</v>
      </c>
      <c r="AA263" s="64">
        <f>Exclosure.data.RAW!AA263</f>
        <v>44.4</v>
      </c>
      <c r="AB263" s="83">
        <f>Exclosure.data.RAW!AB263</f>
        <v>10</v>
      </c>
      <c r="AC263" s="83">
        <f>Exclosure.data.RAW!AC263</f>
        <v>60</v>
      </c>
      <c r="AD263" s="158">
        <f>Exclosure.data.RAW!AF263</f>
        <v>3.5</v>
      </c>
      <c r="AE263" s="161">
        <f>Exclosure.data.RAW!AG263</f>
        <v>16.25</v>
      </c>
      <c r="AF263" s="162">
        <f>Exclosure.data.RAW!AH263</f>
        <v>35</v>
      </c>
      <c r="AG263" s="163">
        <f>Exclosure.data.RAW!AI263</f>
        <v>50</v>
      </c>
      <c r="AH263" s="54">
        <f>Exclosure.data.RAW!AL263</f>
        <v>6</v>
      </c>
      <c r="AI263" s="87">
        <f>Exclosure.data.RAW!AM263</f>
        <v>23</v>
      </c>
      <c r="AJ263" s="54">
        <f>Exclosure.data.RAW!AN263</f>
        <v>29</v>
      </c>
      <c r="AK263" s="122">
        <f>Exclosure.data.RAW!AO263</f>
        <v>45.35</v>
      </c>
      <c r="AL263" s="87">
        <f>Exclosure.data.RAW!AR263</f>
        <v>8.16</v>
      </c>
      <c r="AM263" s="5">
        <f>Exclosure.data.RAW!BW263</f>
        <v>53.510000000000005</v>
      </c>
      <c r="AN263">
        <f>Exclosure.data.RAW!BX263</f>
        <v>1.2709948320413438</v>
      </c>
      <c r="AP263" s="84">
        <f>Exclosure.data.RAW!BZ263</f>
        <v>-0.47932816537467698</v>
      </c>
      <c r="AQ263" s="84"/>
      <c r="AR263">
        <f>Exclosure.data.RAW!CB263</f>
        <v>0.79166666666666696</v>
      </c>
    </row>
    <row r="264" spans="1:45" x14ac:dyDescent="0.25">
      <c r="A264" s="12" t="str">
        <f>Exclosure.data.RAW!A264</f>
        <v>WET_W_2_EX_H6</v>
      </c>
      <c r="B264" s="4" t="str">
        <f>Exclosure.data.RAW!B264</f>
        <v>WET_W_2_H6</v>
      </c>
      <c r="C264" s="4" t="str">
        <f>Exclosure.data.RAW!C264</f>
        <v>WET_W</v>
      </c>
      <c r="D264" s="4" t="str">
        <f>Exclosure.data.RAW!D264</f>
        <v>WET_W_2</v>
      </c>
      <c r="E264" s="4" t="str">
        <f>Exclosure.data.RAW!E264</f>
        <v>WET_W_4</v>
      </c>
      <c r="F264" s="4" t="str">
        <f>Exclosure.data.RAW!F264</f>
        <v>Handajega</v>
      </c>
      <c r="G264" s="12" t="str">
        <f>Exclosure.data.RAW!G264</f>
        <v>WET</v>
      </c>
      <c r="H264" s="12" t="str">
        <f>Exclosure.data.RAW!H264</f>
        <v>W</v>
      </c>
      <c r="I264" s="22">
        <f>Exclosure.data.RAW!I264</f>
        <v>2</v>
      </c>
      <c r="J264" s="22">
        <v>4</v>
      </c>
      <c r="K264" s="12" t="str">
        <f>Exclosure.data.RAW!K264</f>
        <v>EX</v>
      </c>
      <c r="L264" s="12" t="str">
        <f>Exclosure.data.RAW!L264</f>
        <v>H6</v>
      </c>
      <c r="M264" s="21">
        <f>Exclosure.data.RAW!M264</f>
        <v>953</v>
      </c>
      <c r="N264" s="75">
        <f>Exclosure.data.RAW!N264</f>
        <v>-2.2783000210000002</v>
      </c>
      <c r="O264" s="75">
        <f>Exclosure.data.RAW!O264</f>
        <v>34.024458965000001</v>
      </c>
      <c r="P264" s="19">
        <f>Exclosure.data.RAW!P264</f>
        <v>43083</v>
      </c>
      <c r="Q264" s="19">
        <f>Exclosure.data.RAW!Q264</f>
        <v>43169</v>
      </c>
      <c r="R264" s="21">
        <f>Exclosure.data.RAW!R264</f>
        <v>86</v>
      </c>
      <c r="S264" s="101">
        <f>Exclosure.data.RAW!S264</f>
        <v>320.24547267200001</v>
      </c>
      <c r="T264">
        <f>Exclosure.data.RAW!T264</f>
        <v>2420.8407732340002</v>
      </c>
      <c r="U264">
        <v>1279.26</v>
      </c>
      <c r="V264" s="54">
        <f>Exclosure.data.RAW!V264</f>
        <v>62.05</v>
      </c>
      <c r="W264" s="243">
        <f>Exclosure.data.RAW!W264</f>
        <v>0.113</v>
      </c>
      <c r="X264" s="54"/>
      <c r="Y264" s="68" t="str">
        <f>Exclosure.data.RAW!Y264</f>
        <v>The.tri</v>
      </c>
      <c r="Z264" s="64">
        <f>Exclosure.data.RAW!Z264</f>
        <v>1.8</v>
      </c>
      <c r="AA264" s="64">
        <f>Exclosure.data.RAW!AA264</f>
        <v>17.399999999999999</v>
      </c>
      <c r="AB264" s="83">
        <f>Exclosure.data.RAW!AB264</f>
        <v>10</v>
      </c>
      <c r="AC264" s="83">
        <f>Exclosure.data.RAW!AC264</f>
        <v>65</v>
      </c>
      <c r="AD264" s="158">
        <f>Exclosure.data.RAW!AF264</f>
        <v>4</v>
      </c>
      <c r="AE264" s="161">
        <f>Exclosure.data.RAW!AG264</f>
        <v>25.25</v>
      </c>
      <c r="AF264" s="162">
        <f>Exclosure.data.RAW!AH264</f>
        <v>10</v>
      </c>
      <c r="AG264" s="163">
        <f>Exclosure.data.RAW!AI264</f>
        <v>70</v>
      </c>
      <c r="AH264" s="54">
        <f>Exclosure.data.RAW!AL264</f>
        <v>12</v>
      </c>
      <c r="AI264" s="85">
        <f>Exclosure.data.RAW!AM264</f>
        <v>9</v>
      </c>
      <c r="AJ264" s="54">
        <f>Exclosure.data.RAW!AN264</f>
        <v>21</v>
      </c>
      <c r="AK264" s="122">
        <f>Exclosure.data.RAW!AO264</f>
        <v>8.33</v>
      </c>
      <c r="AL264" s="87">
        <f>Exclosure.data.RAW!AR264</f>
        <v>92.14</v>
      </c>
      <c r="AM264" s="5">
        <f>Exclosure.data.RAW!BW264</f>
        <v>100.47</v>
      </c>
      <c r="AN264">
        <f>Exclosure.data.RAW!BX264</f>
        <v>-8.624031007751938E-2</v>
      </c>
      <c r="AO264">
        <f>Exclosure.data.RAW!BY264</f>
        <v>-0.8969638242894058</v>
      </c>
      <c r="AP264" s="84">
        <f>Exclosure.data.RAW!BZ264</f>
        <v>1.9748062015503878</v>
      </c>
      <c r="AQ264" s="84">
        <f>Exclosure.data.RAW!CA264</f>
        <v>2.2338501291989665</v>
      </c>
      <c r="AR264">
        <f>Exclosure.data.RAW!CB264</f>
        <v>1.888565891472868</v>
      </c>
      <c r="AS264">
        <f>Exclosure.data.RAW!CC264</f>
        <v>1.3368863049095607</v>
      </c>
    </row>
    <row r="265" spans="1:45" x14ac:dyDescent="0.25">
      <c r="A265" s="12" t="str">
        <f>Exclosure.data.RAW!A265</f>
        <v>WET_W_2_OP_H6</v>
      </c>
      <c r="B265" s="4" t="str">
        <f>Exclosure.data.RAW!B265</f>
        <v>WET_W_2_H6</v>
      </c>
      <c r="C265" s="4" t="str">
        <f>Exclosure.data.RAW!C265</f>
        <v>WET_W</v>
      </c>
      <c r="D265" s="4" t="str">
        <f>Exclosure.data.RAW!D265</f>
        <v>WET_W_2</v>
      </c>
      <c r="E265" s="4" t="str">
        <f>Exclosure.data.RAW!E265</f>
        <v>WET_W_4</v>
      </c>
      <c r="F265" s="4" t="str">
        <f>Exclosure.data.RAW!F265</f>
        <v>Handajega</v>
      </c>
      <c r="G265" s="12" t="str">
        <f>Exclosure.data.RAW!G265</f>
        <v>WET</v>
      </c>
      <c r="H265" s="12" t="str">
        <f>Exclosure.data.RAW!H265</f>
        <v>W</v>
      </c>
      <c r="I265" s="22">
        <f>Exclosure.data.RAW!I265</f>
        <v>2</v>
      </c>
      <c r="J265" s="22">
        <v>4</v>
      </c>
      <c r="K265" s="12" t="str">
        <f>Exclosure.data.RAW!K265</f>
        <v>OP</v>
      </c>
      <c r="L265" s="12" t="str">
        <f>Exclosure.data.RAW!L265</f>
        <v>H6</v>
      </c>
      <c r="M265" s="21">
        <f>Exclosure.data.RAW!M265</f>
        <v>953</v>
      </c>
      <c r="N265" s="75">
        <f>Exclosure.data.RAW!N265</f>
        <v>-2.2783000210000002</v>
      </c>
      <c r="O265" s="75">
        <f>Exclosure.data.RAW!O265</f>
        <v>34.024458965000001</v>
      </c>
      <c r="P265" s="19">
        <f>Exclosure.data.RAW!P265</f>
        <v>43083</v>
      </c>
      <c r="Q265" s="19">
        <f>Exclosure.data.RAW!Q265</f>
        <v>43169</v>
      </c>
      <c r="R265" s="21">
        <f>Exclosure.data.RAW!R265</f>
        <v>86</v>
      </c>
      <c r="S265" s="101">
        <f>Exclosure.data.RAW!S265</f>
        <v>320.24547267200001</v>
      </c>
      <c r="T265">
        <f>Exclosure.data.RAW!T265</f>
        <v>2741.0862459059999</v>
      </c>
      <c r="U265">
        <v>1279.26</v>
      </c>
      <c r="V265" s="54">
        <f>Exclosure.data.RAW!V265</f>
        <v>62.05</v>
      </c>
      <c r="W265" s="243">
        <f>Exclosure.data.RAW!W265</f>
        <v>0.113</v>
      </c>
      <c r="X265" s="54"/>
      <c r="Y265" s="68" t="str">
        <f>Exclosure.data.RAW!Y265</f>
        <v>The.tri</v>
      </c>
      <c r="Z265" s="64">
        <f>Exclosure.data.RAW!Z265</f>
        <v>3</v>
      </c>
      <c r="AA265" s="64">
        <f>Exclosure.data.RAW!AA265</f>
        <v>26</v>
      </c>
      <c r="AB265" s="83">
        <f>Exclosure.data.RAW!AB265</f>
        <v>25</v>
      </c>
      <c r="AC265" s="83">
        <f>Exclosure.data.RAW!AC265</f>
        <v>85</v>
      </c>
      <c r="AD265" s="158">
        <f>Exclosure.data.RAW!AF265</f>
        <v>4</v>
      </c>
      <c r="AE265" s="161">
        <f>Exclosure.data.RAW!AG265</f>
        <v>7</v>
      </c>
      <c r="AF265" s="162">
        <f>Exclosure.data.RAW!AH265</f>
        <v>25</v>
      </c>
      <c r="AG265" s="163">
        <f>Exclosure.data.RAW!AI265</f>
        <v>60</v>
      </c>
      <c r="AH265" s="54">
        <f>Exclosure.data.RAW!AL265</f>
        <v>11</v>
      </c>
      <c r="AI265" s="85">
        <f>Exclosure.data.RAW!AM265</f>
        <v>31</v>
      </c>
      <c r="AJ265" s="54">
        <f>Exclosure.data.RAW!AN265</f>
        <v>42</v>
      </c>
      <c r="AK265" s="122">
        <f>Exclosure.data.RAW!AO265</f>
        <v>36.1</v>
      </c>
      <c r="AL265" s="87">
        <f>Exclosure.data.RAW!AR265</f>
        <v>22.98</v>
      </c>
      <c r="AM265" s="5">
        <f>Exclosure.data.RAW!BW265</f>
        <v>59.08</v>
      </c>
      <c r="AN265">
        <f>Exclosure.data.RAW!BX265</f>
        <v>0.81072351421188638</v>
      </c>
      <c r="AP265" s="84">
        <f>Exclosure.data.RAW!BZ265</f>
        <v>-0.25904392764857881</v>
      </c>
      <c r="AQ265" s="84"/>
      <c r="AR265">
        <f>Exclosure.data.RAW!CB265</f>
        <v>0.55167958656330751</v>
      </c>
    </row>
    <row r="266" spans="1:45" x14ac:dyDescent="0.25">
      <c r="A266" s="12" t="str">
        <f>Exclosure.data.RAW!A266</f>
        <v>WET_W_3_EX_H6</v>
      </c>
      <c r="B266" s="4" t="str">
        <f>Exclosure.data.RAW!B266</f>
        <v>WET_W_3_H6</v>
      </c>
      <c r="C266" s="4" t="str">
        <f>Exclosure.data.RAW!C266</f>
        <v>WET_W</v>
      </c>
      <c r="D266" s="4" t="str">
        <f>Exclosure.data.RAW!D266</f>
        <v>WET_W_3</v>
      </c>
      <c r="E266" s="4" t="str">
        <f>Exclosure.data.RAW!E266</f>
        <v>WET_W_1</v>
      </c>
      <c r="F266" s="4" t="str">
        <f>Exclosure.data.RAW!F266</f>
        <v>Handajega</v>
      </c>
      <c r="G266" s="12" t="str">
        <f>Exclosure.data.RAW!G266</f>
        <v>WET</v>
      </c>
      <c r="H266" s="12" t="str">
        <f>Exclosure.data.RAW!H266</f>
        <v>W</v>
      </c>
      <c r="I266" s="22">
        <f>Exclosure.data.RAW!I266</f>
        <v>3</v>
      </c>
      <c r="J266" s="22">
        <v>1</v>
      </c>
      <c r="K266" s="12" t="str">
        <f>Exclosure.data.RAW!K266</f>
        <v>EX</v>
      </c>
      <c r="L266" s="12" t="str">
        <f>Exclosure.data.RAW!L266</f>
        <v>H6</v>
      </c>
      <c r="M266" s="21">
        <f>Exclosure.data.RAW!M266</f>
        <v>951</v>
      </c>
      <c r="N266" s="75">
        <f>Exclosure.data.RAW!N266</f>
        <v>-2.2779990269999999</v>
      </c>
      <c r="O266" s="75">
        <f>Exclosure.data.RAW!O266</f>
        <v>34.027678035000001</v>
      </c>
      <c r="P266" s="19">
        <f>Exclosure.data.RAW!P266</f>
        <v>43083</v>
      </c>
      <c r="Q266" s="19">
        <f>Exclosure.data.RAW!Q266</f>
        <v>43169</v>
      </c>
      <c r="R266" s="21">
        <f>Exclosure.data.RAW!R266</f>
        <v>86</v>
      </c>
      <c r="S266" s="101">
        <f>Exclosure.data.RAW!S266</f>
        <v>320.24547267200001</v>
      </c>
      <c r="T266">
        <f>Exclosure.data.RAW!T266</f>
        <v>2426.5323444700002</v>
      </c>
      <c r="U266">
        <v>1279.26</v>
      </c>
      <c r="V266" s="54">
        <f>Exclosure.data.RAW!V266</f>
        <v>59.67</v>
      </c>
      <c r="W266" s="243">
        <f>Exclosure.data.RAW!W266</f>
        <v>0.108</v>
      </c>
      <c r="X266" s="54">
        <f>Exclosure.data.RAW!X266</f>
        <v>1.45</v>
      </c>
      <c r="Y266" s="68" t="str">
        <f>Exclosure.data.RAW!Y266</f>
        <v>The.tri</v>
      </c>
      <c r="Z266" s="64">
        <f>Exclosure.data.RAW!Z266</f>
        <v>5.5</v>
      </c>
      <c r="AA266" s="64">
        <f>Exclosure.data.RAW!AA266</f>
        <v>48</v>
      </c>
      <c r="AB266" s="83">
        <f>Exclosure.data.RAW!AB266</f>
        <v>50</v>
      </c>
      <c r="AC266" s="83">
        <f>Exclosure.data.RAW!AC266</f>
        <v>78</v>
      </c>
      <c r="AD266" s="158">
        <f>Exclosure.data.RAW!AF266</f>
        <v>2.5</v>
      </c>
      <c r="AE266" s="161">
        <f>Exclosure.data.RAW!AG266</f>
        <v>4.5</v>
      </c>
      <c r="AF266" s="162">
        <f>Exclosure.data.RAW!AH266</f>
        <v>20</v>
      </c>
      <c r="AG266" s="163">
        <f>Exclosure.data.RAW!AI266</f>
        <v>30</v>
      </c>
      <c r="AH266" s="54">
        <f>Exclosure.data.RAW!AL266</f>
        <v>19</v>
      </c>
      <c r="AI266" s="87">
        <f>Exclosure.data.RAW!AM266</f>
        <v>27</v>
      </c>
      <c r="AJ266" s="54">
        <f>Exclosure.data.RAW!AN266</f>
        <v>46</v>
      </c>
      <c r="AK266" s="122">
        <f>Exclosure.data.RAW!AO266</f>
        <v>5.78</v>
      </c>
      <c r="AL266" s="85">
        <f>Exclosure.data.RAW!AR266</f>
        <v>6.07</v>
      </c>
      <c r="AM266" s="5">
        <f>Exclosure.data.RAW!BW266</f>
        <v>11.850000000000001</v>
      </c>
      <c r="AN266">
        <f>Exclosure.data.RAW!BX266</f>
        <v>-3.9405684754521955E-2</v>
      </c>
      <c r="AO266">
        <f>Exclosure.data.RAW!BY266</f>
        <v>0.12661498708010335</v>
      </c>
      <c r="AP266" s="84">
        <f>Exclosure.data.RAW!BZ266</f>
        <v>3.4560723514211897E-2</v>
      </c>
      <c r="AQ266" s="84">
        <f>Exclosure.data.RAW!CA266</f>
        <v>-1.7118863049095587E-2</v>
      </c>
      <c r="AR266">
        <f>Exclosure.data.RAW!CB266</f>
        <v>-4.8449612403100315E-3</v>
      </c>
      <c r="AS266">
        <f>Exclosure.data.RAW!CC266</f>
        <v>0.10949612403100782</v>
      </c>
    </row>
    <row r="267" spans="1:45" x14ac:dyDescent="0.25">
      <c r="A267" s="12" t="str">
        <f>Exclosure.data.RAW!A267</f>
        <v>WET_W_3_OP_H6</v>
      </c>
      <c r="B267" s="4" t="str">
        <f>Exclosure.data.RAW!B267</f>
        <v>WET_W_3_H6</v>
      </c>
      <c r="C267" s="4" t="str">
        <f>Exclosure.data.RAW!C267</f>
        <v>WET_W</v>
      </c>
      <c r="D267" s="4" t="str">
        <f>Exclosure.data.RAW!D267</f>
        <v>WET_W_3</v>
      </c>
      <c r="E267" s="4" t="str">
        <f>Exclosure.data.RAW!E267</f>
        <v>WET_W_1</v>
      </c>
      <c r="F267" s="4" t="str">
        <f>Exclosure.data.RAW!F267</f>
        <v>Handajega</v>
      </c>
      <c r="G267" s="12" t="str">
        <f>Exclosure.data.RAW!G267</f>
        <v>WET</v>
      </c>
      <c r="H267" s="12" t="str">
        <f>Exclosure.data.RAW!H267</f>
        <v>W</v>
      </c>
      <c r="I267" s="22">
        <f>Exclosure.data.RAW!I267</f>
        <v>3</v>
      </c>
      <c r="J267" s="22">
        <v>1</v>
      </c>
      <c r="K267" s="12" t="str">
        <f>Exclosure.data.RAW!K267</f>
        <v>OP</v>
      </c>
      <c r="L267" s="12" t="str">
        <f>Exclosure.data.RAW!L267</f>
        <v>H6</v>
      </c>
      <c r="M267" s="21">
        <f>Exclosure.data.RAW!M267</f>
        <v>951</v>
      </c>
      <c r="N267" s="75">
        <f>Exclosure.data.RAW!N267</f>
        <v>-2.2779990269999999</v>
      </c>
      <c r="O267" s="75">
        <f>Exclosure.data.RAW!O267</f>
        <v>34.027678035000001</v>
      </c>
      <c r="P267" s="19">
        <f>Exclosure.data.RAW!P267</f>
        <v>43083</v>
      </c>
      <c r="Q267" s="19">
        <f>Exclosure.data.RAW!Q267</f>
        <v>43169</v>
      </c>
      <c r="R267" s="21">
        <f>Exclosure.data.RAW!R267</f>
        <v>86</v>
      </c>
      <c r="S267" s="101">
        <f>Exclosure.data.RAW!S267</f>
        <v>320.24547267200001</v>
      </c>
      <c r="T267">
        <f>Exclosure.data.RAW!T267</f>
        <v>2746.777817142</v>
      </c>
      <c r="U267">
        <v>1279.26</v>
      </c>
      <c r="V267" s="54">
        <f>Exclosure.data.RAW!V267</f>
        <v>59.67</v>
      </c>
      <c r="W267" s="243">
        <f>Exclosure.data.RAW!W267</f>
        <v>0.108</v>
      </c>
      <c r="X267" s="54">
        <f>Exclosure.data.RAW!X267</f>
        <v>1.45</v>
      </c>
      <c r="Y267" s="68" t="str">
        <f>Exclosure.data.RAW!Y267</f>
        <v>The.tri</v>
      </c>
      <c r="Z267" s="64">
        <f>Exclosure.data.RAW!Z267</f>
        <v>5</v>
      </c>
      <c r="AA267" s="64">
        <f>Exclosure.data.RAW!AA267</f>
        <v>59.6</v>
      </c>
      <c r="AB267" s="83">
        <f>Exclosure.data.RAW!AB267</f>
        <v>58</v>
      </c>
      <c r="AC267" s="83">
        <f>Exclosure.data.RAW!AC267</f>
        <v>90</v>
      </c>
      <c r="AD267" s="158">
        <f>Exclosure.data.RAW!AF267</f>
        <v>3.5</v>
      </c>
      <c r="AE267" s="161">
        <f>Exclosure.data.RAW!AG267</f>
        <v>4.25</v>
      </c>
      <c r="AF267" s="162">
        <f>Exclosure.data.RAW!AH267</f>
        <v>30</v>
      </c>
      <c r="AG267" s="163">
        <f>Exclosure.data.RAW!AI267</f>
        <v>40</v>
      </c>
      <c r="AH267" s="54">
        <f>Exclosure.data.RAW!AL267</f>
        <v>7</v>
      </c>
      <c r="AI267" s="87">
        <f>Exclosure.data.RAW!AM267</f>
        <v>5</v>
      </c>
      <c r="AJ267" s="54">
        <f>Exclosure.data.RAW!AN267</f>
        <v>12</v>
      </c>
      <c r="AK267" s="122">
        <f>Exclosure.data.RAW!AO267</f>
        <v>1.86</v>
      </c>
      <c r="AL267" s="85">
        <f>Exclosure.data.RAW!AR267</f>
        <v>6.6</v>
      </c>
      <c r="AM267" s="5">
        <f>Exclosure.data.RAW!BW267</f>
        <v>8.4599999999999991</v>
      </c>
      <c r="AN267">
        <f>Exclosure.data.RAW!BX267</f>
        <v>-0.16602067183462532</v>
      </c>
      <c r="AP267" s="84">
        <f>Exclosure.data.RAW!BZ267</f>
        <v>5.1679586563307484E-2</v>
      </c>
      <c r="AQ267" s="84"/>
      <c r="AR267">
        <f>Exclosure.data.RAW!CB267</f>
        <v>-0.11434108527131785</v>
      </c>
    </row>
    <row r="268" spans="1:45" x14ac:dyDescent="0.25">
      <c r="A268" s="12" t="str">
        <f>Exclosure.data.RAW!A268</f>
        <v>WET_W_4_EX_H6</v>
      </c>
      <c r="B268" s="4" t="str">
        <f>Exclosure.data.RAW!B268</f>
        <v>WET_W_4_H6</v>
      </c>
      <c r="C268" s="4" t="str">
        <f>Exclosure.data.RAW!C268</f>
        <v>WET_W</v>
      </c>
      <c r="D268" s="4" t="str">
        <f>Exclosure.data.RAW!D268</f>
        <v>WET_W_4</v>
      </c>
      <c r="E268" s="4" t="str">
        <f>Exclosure.data.RAW!E268</f>
        <v>WET_W_2</v>
      </c>
      <c r="F268" s="4" t="str">
        <f>Exclosure.data.RAW!F268</f>
        <v>Handajega</v>
      </c>
      <c r="G268" s="12" t="str">
        <f>Exclosure.data.RAW!G268</f>
        <v>WET</v>
      </c>
      <c r="H268" s="12" t="str">
        <f>Exclosure.data.RAW!H268</f>
        <v>W</v>
      </c>
      <c r="I268" s="22">
        <f>Exclosure.data.RAW!I268</f>
        <v>4</v>
      </c>
      <c r="J268" s="22">
        <v>2</v>
      </c>
      <c r="K268" s="12" t="str">
        <f>Exclosure.data.RAW!K268</f>
        <v>EX</v>
      </c>
      <c r="L268" s="12" t="str">
        <f>Exclosure.data.RAW!L268</f>
        <v>H6</v>
      </c>
      <c r="M268" s="21">
        <f>Exclosure.data.RAW!M268</f>
        <v>950</v>
      </c>
      <c r="N268" s="75">
        <f>Exclosure.data.RAW!N268</f>
        <v>-2.2788369660000001</v>
      </c>
      <c r="O268" s="75">
        <f>Exclosure.data.RAW!O268</f>
        <v>34.031883989999997</v>
      </c>
      <c r="P268" s="19">
        <f>Exclosure.data.RAW!P268</f>
        <v>43083</v>
      </c>
      <c r="Q268" s="19">
        <f>Exclosure.data.RAW!Q268</f>
        <v>43169</v>
      </c>
      <c r="R268" s="21">
        <f>Exclosure.data.RAW!R268</f>
        <v>86</v>
      </c>
      <c r="S268" s="101">
        <f>Exclosure.data.RAW!S268</f>
        <v>320.24547267200001</v>
      </c>
      <c r="T268">
        <f>Exclosure.data.RAW!T268</f>
        <v>2426.5323444700002</v>
      </c>
      <c r="U268">
        <v>1279.26</v>
      </c>
      <c r="V268" s="54">
        <f>Exclosure.data.RAW!V268</f>
        <v>55.57</v>
      </c>
      <c r="W268" s="243">
        <f>Exclosure.data.RAW!W268</f>
        <v>0.13100000000000001</v>
      </c>
      <c r="X268" s="54"/>
      <c r="Y268" s="68" t="str">
        <f>Exclosure.data.RAW!Y268</f>
        <v>The.tri</v>
      </c>
      <c r="Z268" s="64">
        <f>Exclosure.data.RAW!Z268</f>
        <v>5</v>
      </c>
      <c r="AA268" s="64">
        <f>Exclosure.data.RAW!AA268</f>
        <v>57.4</v>
      </c>
      <c r="AB268" s="83">
        <f>Exclosure.data.RAW!AB268</f>
        <v>20</v>
      </c>
      <c r="AC268" s="83">
        <f>Exclosure.data.RAW!AC268</f>
        <v>60</v>
      </c>
      <c r="AD268" s="158">
        <f>Exclosure.data.RAW!AF268</f>
        <v>6</v>
      </c>
      <c r="AE268" s="161">
        <f>Exclosure.data.RAW!AG268</f>
        <v>10.25</v>
      </c>
      <c r="AF268" s="162">
        <f>Exclosure.data.RAW!AH268</f>
        <v>15</v>
      </c>
      <c r="AG268" s="163">
        <f>Exclosure.data.RAW!AI268</f>
        <v>35</v>
      </c>
      <c r="AH268" s="54">
        <f>Exclosure.data.RAW!AL268</f>
        <v>21</v>
      </c>
      <c r="AI268" s="87">
        <f>Exclosure.data.RAW!AM268</f>
        <v>41.29</v>
      </c>
      <c r="AJ268" s="54">
        <f>Exclosure.data.RAW!AN268</f>
        <v>62.29</v>
      </c>
      <c r="AK268" s="122">
        <f>Exclosure.data.RAW!AO268</f>
        <v>11.98</v>
      </c>
      <c r="AL268" s="87">
        <f>Exclosure.data.RAW!AR268</f>
        <v>17.45</v>
      </c>
      <c r="AM268" s="5">
        <f>Exclosure.data.RAW!BW268</f>
        <v>29.43</v>
      </c>
      <c r="AN268">
        <f>Exclosure.data.RAW!BX268</f>
        <v>-6.4599483204132993E-4</v>
      </c>
      <c r="AO268">
        <f>Exclosure.data.RAW!BY268</f>
        <v>0.17441860465116282</v>
      </c>
      <c r="AP268" s="84">
        <f>Exclosure.data.RAW!BZ268</f>
        <v>4.6834625322997397E-2</v>
      </c>
      <c r="AQ268" s="84">
        <f>Exclosure.data.RAW!CA268</f>
        <v>0.22932816537467698</v>
      </c>
      <c r="AR268">
        <f>Exclosure.data.RAW!CB268</f>
        <v>4.6188630490956062E-2</v>
      </c>
      <c r="AS268">
        <f>Exclosure.data.RAW!CC268</f>
        <v>0.40374677002583981</v>
      </c>
    </row>
    <row r="269" spans="1:45" x14ac:dyDescent="0.25">
      <c r="A269" s="12" t="str">
        <f>Exclosure.data.RAW!A269</f>
        <v>WET_W_4_OP_H6</v>
      </c>
      <c r="B269" s="4" t="str">
        <f>Exclosure.data.RAW!B269</f>
        <v>WET_W_4_H6</v>
      </c>
      <c r="C269" s="4" t="str">
        <f>Exclosure.data.RAW!C269</f>
        <v>WET_W</v>
      </c>
      <c r="D269" s="4" t="str">
        <f>Exclosure.data.RAW!D269</f>
        <v>WET_W_4</v>
      </c>
      <c r="E269" s="4" t="str">
        <f>Exclosure.data.RAW!E269</f>
        <v>WET_W_2</v>
      </c>
      <c r="F269" s="4" t="str">
        <f>Exclosure.data.RAW!F269</f>
        <v>Handajega</v>
      </c>
      <c r="G269" s="12" t="str">
        <f>Exclosure.data.RAW!G269</f>
        <v>WET</v>
      </c>
      <c r="H269" s="12" t="str">
        <f>Exclosure.data.RAW!H269</f>
        <v>W</v>
      </c>
      <c r="I269" s="22">
        <f>Exclosure.data.RAW!I269</f>
        <v>4</v>
      </c>
      <c r="J269" s="22">
        <v>2</v>
      </c>
      <c r="K269" s="12" t="str">
        <f>Exclosure.data.RAW!K269</f>
        <v>OP</v>
      </c>
      <c r="L269" s="12" t="str">
        <f>Exclosure.data.RAW!L269</f>
        <v>H6</v>
      </c>
      <c r="M269" s="21">
        <f>Exclosure.data.RAW!M269</f>
        <v>950</v>
      </c>
      <c r="N269" s="75">
        <f>Exclosure.data.RAW!N269</f>
        <v>-2.2788369660000001</v>
      </c>
      <c r="O269" s="75">
        <f>Exclosure.data.RAW!O269</f>
        <v>34.031883989999997</v>
      </c>
      <c r="P269" s="19">
        <f>Exclosure.data.RAW!P269</f>
        <v>43083</v>
      </c>
      <c r="Q269" s="19">
        <f>Exclosure.data.RAW!Q269</f>
        <v>43169</v>
      </c>
      <c r="R269" s="21">
        <f>Exclosure.data.RAW!R269</f>
        <v>86</v>
      </c>
      <c r="S269" s="101">
        <f>Exclosure.data.RAW!S269</f>
        <v>320.24547267200001</v>
      </c>
      <c r="T269">
        <f>Exclosure.data.RAW!T269</f>
        <v>2746.777817142</v>
      </c>
      <c r="U269">
        <v>1279.26</v>
      </c>
      <c r="V269" s="54">
        <f>Exclosure.data.RAW!V269</f>
        <v>55.57</v>
      </c>
      <c r="W269" s="243">
        <f>Exclosure.data.RAW!W269</f>
        <v>0.13100000000000001</v>
      </c>
      <c r="X269" s="54"/>
      <c r="Y269" s="68" t="str">
        <f>Exclosure.data.RAW!Y269</f>
        <v>The.tri</v>
      </c>
      <c r="Z269" s="64">
        <f>Exclosure.data.RAW!Z269</f>
        <v>3.5</v>
      </c>
      <c r="AA269" s="64">
        <f>Exclosure.data.RAW!AA269</f>
        <v>73.8</v>
      </c>
      <c r="AB269" s="83">
        <f>Exclosure.data.RAW!AB269</f>
        <v>50</v>
      </c>
      <c r="AC269" s="83">
        <f>Exclosure.data.RAW!AC269</f>
        <v>65</v>
      </c>
      <c r="AD269" s="158">
        <f>Exclosure.data.RAW!AF269</f>
        <v>2.5</v>
      </c>
      <c r="AE269" s="161">
        <f>Exclosure.data.RAW!AG269</f>
        <v>3.25</v>
      </c>
      <c r="AF269" s="162">
        <f>Exclosure.data.RAW!AH269</f>
        <v>25</v>
      </c>
      <c r="AG269" s="163">
        <f>Exclosure.data.RAW!AI269</f>
        <v>35</v>
      </c>
      <c r="AH269" s="54">
        <f>Exclosure.data.RAW!AL269</f>
        <v>12</v>
      </c>
      <c r="AI269" s="87">
        <f>Exclosure.data.RAW!AM269</f>
        <v>16</v>
      </c>
      <c r="AJ269" s="54">
        <f>Exclosure.data.RAW!AN269</f>
        <v>28</v>
      </c>
      <c r="AK269" s="122">
        <f>Exclosure.data.RAW!AO269</f>
        <v>6.58</v>
      </c>
      <c r="AL269" s="87">
        <f>Exclosure.data.RAW!AR269</f>
        <v>10.35</v>
      </c>
      <c r="AM269" s="5">
        <f>Exclosure.data.RAW!BW269</f>
        <v>16.93</v>
      </c>
      <c r="AN269">
        <f>Exclosure.data.RAW!BX269</f>
        <v>-0.17506459948320413</v>
      </c>
      <c r="AP269" s="84">
        <f>Exclosure.data.RAW!BZ269</f>
        <v>-0.18249354005167961</v>
      </c>
      <c r="AQ269" s="84"/>
      <c r="AR269">
        <f>Exclosure.data.RAW!CB269</f>
        <v>-0.35755813953488375</v>
      </c>
    </row>
    <row r="270" spans="1:45" x14ac:dyDescent="0.25">
      <c r="A270" s="12" t="str">
        <f>Exclosure.data.RAW!A270</f>
        <v>WET_P_1_EX_H6</v>
      </c>
      <c r="B270" s="4" t="str">
        <f>Exclosure.data.RAW!B270</f>
        <v>WET_P_1_H6</v>
      </c>
      <c r="C270" s="4" t="str">
        <f>Exclosure.data.RAW!C270</f>
        <v>WET_P</v>
      </c>
      <c r="D270" s="4" t="str">
        <f>Exclosure.data.RAW!D270</f>
        <v>WET_P_1</v>
      </c>
      <c r="E270" s="4" t="str">
        <f>Exclosure.data.RAW!E270</f>
        <v>WET_P_1</v>
      </c>
      <c r="F270" s="4" t="str">
        <f>Exclosure.data.RAW!F270</f>
        <v>Mwantimba</v>
      </c>
      <c r="G270" s="12" t="str">
        <f>Exclosure.data.RAW!G270</f>
        <v>WET</v>
      </c>
      <c r="H270" s="12" t="str">
        <f>Exclosure.data.RAW!H270</f>
        <v>P</v>
      </c>
      <c r="I270" s="22">
        <f>Exclosure.data.RAW!I270</f>
        <v>1</v>
      </c>
      <c r="J270" s="22">
        <v>1</v>
      </c>
      <c r="K270" s="12" t="str">
        <f>Exclosure.data.RAW!K270</f>
        <v>EX</v>
      </c>
      <c r="L270" s="12" t="str">
        <f>Exclosure.data.RAW!L270</f>
        <v>H6</v>
      </c>
      <c r="M270" s="21">
        <f>Exclosure.data.RAW!M270</f>
        <v>957</v>
      </c>
      <c r="N270" s="75">
        <f>Exclosure.data.RAW!N270</f>
        <v>-2.3500519620000002</v>
      </c>
      <c r="O270" s="75">
        <f>Exclosure.data.RAW!O270</f>
        <v>34.049975992999997</v>
      </c>
      <c r="P270" s="19">
        <f>Exclosure.data.RAW!P270</f>
        <v>43082</v>
      </c>
      <c r="Q270" s="19">
        <f>Exclosure.data.RAW!Q270</f>
        <v>43168</v>
      </c>
      <c r="R270" s="21">
        <f>Exclosure.data.RAW!R270</f>
        <v>86</v>
      </c>
      <c r="S270" s="101">
        <f>Exclosure.data.RAW!S270</f>
        <v>297.54515616499998</v>
      </c>
      <c r="T270">
        <f>Exclosure.data.RAW!T270</f>
        <v>2506.6740828850002</v>
      </c>
      <c r="U270" s="52">
        <v>1295.06</v>
      </c>
      <c r="V270" s="52">
        <f>Exclosure.data.RAW!V270</f>
        <v>45</v>
      </c>
      <c r="W270" s="244">
        <f>Exclosure.data.RAW!W270</f>
        <v>0.13500000000000001</v>
      </c>
      <c r="X270" s="52">
        <f>Exclosure.data.RAW!X270</f>
        <v>1.17</v>
      </c>
      <c r="Y270" s="68" t="str">
        <f>Exclosure.data.RAW!Y270</f>
        <v>Chr.ori</v>
      </c>
      <c r="Z270" s="64">
        <f>Exclosure.data.RAW!Z270</f>
        <v>1.5</v>
      </c>
      <c r="AA270" s="64">
        <f>Exclosure.data.RAW!AA270</f>
        <v>2.1</v>
      </c>
      <c r="AB270" s="83">
        <f>Exclosure.data.RAW!AB270</f>
        <v>80</v>
      </c>
      <c r="AC270" s="83">
        <f>Exclosure.data.RAW!AC270</f>
        <v>95</v>
      </c>
      <c r="AD270" s="158">
        <f>Exclosure.data.RAW!AF270</f>
        <v>2.5</v>
      </c>
      <c r="AE270" s="161">
        <f>Exclosure.data.RAW!AG270</f>
        <v>3.5</v>
      </c>
      <c r="AF270" s="162">
        <f>Exclosure.data.RAW!AH270</f>
        <v>75</v>
      </c>
      <c r="AG270" s="163">
        <f>Exclosure.data.RAW!AI270</f>
        <v>90</v>
      </c>
      <c r="AH270" s="54">
        <f>Exclosure.data.RAW!AL270</f>
        <v>12</v>
      </c>
      <c r="AI270" s="87">
        <f>Exclosure.data.RAW!AM270</f>
        <v>4</v>
      </c>
      <c r="AJ270" s="54">
        <f>Exclosure.data.RAW!AN270</f>
        <v>16</v>
      </c>
      <c r="AK270" s="122">
        <f>Exclosure.data.RAW!AO270</f>
        <v>40.21</v>
      </c>
      <c r="AL270" s="87">
        <f>Exclosure.data.RAW!AR270</f>
        <v>4</v>
      </c>
      <c r="AM270" s="5">
        <f>Exclosure.data.RAW!BW270</f>
        <v>44.21</v>
      </c>
      <c r="AN270">
        <f>Exclosure.data.RAW!BX270</f>
        <v>1.0726744186046511</v>
      </c>
      <c r="AO270">
        <f>Exclosure.data.RAW!BY270</f>
        <v>0.74192506459948326</v>
      </c>
      <c r="AP270" s="84">
        <f>Exclosure.data.RAW!BZ270</f>
        <v>9.6899224806201556E-2</v>
      </c>
      <c r="AQ270" s="84">
        <f>Exclosure.data.RAW!CA270</f>
        <v>0.1065891472868217</v>
      </c>
      <c r="AR270">
        <f>Exclosure.data.RAW!CB270</f>
        <v>1.1695736434108528</v>
      </c>
      <c r="AS270">
        <f>Exclosure.data.RAW!CC270</f>
        <v>0.84851421188630494</v>
      </c>
    </row>
    <row r="271" spans="1:45" x14ac:dyDescent="0.25">
      <c r="A271" s="12" t="str">
        <f>Exclosure.data.RAW!A271</f>
        <v>WET_P_1_OP_H6</v>
      </c>
      <c r="B271" s="4" t="str">
        <f>Exclosure.data.RAW!B271</f>
        <v>WET_P_1_H6</v>
      </c>
      <c r="C271" s="4" t="str">
        <f>Exclosure.data.RAW!C271</f>
        <v>WET_P</v>
      </c>
      <c r="D271" s="4" t="str">
        <f>Exclosure.data.RAW!D271</f>
        <v>WET_P_1</v>
      </c>
      <c r="E271" s="4" t="str">
        <f>Exclosure.data.RAW!E271</f>
        <v>WET_P_1</v>
      </c>
      <c r="F271" s="4" t="str">
        <f>Exclosure.data.RAW!F271</f>
        <v>Mwantimba</v>
      </c>
      <c r="G271" s="12" t="str">
        <f>Exclosure.data.RAW!G271</f>
        <v>WET</v>
      </c>
      <c r="H271" s="12" t="str">
        <f>Exclosure.data.RAW!H271</f>
        <v>P</v>
      </c>
      <c r="I271" s="22">
        <f>Exclosure.data.RAW!I271</f>
        <v>1</v>
      </c>
      <c r="J271" s="22">
        <v>1</v>
      </c>
      <c r="K271" s="12" t="str">
        <f>Exclosure.data.RAW!K271</f>
        <v>OP</v>
      </c>
      <c r="L271" s="12" t="str">
        <f>Exclosure.data.RAW!L271</f>
        <v>H6</v>
      </c>
      <c r="M271" s="21">
        <f>Exclosure.data.RAW!M271</f>
        <v>957</v>
      </c>
      <c r="N271" s="75">
        <f>Exclosure.data.RAW!N271</f>
        <v>-2.3500519620000002</v>
      </c>
      <c r="O271" s="75">
        <f>Exclosure.data.RAW!O271</f>
        <v>34.049975992999997</v>
      </c>
      <c r="P271" s="19">
        <f>Exclosure.data.RAW!P271</f>
        <v>43082</v>
      </c>
      <c r="Q271" s="19">
        <f>Exclosure.data.RAW!Q271</f>
        <v>43168</v>
      </c>
      <c r="R271" s="21">
        <f>Exclosure.data.RAW!R271</f>
        <v>86</v>
      </c>
      <c r="S271" s="101">
        <f>Exclosure.data.RAW!S271</f>
        <v>297.54515616499998</v>
      </c>
      <c r="T271">
        <f>Exclosure.data.RAW!T271</f>
        <v>2804.2192390499999</v>
      </c>
      <c r="U271" s="52">
        <v>1295.06</v>
      </c>
      <c r="V271" s="52">
        <f>Exclosure.data.RAW!V271</f>
        <v>45</v>
      </c>
      <c r="W271" s="244">
        <f>Exclosure.data.RAW!W271</f>
        <v>0.13500000000000001</v>
      </c>
      <c r="X271" s="52">
        <f>Exclosure.data.RAW!X271</f>
        <v>1.17</v>
      </c>
      <c r="Y271" s="68" t="str">
        <f>Exclosure.data.RAW!Y271</f>
        <v>Chr.ori</v>
      </c>
      <c r="Z271" s="64">
        <f>Exclosure.data.RAW!Z271</f>
        <v>2</v>
      </c>
      <c r="AA271" s="64">
        <f>Exclosure.data.RAW!AA271</f>
        <v>8.6999999999999993</v>
      </c>
      <c r="AB271" s="83">
        <f>Exclosure.data.RAW!AB271</f>
        <v>75</v>
      </c>
      <c r="AC271" s="83">
        <f>Exclosure.data.RAW!AC271</f>
        <v>85</v>
      </c>
      <c r="AD271" s="158">
        <f>Exclosure.data.RAW!AF271</f>
        <v>1.5</v>
      </c>
      <c r="AE271" s="161">
        <f>Exclosure.data.RAW!AG271</f>
        <v>2.13</v>
      </c>
      <c r="AF271" s="162">
        <f>Exclosure.data.RAW!AH271</f>
        <v>75</v>
      </c>
      <c r="AG271" s="163">
        <f>Exclosure.data.RAW!AI271</f>
        <v>80</v>
      </c>
      <c r="AH271" s="54">
        <f>Exclosure.data.RAW!AL271</f>
        <v>7</v>
      </c>
      <c r="AI271" s="87">
        <f>Exclosure.data.RAW!AM271</f>
        <v>1</v>
      </c>
      <c r="AJ271" s="54">
        <f>Exclosure.data.RAW!AN271</f>
        <v>8</v>
      </c>
      <c r="AK271" s="122">
        <f>Exclosure.data.RAW!AO271</f>
        <v>17.239999999999998</v>
      </c>
      <c r="AL271" s="87">
        <f>Exclosure.data.RAW!AR271</f>
        <v>0.7</v>
      </c>
      <c r="AM271" s="5">
        <f>Exclosure.data.RAW!BW271</f>
        <v>17.939999999999998</v>
      </c>
      <c r="AN271">
        <f>Exclosure.data.RAW!BX271</f>
        <v>0.33074935400516792</v>
      </c>
      <c r="AP271" s="84">
        <f>Exclosure.data.RAW!BZ271</f>
        <v>-9.6899224806201566E-3</v>
      </c>
      <c r="AQ271" s="84"/>
      <c r="AR271">
        <f>Exclosure.data.RAW!CB271</f>
        <v>0.32105943152454774</v>
      </c>
    </row>
    <row r="272" spans="1:45" x14ac:dyDescent="0.25">
      <c r="A272" s="12" t="str">
        <f>Exclosure.data.RAW!A272</f>
        <v>WET_P_2_EX_H6</v>
      </c>
      <c r="B272" s="4" t="str">
        <f>Exclosure.data.RAW!B272</f>
        <v>WET_P_2_H6</v>
      </c>
      <c r="C272" s="4" t="str">
        <f>Exclosure.data.RAW!C272</f>
        <v>WET_P</v>
      </c>
      <c r="D272" s="4" t="str">
        <f>Exclosure.data.RAW!D272</f>
        <v>WET_P_2</v>
      </c>
      <c r="E272" s="4" t="str">
        <f>Exclosure.data.RAW!E272</f>
        <v>WET_P_2</v>
      </c>
      <c r="F272" s="4" t="str">
        <f>Exclosure.data.RAW!F272</f>
        <v>Mwantimba</v>
      </c>
      <c r="G272" s="12" t="str">
        <f>Exclosure.data.RAW!G272</f>
        <v>WET</v>
      </c>
      <c r="H272" s="12" t="str">
        <f>Exclosure.data.RAW!H272</f>
        <v>P</v>
      </c>
      <c r="I272" s="22">
        <f>Exclosure.data.RAW!I272</f>
        <v>2</v>
      </c>
      <c r="J272" s="22">
        <v>2</v>
      </c>
      <c r="K272" s="12" t="str">
        <f>Exclosure.data.RAW!K272</f>
        <v>EX</v>
      </c>
      <c r="L272" s="12" t="str">
        <f>Exclosure.data.RAW!L272</f>
        <v>H6</v>
      </c>
      <c r="M272" s="21">
        <f>Exclosure.data.RAW!M272</f>
        <v>959</v>
      </c>
      <c r="N272" s="75">
        <f>Exclosure.data.RAW!N272</f>
        <v>-2.3484879830000001</v>
      </c>
      <c r="O272" s="75">
        <f>Exclosure.data.RAW!O272</f>
        <v>34.050110019999998</v>
      </c>
      <c r="P272" s="19">
        <f>Exclosure.data.RAW!P272</f>
        <v>43082</v>
      </c>
      <c r="Q272" s="19">
        <f>Exclosure.data.RAW!Q272</f>
        <v>43168</v>
      </c>
      <c r="R272" s="21">
        <f>Exclosure.data.RAW!R272</f>
        <v>86</v>
      </c>
      <c r="S272" s="101">
        <f>Exclosure.data.RAW!S272</f>
        <v>297.54515616499998</v>
      </c>
      <c r="T272">
        <f>Exclosure.data.RAW!T272</f>
        <v>2506.6740828850002</v>
      </c>
      <c r="U272" s="52">
        <v>1295.06</v>
      </c>
      <c r="V272" s="52">
        <f>Exclosure.data.RAW!V272</f>
        <v>45.98</v>
      </c>
      <c r="W272" s="244">
        <f>Exclosure.data.RAW!W272</f>
        <v>0.11899999999999999</v>
      </c>
      <c r="X272" s="52"/>
      <c r="Y272" s="68" t="str">
        <f>Exclosure.data.RAW!Y272</f>
        <v>Chr.ori</v>
      </c>
      <c r="Z272" s="64">
        <f>Exclosure.data.RAW!Z272</f>
        <v>2.4</v>
      </c>
      <c r="AA272" s="64">
        <f>Exclosure.data.RAW!AA272</f>
        <v>6.8</v>
      </c>
      <c r="AB272" s="83">
        <f>Exclosure.data.RAW!AB272</f>
        <v>90</v>
      </c>
      <c r="AC272" s="83">
        <f>Exclosure.data.RAW!AC272</f>
        <v>95</v>
      </c>
      <c r="AD272" s="158">
        <f>Exclosure.data.RAW!AF272</f>
        <v>5.5</v>
      </c>
      <c r="AE272" s="161">
        <f>Exclosure.data.RAW!AG272</f>
        <v>16</v>
      </c>
      <c r="AF272" s="162">
        <f>Exclosure.data.RAW!AH272</f>
        <v>67</v>
      </c>
      <c r="AG272" s="163">
        <f>Exclosure.data.RAW!AI272</f>
        <v>95</v>
      </c>
      <c r="AH272" s="54">
        <f>Exclosure.data.RAW!AL272</f>
        <v>9</v>
      </c>
      <c r="AI272" s="87">
        <f>Exclosure.data.RAW!AM272</f>
        <v>11</v>
      </c>
      <c r="AJ272" s="54">
        <f>Exclosure.data.RAW!AN272</f>
        <v>20</v>
      </c>
      <c r="AK272" s="122">
        <f>Exclosure.data.RAW!AO272</f>
        <v>53.4</v>
      </c>
      <c r="AL272" s="87">
        <f>Exclosure.data.RAW!AR272</f>
        <v>21.38</v>
      </c>
      <c r="AM272" s="5">
        <f>Exclosure.data.RAW!BW272</f>
        <v>74.78</v>
      </c>
      <c r="AN272">
        <f>Exclosure.data.RAW!BX272</f>
        <v>1.5310077519379843</v>
      </c>
      <c r="AO272">
        <f>Exclosure.data.RAW!BY272</f>
        <v>1.3065245478036178</v>
      </c>
      <c r="AP272" s="84">
        <f>Exclosure.data.RAW!BZ272</f>
        <v>0.62596899224806202</v>
      </c>
      <c r="AQ272" s="84">
        <f>Exclosure.data.RAW!CA272</f>
        <v>0.51679586563307489</v>
      </c>
      <c r="AR272">
        <f>Exclosure.data.RAW!CB272</f>
        <v>2.1569767441860463</v>
      </c>
      <c r="AS272">
        <f>Exclosure.data.RAW!CC272</f>
        <v>1.8233204134366927</v>
      </c>
    </row>
    <row r="273" spans="1:45" x14ac:dyDescent="0.25">
      <c r="A273" s="12" t="str">
        <f>Exclosure.data.RAW!A273</f>
        <v>WET_P_2_OP_H6</v>
      </c>
      <c r="B273" s="4" t="str">
        <f>Exclosure.data.RAW!B273</f>
        <v>WET_P_2_H6</v>
      </c>
      <c r="C273" s="4" t="str">
        <f>Exclosure.data.RAW!C273</f>
        <v>WET_P</v>
      </c>
      <c r="D273" s="4" t="str">
        <f>Exclosure.data.RAW!D273</f>
        <v>WET_P_2</v>
      </c>
      <c r="E273" s="4" t="str">
        <f>Exclosure.data.RAW!E273</f>
        <v>WET_P_2</v>
      </c>
      <c r="F273" s="4" t="str">
        <f>Exclosure.data.RAW!F273</f>
        <v>Mwantimba</v>
      </c>
      <c r="G273" s="12" t="str">
        <f>Exclosure.data.RAW!G273</f>
        <v>WET</v>
      </c>
      <c r="H273" s="12" t="str">
        <f>Exclosure.data.RAW!H273</f>
        <v>P</v>
      </c>
      <c r="I273" s="22">
        <f>Exclosure.data.RAW!I273</f>
        <v>2</v>
      </c>
      <c r="J273" s="22">
        <v>2</v>
      </c>
      <c r="K273" s="12" t="str">
        <f>Exclosure.data.RAW!K273</f>
        <v>OP</v>
      </c>
      <c r="L273" s="12" t="str">
        <f>Exclosure.data.RAW!L273</f>
        <v>H6</v>
      </c>
      <c r="M273" s="21">
        <f>Exclosure.data.RAW!M273</f>
        <v>959</v>
      </c>
      <c r="N273" s="75">
        <f>Exclosure.data.RAW!N273</f>
        <v>-2.3484879830000001</v>
      </c>
      <c r="O273" s="75">
        <f>Exclosure.data.RAW!O273</f>
        <v>34.050110019999998</v>
      </c>
      <c r="P273" s="19">
        <f>Exclosure.data.RAW!P273</f>
        <v>43082</v>
      </c>
      <c r="Q273" s="19">
        <f>Exclosure.data.RAW!Q273</f>
        <v>43168</v>
      </c>
      <c r="R273" s="21">
        <f>Exclosure.data.RAW!R273</f>
        <v>86</v>
      </c>
      <c r="S273" s="101">
        <f>Exclosure.data.RAW!S273</f>
        <v>297.54515616499998</v>
      </c>
      <c r="T273">
        <f>Exclosure.data.RAW!T273</f>
        <v>2804.2192390499999</v>
      </c>
      <c r="U273" s="52">
        <v>1295.06</v>
      </c>
      <c r="V273" s="52">
        <f>Exclosure.data.RAW!V273</f>
        <v>45.98</v>
      </c>
      <c r="W273" s="244">
        <f>Exclosure.data.RAW!W273</f>
        <v>0.11899999999999999</v>
      </c>
      <c r="X273" s="52"/>
      <c r="Y273" s="68" t="str">
        <f>Exclosure.data.RAW!Y273</f>
        <v>Chr.ori</v>
      </c>
      <c r="Z273" s="64">
        <f>Exclosure.data.RAW!Z273</f>
        <v>2</v>
      </c>
      <c r="AA273" s="64">
        <f>Exclosure.data.RAW!AA273</f>
        <v>5.6</v>
      </c>
      <c r="AB273" s="83">
        <f>Exclosure.data.RAW!AB273</f>
        <v>65</v>
      </c>
      <c r="AC273" s="83">
        <f>Exclosure.data.RAW!AC273</f>
        <v>80</v>
      </c>
      <c r="AD273" s="158">
        <f>Exclosure.data.RAW!AF273</f>
        <v>2.5</v>
      </c>
      <c r="AE273" s="161">
        <f>Exclosure.data.RAW!AG273</f>
        <v>3.63</v>
      </c>
      <c r="AF273" s="162">
        <f>Exclosure.data.RAW!AH273</f>
        <v>50</v>
      </c>
      <c r="AG273" s="163">
        <f>Exclosure.data.RAW!AI273</f>
        <v>75</v>
      </c>
      <c r="AH273" s="54">
        <f>Exclosure.data.RAW!AL273</f>
        <v>6</v>
      </c>
      <c r="AI273" s="87">
        <f>Exclosure.data.RAW!AM273</f>
        <v>2</v>
      </c>
      <c r="AJ273" s="54">
        <f>Exclosure.data.RAW!AN273</f>
        <v>8</v>
      </c>
      <c r="AK273" s="122">
        <f>Exclosure.data.RAW!AO273</f>
        <v>12.95</v>
      </c>
      <c r="AL273" s="87">
        <f>Exclosure.data.RAW!AR273</f>
        <v>5.38</v>
      </c>
      <c r="AM273" s="5">
        <f>Exclosure.data.RAW!BW273</f>
        <v>18.329999999999998</v>
      </c>
      <c r="AN273">
        <f>Exclosure.data.RAW!BX273</f>
        <v>0.2244832041343669</v>
      </c>
      <c r="AP273" s="84">
        <f>Exclosure.data.RAW!BZ273</f>
        <v>0.10917312661498708</v>
      </c>
      <c r="AQ273" s="84"/>
      <c r="AR273">
        <f>Exclosure.data.RAW!CB273</f>
        <v>0.33365633074935397</v>
      </c>
    </row>
    <row r="274" spans="1:45" x14ac:dyDescent="0.25">
      <c r="A274" s="12" t="str">
        <f>Exclosure.data.RAW!A274</f>
        <v>WET_P_3_EX_H6</v>
      </c>
      <c r="B274" s="4" t="str">
        <f>Exclosure.data.RAW!B274</f>
        <v>WET_P_3_H6</v>
      </c>
      <c r="C274" s="4" t="str">
        <f>Exclosure.data.RAW!C274</f>
        <v>WET_P</v>
      </c>
      <c r="D274" s="4" t="str">
        <f>Exclosure.data.RAW!D274</f>
        <v>WET_P_3</v>
      </c>
      <c r="E274" s="4" t="str">
        <f>Exclosure.data.RAW!E274</f>
        <v>WET_P_4</v>
      </c>
      <c r="F274" s="4" t="str">
        <f>Exclosure.data.RAW!F274</f>
        <v>Mwantimba</v>
      </c>
      <c r="G274" s="12" t="str">
        <f>Exclosure.data.RAW!G274</f>
        <v>WET</v>
      </c>
      <c r="H274" s="12" t="str">
        <f>Exclosure.data.RAW!H274</f>
        <v>P</v>
      </c>
      <c r="I274" s="22">
        <f>Exclosure.data.RAW!I274</f>
        <v>3</v>
      </c>
      <c r="J274" s="22">
        <v>4</v>
      </c>
      <c r="K274" s="12" t="str">
        <f>Exclosure.data.RAW!K274</f>
        <v>EX</v>
      </c>
      <c r="L274" s="12" t="str">
        <f>Exclosure.data.RAW!L274</f>
        <v>H6</v>
      </c>
      <c r="M274" s="21">
        <f>Exclosure.data.RAW!M274</f>
        <v>1022</v>
      </c>
      <c r="N274" s="75">
        <f>Exclosure.data.RAW!N274</f>
        <v>-2.3672930339999998</v>
      </c>
      <c r="O274" s="75">
        <f>Exclosure.data.RAW!O274</f>
        <v>34.062509034000001</v>
      </c>
      <c r="P274" s="19">
        <f>Exclosure.data.RAW!P274</f>
        <v>43082</v>
      </c>
      <c r="Q274" s="19">
        <f>Exclosure.data.RAW!Q274</f>
        <v>43168</v>
      </c>
      <c r="R274" s="21">
        <f>Exclosure.data.RAW!R274</f>
        <v>86</v>
      </c>
      <c r="S274" s="101">
        <f>Exclosure.data.RAW!S274</f>
        <v>297.54515616499998</v>
      </c>
      <c r="T274">
        <f>Exclosure.data.RAW!T274</f>
        <v>2506.6740828850002</v>
      </c>
      <c r="U274" s="52">
        <v>1295.06</v>
      </c>
      <c r="V274" s="52">
        <f>Exclosure.data.RAW!V274</f>
        <v>42.5</v>
      </c>
      <c r="W274" s="244">
        <f>Exclosure.data.RAW!W274</f>
        <v>0.17</v>
      </c>
      <c r="X274" s="52">
        <f>Exclosure.data.RAW!X274</f>
        <v>1.595</v>
      </c>
      <c r="Y274" s="68" t="str">
        <f>Exclosure.data.RAW!Y274</f>
        <v>Chr.ori</v>
      </c>
      <c r="Z274" s="64">
        <f>Exclosure.data.RAW!Z274</f>
        <v>1.5</v>
      </c>
      <c r="AA274" s="64">
        <f>Exclosure.data.RAW!AA274</f>
        <v>2.9</v>
      </c>
      <c r="AB274" s="83">
        <f>Exclosure.data.RAW!AB274</f>
        <v>70</v>
      </c>
      <c r="AC274" s="83">
        <f>Exclosure.data.RAW!AC274</f>
        <v>78</v>
      </c>
      <c r="AD274" s="158">
        <f>Exclosure.data.RAW!AF274</f>
        <v>2</v>
      </c>
      <c r="AE274" s="161">
        <f>Exclosure.data.RAW!AG274</f>
        <v>10</v>
      </c>
      <c r="AF274" s="162">
        <f>Exclosure.data.RAW!AH274</f>
        <v>72</v>
      </c>
      <c r="AG274" s="163">
        <f>Exclosure.data.RAW!AI274</f>
        <v>90</v>
      </c>
      <c r="AH274" s="54">
        <f>Exclosure.data.RAW!AL274</f>
        <v>14</v>
      </c>
      <c r="AI274" s="87">
        <f>Exclosure.data.RAW!AM274</f>
        <v>7</v>
      </c>
      <c r="AJ274" s="54">
        <f>Exclosure.data.RAW!AN274</f>
        <v>21</v>
      </c>
      <c r="AK274" s="122">
        <f>Exclosure.data.RAW!AO274</f>
        <v>117.12</v>
      </c>
      <c r="AL274" s="87">
        <f>Exclosure.data.RAW!AR274</f>
        <v>11.51</v>
      </c>
      <c r="AM274" s="5">
        <f>Exclosure.data.RAW!BW274</f>
        <v>128.63</v>
      </c>
      <c r="AN274">
        <f>Exclosure.data.RAW!BX274</f>
        <v>3.3020025839793283</v>
      </c>
      <c r="AO274">
        <f>Exclosure.data.RAW!BY274</f>
        <v>-0.17054263565891475</v>
      </c>
      <c r="AP274" s="84">
        <f>Exclosure.data.RAW!BZ274</f>
        <v>0.30717054263565891</v>
      </c>
      <c r="AQ274" s="84">
        <f>Exclosure.data.RAW!CA274</f>
        <v>-0.41085271317829458</v>
      </c>
      <c r="AR274">
        <f>Exclosure.data.RAW!CB274</f>
        <v>3.6091731266149876</v>
      </c>
      <c r="AS274">
        <f>Exclosure.data.RAW!CC274</f>
        <v>-0.58139534883720934</v>
      </c>
    </row>
    <row r="275" spans="1:45" x14ac:dyDescent="0.25">
      <c r="A275" s="12" t="str">
        <f>Exclosure.data.RAW!A275</f>
        <v>WET_P_3_OP_H6</v>
      </c>
      <c r="B275" s="4" t="str">
        <f>Exclosure.data.RAW!B275</f>
        <v>WET_P_3_H6</v>
      </c>
      <c r="C275" s="4" t="str">
        <f>Exclosure.data.RAW!C275</f>
        <v>WET_P</v>
      </c>
      <c r="D275" s="4" t="str">
        <f>Exclosure.data.RAW!D275</f>
        <v>WET_P_3</v>
      </c>
      <c r="E275" s="4" t="str">
        <f>Exclosure.data.RAW!E275</f>
        <v>WET_P_4</v>
      </c>
      <c r="F275" s="4" t="str">
        <f>Exclosure.data.RAW!F275</f>
        <v>Mwantimba</v>
      </c>
      <c r="G275" s="12" t="str">
        <f>Exclosure.data.RAW!G275</f>
        <v>WET</v>
      </c>
      <c r="H275" s="12" t="str">
        <f>Exclosure.data.RAW!H275</f>
        <v>P</v>
      </c>
      <c r="I275" s="22">
        <f>Exclosure.data.RAW!I275</f>
        <v>3</v>
      </c>
      <c r="J275" s="22">
        <v>4</v>
      </c>
      <c r="K275" s="12" t="str">
        <f>Exclosure.data.RAW!K275</f>
        <v>OP</v>
      </c>
      <c r="L275" s="12" t="str">
        <f>Exclosure.data.RAW!L275</f>
        <v>H6</v>
      </c>
      <c r="M275" s="21">
        <f>Exclosure.data.RAW!M275</f>
        <v>1022</v>
      </c>
      <c r="N275" s="75">
        <f>Exclosure.data.RAW!N275</f>
        <v>-2.3672930339999998</v>
      </c>
      <c r="O275" s="75">
        <f>Exclosure.data.RAW!O275</f>
        <v>34.062509034000001</v>
      </c>
      <c r="P275" s="19">
        <f>Exclosure.data.RAW!P275</f>
        <v>43082</v>
      </c>
      <c r="Q275" s="19">
        <f>Exclosure.data.RAW!Q275</f>
        <v>43168</v>
      </c>
      <c r="R275" s="21">
        <f>Exclosure.data.RAW!R275</f>
        <v>86</v>
      </c>
      <c r="S275" s="101">
        <f>Exclosure.data.RAW!S275</f>
        <v>297.54515616499998</v>
      </c>
      <c r="T275">
        <f>Exclosure.data.RAW!T275</f>
        <v>2804.2192390499999</v>
      </c>
      <c r="U275" s="52">
        <v>1295.06</v>
      </c>
      <c r="V275" s="52">
        <f>Exclosure.data.RAW!V275</f>
        <v>42.5</v>
      </c>
      <c r="W275" s="244">
        <f>Exclosure.data.RAW!W275</f>
        <v>0.17</v>
      </c>
      <c r="X275" s="52">
        <f>Exclosure.data.RAW!X275</f>
        <v>1.595</v>
      </c>
      <c r="Y275" s="68" t="str">
        <f>Exclosure.data.RAW!Y275</f>
        <v>Chr.ori</v>
      </c>
      <c r="Z275" s="64">
        <f>Exclosure.data.RAW!Z275</f>
        <v>1.5</v>
      </c>
      <c r="AA275" s="64">
        <f>Exclosure.data.RAW!AA275</f>
        <v>2.2000000000000002</v>
      </c>
      <c r="AB275" s="83">
        <f>Exclosure.data.RAW!AB275</f>
        <v>85</v>
      </c>
      <c r="AC275" s="83">
        <f>Exclosure.data.RAW!AC275</f>
        <v>90</v>
      </c>
      <c r="AD275" s="158">
        <f>Exclosure.data.RAW!AF275</f>
        <v>1.5</v>
      </c>
      <c r="AE275" s="161">
        <f>Exclosure.data.RAW!AG275</f>
        <v>2.25</v>
      </c>
      <c r="AF275" s="162">
        <f>Exclosure.data.RAW!AH275</f>
        <v>78</v>
      </c>
      <c r="AG275" s="163">
        <f>Exclosure.data.RAW!AI275</f>
        <v>85</v>
      </c>
      <c r="AH275" s="54">
        <f>Exclosure.data.RAW!AL275</f>
        <v>14.89</v>
      </c>
      <c r="AI275" s="87">
        <f>Exclosure.data.RAW!AM275</f>
        <v>2</v>
      </c>
      <c r="AJ275" s="54">
        <f>Exclosure.data.RAW!AN275</f>
        <v>16.89</v>
      </c>
      <c r="AK275" s="122">
        <f>Exclosure.data.RAW!AO275</f>
        <v>122.4</v>
      </c>
      <c r="AL275" s="85">
        <f>Exclosure.data.RAW!AR275</f>
        <v>24.23</v>
      </c>
      <c r="AM275" s="5">
        <f>Exclosure.data.RAW!BW275</f>
        <v>146.63</v>
      </c>
      <c r="AN275">
        <f>Exclosure.data.RAW!BX275</f>
        <v>3.4725452196382434</v>
      </c>
      <c r="AP275" s="84">
        <f>Exclosure.data.RAW!BZ275</f>
        <v>0.71802325581395354</v>
      </c>
      <c r="AQ275" s="84"/>
      <c r="AR275">
        <f>Exclosure.data.RAW!CB275</f>
        <v>4.1905684754521966</v>
      </c>
    </row>
    <row r="276" spans="1:45" x14ac:dyDescent="0.25">
      <c r="A276" s="12" t="str">
        <f>Exclosure.data.RAW!A276</f>
        <v>WET_P_4_EX_H6</v>
      </c>
      <c r="B276" s="4" t="str">
        <f>Exclosure.data.RAW!B276</f>
        <v>WET_P_4_H6</v>
      </c>
      <c r="C276" s="4" t="str">
        <f>Exclosure.data.RAW!C276</f>
        <v>WET_P</v>
      </c>
      <c r="D276" s="4" t="str">
        <f>Exclosure.data.RAW!D276</f>
        <v>WET_P_4</v>
      </c>
      <c r="E276" s="4" t="str">
        <f>Exclosure.data.RAW!E276</f>
        <v>WET_P_3</v>
      </c>
      <c r="F276" s="4" t="str">
        <f>Exclosure.data.RAW!F276</f>
        <v>Mwantimba</v>
      </c>
      <c r="G276" s="12" t="str">
        <f>Exclosure.data.RAW!G276</f>
        <v>WET</v>
      </c>
      <c r="H276" s="12" t="str">
        <f>Exclosure.data.RAW!H276</f>
        <v>P</v>
      </c>
      <c r="I276" s="22">
        <f>Exclosure.data.RAW!I276</f>
        <v>4</v>
      </c>
      <c r="J276" s="22">
        <v>3</v>
      </c>
      <c r="K276" s="12" t="str">
        <f>Exclosure.data.RAW!K276</f>
        <v>EX</v>
      </c>
      <c r="L276" s="12" t="str">
        <f>Exclosure.data.RAW!L276</f>
        <v>H6</v>
      </c>
      <c r="M276" s="21">
        <f>Exclosure.data.RAW!M276</f>
        <v>1020</v>
      </c>
      <c r="N276" s="75">
        <f>Exclosure.data.RAW!N276</f>
        <v>-2.3685700170000001</v>
      </c>
      <c r="O276" s="75">
        <f>Exclosure.data.RAW!O276</f>
        <v>34.062585980000001</v>
      </c>
      <c r="P276" s="19">
        <f>Exclosure.data.RAW!P276</f>
        <v>43082</v>
      </c>
      <c r="Q276" s="19">
        <f>Exclosure.data.RAW!Q276</f>
        <v>43168</v>
      </c>
      <c r="R276" s="21">
        <f>Exclosure.data.RAW!R276</f>
        <v>86</v>
      </c>
      <c r="S276" s="101">
        <f>Exclosure.data.RAW!S276</f>
        <v>297.54515616499998</v>
      </c>
      <c r="T276">
        <f>Exclosure.data.RAW!T276</f>
        <v>2422.8583498090002</v>
      </c>
      <c r="U276" s="52">
        <v>1295.06</v>
      </c>
      <c r="V276" s="52">
        <f>Exclosure.data.RAW!V276</f>
        <v>57.26</v>
      </c>
      <c r="W276" s="244">
        <f>Exclosure.data.RAW!W276</f>
        <v>0.154</v>
      </c>
      <c r="X276" s="52"/>
      <c r="Y276" s="68" t="str">
        <f>Exclosure.data.RAW!Y276</f>
        <v>Chr.ori</v>
      </c>
      <c r="Z276" s="64">
        <f>Exclosure.data.RAW!Z276</f>
        <v>2</v>
      </c>
      <c r="AA276" s="64">
        <f>Exclosure.data.RAW!AA276</f>
        <v>3.3</v>
      </c>
      <c r="AB276" s="83">
        <f>Exclosure.data.RAW!AB276</f>
        <v>45</v>
      </c>
      <c r="AC276" s="83">
        <f>Exclosure.data.RAW!AC276</f>
        <v>75</v>
      </c>
      <c r="AD276" s="158">
        <f>Exclosure.data.RAW!AF276</f>
        <v>3.5</v>
      </c>
      <c r="AE276" s="161">
        <f>Exclosure.data.RAW!AG276</f>
        <v>20.25</v>
      </c>
      <c r="AF276" s="162">
        <f>Exclosure.data.RAW!AH276</f>
        <v>50</v>
      </c>
      <c r="AG276" s="163">
        <f>Exclosure.data.RAW!AI276</f>
        <v>95</v>
      </c>
      <c r="AH276" s="54">
        <f>Exclosure.data.RAW!AL276</f>
        <v>21.78</v>
      </c>
      <c r="AI276" s="87">
        <f>Exclosure.data.RAW!AM276</f>
        <v>34.47</v>
      </c>
      <c r="AJ276" s="54">
        <f>Exclosure.data.RAW!AN276</f>
        <v>56.25</v>
      </c>
      <c r="AK276" s="122">
        <f>Exclosure.data.RAW!AO276</f>
        <v>52.47</v>
      </c>
      <c r="AL276" s="87">
        <f>Exclosure.data.RAW!AR276</f>
        <v>47.87</v>
      </c>
      <c r="AM276" s="5">
        <f>Exclosure.data.RAW!BW276</f>
        <v>100.34</v>
      </c>
      <c r="AN276">
        <f>Exclosure.data.RAW!BX276</f>
        <v>1.500968992248062</v>
      </c>
      <c r="AO276">
        <f>Exclosure.data.RAW!BY276</f>
        <v>0.93604651162790697</v>
      </c>
      <c r="AP276" s="84">
        <f>Exclosure.data.RAW!BZ276</f>
        <v>1.2554909560723513</v>
      </c>
      <c r="AQ276" s="84">
        <f>Exclosure.data.RAW!CA276</f>
        <v>-0.14534883720930233</v>
      </c>
      <c r="AR276">
        <f>Exclosure.data.RAW!CB276</f>
        <v>2.7564599483204137</v>
      </c>
      <c r="AS276">
        <f>Exclosure.data.RAW!CC276</f>
        <v>0.79069767441860483</v>
      </c>
    </row>
    <row r="277" spans="1:45" x14ac:dyDescent="0.25">
      <c r="A277" s="12" t="str">
        <f>Exclosure.data.RAW!A277</f>
        <v>WET_P_4_OP_H6</v>
      </c>
      <c r="B277" s="4" t="str">
        <f>Exclosure.data.RAW!B277</f>
        <v>WET_P_4_H6</v>
      </c>
      <c r="C277" s="4" t="str">
        <f>Exclosure.data.RAW!C277</f>
        <v>WET_P</v>
      </c>
      <c r="D277" s="4" t="str">
        <f>Exclosure.data.RAW!D277</f>
        <v>WET_P_4</v>
      </c>
      <c r="E277" s="4" t="str">
        <f>Exclosure.data.RAW!E277</f>
        <v>WET_P_3</v>
      </c>
      <c r="F277" s="4" t="str">
        <f>Exclosure.data.RAW!F277</f>
        <v>Mwantimba</v>
      </c>
      <c r="G277" s="12" t="str">
        <f>Exclosure.data.RAW!G277</f>
        <v>WET</v>
      </c>
      <c r="H277" s="12" t="str">
        <f>Exclosure.data.RAW!H277</f>
        <v>P</v>
      </c>
      <c r="I277" s="22">
        <f>Exclosure.data.RAW!I277</f>
        <v>4</v>
      </c>
      <c r="J277" s="22">
        <v>3</v>
      </c>
      <c r="K277" s="12" t="str">
        <f>Exclosure.data.RAW!K277</f>
        <v>OP</v>
      </c>
      <c r="L277" s="12" t="str">
        <f>Exclosure.data.RAW!L277</f>
        <v>H6</v>
      </c>
      <c r="M277" s="21">
        <f>Exclosure.data.RAW!M277</f>
        <v>1020</v>
      </c>
      <c r="N277" s="75">
        <f>Exclosure.data.RAW!N277</f>
        <v>-2.3685700170000001</v>
      </c>
      <c r="O277" s="75">
        <f>Exclosure.data.RAW!O277</f>
        <v>34.062585980000001</v>
      </c>
      <c r="P277" s="19">
        <f>Exclosure.data.RAW!P277</f>
        <v>43082</v>
      </c>
      <c r="Q277" s="19">
        <f>Exclosure.data.RAW!Q277</f>
        <v>43168</v>
      </c>
      <c r="R277" s="21">
        <f>Exclosure.data.RAW!R277</f>
        <v>86</v>
      </c>
      <c r="S277" s="101">
        <f>Exclosure.data.RAW!S277</f>
        <v>297.54515616499998</v>
      </c>
      <c r="T277">
        <f>Exclosure.data.RAW!T277</f>
        <v>2720.4035059739999</v>
      </c>
      <c r="U277" s="52">
        <v>1295.06</v>
      </c>
      <c r="V277" s="52">
        <f>Exclosure.data.RAW!V277</f>
        <v>57.26</v>
      </c>
      <c r="W277" s="244">
        <f>Exclosure.data.RAW!W277</f>
        <v>0.154</v>
      </c>
      <c r="X277" s="52"/>
      <c r="Y277" s="68" t="str">
        <f>Exclosure.data.RAW!Y277</f>
        <v>Chr.ori</v>
      </c>
      <c r="Z277" s="64">
        <f>Exclosure.data.RAW!Z277</f>
        <v>1.5</v>
      </c>
      <c r="AA277" s="64">
        <f>Exclosure.data.RAW!AA277</f>
        <v>4.5</v>
      </c>
      <c r="AB277" s="83">
        <f>Exclosure.data.RAW!AB277</f>
        <v>45</v>
      </c>
      <c r="AC277" s="83">
        <f>Exclosure.data.RAW!AC277</f>
        <v>70</v>
      </c>
      <c r="AD277" s="158">
        <f>Exclosure.data.RAW!AF277</f>
        <v>1.5</v>
      </c>
      <c r="AE277" s="161">
        <f>Exclosure.data.RAW!AG277</f>
        <v>4.63</v>
      </c>
      <c r="AF277" s="162">
        <f>Exclosure.data.RAW!AH277</f>
        <v>57</v>
      </c>
      <c r="AG277" s="163">
        <f>Exclosure.data.RAW!AI277</f>
        <v>80</v>
      </c>
      <c r="AH277" s="54">
        <f>Exclosure.data.RAW!AL277</f>
        <v>6</v>
      </c>
      <c r="AI277" s="87">
        <f>Exclosure.data.RAW!AM277</f>
        <v>9</v>
      </c>
      <c r="AJ277" s="54">
        <f>Exclosure.data.RAW!AN277</f>
        <v>15</v>
      </c>
      <c r="AK277" s="122">
        <f>Exclosure.data.RAW!AO277</f>
        <v>23.49</v>
      </c>
      <c r="AL277" s="87">
        <f>Exclosure.data.RAW!AR277</f>
        <v>52.37</v>
      </c>
      <c r="AM277" s="5">
        <f>Exclosure.data.RAW!BW277</f>
        <v>75.86</v>
      </c>
      <c r="AN277">
        <f>Exclosure.data.RAW!BX277</f>
        <v>0.56492248062015493</v>
      </c>
      <c r="AP277" s="84">
        <f>Exclosure.data.RAW!BZ277</f>
        <v>1.4008397932816536</v>
      </c>
      <c r="AQ277" s="84"/>
      <c r="AR277">
        <f>Exclosure.data.RAW!CB277</f>
        <v>1.965762273901809</v>
      </c>
    </row>
    <row r="278" spans="1:45" x14ac:dyDescent="0.25">
      <c r="A278" s="12" t="str">
        <f>Exclosure.data.RAW!A278</f>
        <v>DRY_W_1_EX_H6</v>
      </c>
      <c r="B278" s="4" t="str">
        <f>Exclosure.data.RAW!B278</f>
        <v>DRY_W_1_H6</v>
      </c>
      <c r="C278" s="4" t="str">
        <f>Exclosure.data.RAW!C278</f>
        <v>DRY_W</v>
      </c>
      <c r="D278" s="4" t="str">
        <f>Exclosure.data.RAW!D278</f>
        <v>DRY_W_1</v>
      </c>
      <c r="E278" s="4" t="str">
        <f>Exclosure.data.RAW!E278</f>
        <v>DRY_W_3</v>
      </c>
      <c r="F278" s="4" t="str">
        <f>Exclosure.data.RAW!F278</f>
        <v>Maswa</v>
      </c>
      <c r="G278" s="12" t="str">
        <f>Exclosure.data.RAW!G278</f>
        <v>DRY</v>
      </c>
      <c r="H278" s="12" t="str">
        <f>Exclosure.data.RAW!H278</f>
        <v>W</v>
      </c>
      <c r="I278" s="22">
        <f>Exclosure.data.RAW!I278</f>
        <v>1</v>
      </c>
      <c r="J278" s="22">
        <v>3</v>
      </c>
      <c r="K278" s="12" t="str">
        <f>Exclosure.data.RAW!K278</f>
        <v>EX</v>
      </c>
      <c r="L278" s="12" t="str">
        <f>Exclosure.data.RAW!L278</f>
        <v>H6</v>
      </c>
      <c r="M278" s="21">
        <f>Exclosure.data.RAW!M278</f>
        <v>995</v>
      </c>
      <c r="N278" s="75">
        <f>Exclosure.data.RAW!N278</f>
        <v>-3.2993320000000002</v>
      </c>
      <c r="O278" s="75">
        <f>Exclosure.data.RAW!O278</f>
        <v>34.848457965999998</v>
      </c>
      <c r="P278" s="19">
        <f>Exclosure.data.RAW!P278</f>
        <v>43080</v>
      </c>
      <c r="Q278" s="19">
        <f>Exclosure.data.RAW!Q278</f>
        <v>43166</v>
      </c>
      <c r="R278" s="21">
        <f>Exclosure.data.RAW!R278</f>
        <v>86</v>
      </c>
      <c r="S278" s="101">
        <f>Exclosure.data.RAW!S278</f>
        <v>426.87334890699998</v>
      </c>
      <c r="T278">
        <f>Exclosure.data.RAW!T278</f>
        <v>1773.2398882709999</v>
      </c>
      <c r="U278" s="52">
        <v>754.84</v>
      </c>
      <c r="V278" s="52">
        <f>Exclosure.data.RAW!V278</f>
        <v>12</v>
      </c>
      <c r="W278" s="244">
        <f>Exclosure.data.RAW!W278</f>
        <v>0.29399999999999998</v>
      </c>
      <c r="X278" s="52">
        <f>Exclosure.data.RAW!X278</f>
        <v>2.34</v>
      </c>
      <c r="Y278" s="68" t="str">
        <f>Exclosure.data.RAW!Y278</f>
        <v>Cyn.dac</v>
      </c>
      <c r="Z278" s="64">
        <f>Exclosure.data.RAW!Z278</f>
        <v>2.5</v>
      </c>
      <c r="AA278" s="64">
        <f>Exclosure.data.RAW!AA278</f>
        <v>3.3</v>
      </c>
      <c r="AB278" s="83">
        <f>Exclosure.data.RAW!AB278</f>
        <v>18</v>
      </c>
      <c r="AC278" s="83">
        <f>Exclosure.data.RAW!AC278</f>
        <v>30</v>
      </c>
      <c r="AD278" s="158">
        <f>Exclosure.data.RAW!AF278</f>
        <v>2.5</v>
      </c>
      <c r="AE278" s="161">
        <f>Exclosure.data.RAW!AG278</f>
        <v>11.25</v>
      </c>
      <c r="AF278" s="162">
        <f>Exclosure.data.RAW!AH278</f>
        <v>13</v>
      </c>
      <c r="AG278" s="163">
        <f>Exclosure.data.RAW!AI278</f>
        <v>50</v>
      </c>
      <c r="AH278" s="54">
        <f>Exclosure.data.RAW!AL278</f>
        <v>7.7</v>
      </c>
      <c r="AI278" s="87">
        <f>Exclosure.data.RAW!AM278</f>
        <v>22</v>
      </c>
      <c r="AJ278" s="54">
        <f>Exclosure.data.RAW!AN278</f>
        <v>29.7</v>
      </c>
      <c r="AK278" s="122">
        <f>Exclosure.data.RAW!AO278</f>
        <v>6.53</v>
      </c>
      <c r="AL278" s="87">
        <f>Exclosure.data.RAW!AR278</f>
        <v>33.590000000000003</v>
      </c>
      <c r="AM278" s="5">
        <f>Exclosure.data.RAW!BW278</f>
        <v>40.120000000000005</v>
      </c>
      <c r="AN278">
        <f>Exclosure.data.RAW!BX278</f>
        <v>0.14631782945736435</v>
      </c>
      <c r="AO278">
        <f>Exclosure.data.RAW!BY278</f>
        <v>0.19541343669250646</v>
      </c>
      <c r="AP278" s="84">
        <f>Exclosure.data.RAW!BZ278</f>
        <v>1.0203488372093026</v>
      </c>
      <c r="AQ278" s="84">
        <f>Exclosure.data.RAW!CA278</f>
        <v>0.97416020671834636</v>
      </c>
      <c r="AR278">
        <f>Exclosure.data.RAW!CB278</f>
        <v>1.1666666666666667</v>
      </c>
      <c r="AS278">
        <f>Exclosure.data.RAW!CC278</f>
        <v>1.169573643410853</v>
      </c>
    </row>
    <row r="279" spans="1:45" x14ac:dyDescent="0.25">
      <c r="A279" s="12" t="str">
        <f>Exclosure.data.RAW!A279</f>
        <v>DRY_W_1_EX2_H6</v>
      </c>
      <c r="B279" s="4" t="str">
        <f>Exclosure.data.RAW!B279</f>
        <v>DRY_W_1_H6</v>
      </c>
      <c r="C279" s="4" t="str">
        <f>Exclosure.data.RAW!C279</f>
        <v>DRY_W</v>
      </c>
      <c r="D279" s="4" t="str">
        <f>Exclosure.data.RAW!D279</f>
        <v>DRY_W_1</v>
      </c>
      <c r="E279" s="4" t="str">
        <f>Exclosure.data.RAW!E279</f>
        <v>DRY_W_3</v>
      </c>
      <c r="F279" s="4" t="str">
        <f>Exclosure.data.RAW!F279</f>
        <v>Maswa</v>
      </c>
      <c r="G279" s="12" t="str">
        <f>Exclosure.data.RAW!G279</f>
        <v>DRY</v>
      </c>
      <c r="H279" s="12" t="str">
        <f>Exclosure.data.RAW!H279</f>
        <v>W</v>
      </c>
      <c r="I279" s="22">
        <f>Exclosure.data.RAW!I279</f>
        <v>1</v>
      </c>
      <c r="J279" s="22">
        <v>3</v>
      </c>
      <c r="K279" s="12" t="str">
        <f>Exclosure.data.RAW!K279</f>
        <v>EX2</v>
      </c>
      <c r="L279" s="12" t="str">
        <f>Exclosure.data.RAW!L279</f>
        <v>H6</v>
      </c>
      <c r="M279" s="21">
        <f>Exclosure.data.RAW!M279</f>
        <v>995</v>
      </c>
      <c r="N279" s="75">
        <f>Exclosure.data.RAW!N279</f>
        <v>-3.2993320000000002</v>
      </c>
      <c r="O279" s="75">
        <f>Exclosure.data.RAW!O279</f>
        <v>34.848457965999998</v>
      </c>
      <c r="P279" s="19">
        <f>Exclosure.data.RAW!P279</f>
        <v>43080</v>
      </c>
      <c r="Q279" s="19">
        <f>Exclosure.data.RAW!Q279</f>
        <v>43166</v>
      </c>
      <c r="R279" s="21">
        <f>Exclosure.data.RAW!R279</f>
        <v>86</v>
      </c>
      <c r="S279" s="101">
        <f>Exclosure.data.RAW!S279</f>
        <v>426.87334890699998</v>
      </c>
      <c r="T279">
        <f>Exclosure.data.RAW!T279</f>
        <v>2200.113237178</v>
      </c>
      <c r="U279" s="52">
        <v>754.84</v>
      </c>
      <c r="V279" s="52">
        <f>Exclosure.data.RAW!V279</f>
        <v>12</v>
      </c>
      <c r="W279" s="244">
        <f>Exclosure.data.RAW!W279</f>
        <v>0.29399999999999998</v>
      </c>
      <c r="X279" s="52">
        <f>Exclosure.data.RAW!X279</f>
        <v>2.34</v>
      </c>
      <c r="Y279" s="68" t="str">
        <f>Exclosure.data.RAW!Y279</f>
        <v>Cyn.dac</v>
      </c>
      <c r="Z279" s="64">
        <f>Exclosure.data.RAW!Z279</f>
        <v>2.5</v>
      </c>
      <c r="AA279" s="64">
        <f>Exclosure.data.RAW!AA279</f>
        <v>3.3</v>
      </c>
      <c r="AB279" s="83">
        <f>Exclosure.data.RAW!AB279</f>
        <v>20</v>
      </c>
      <c r="AC279" s="83">
        <f>Exclosure.data.RAW!AC279</f>
        <v>35</v>
      </c>
      <c r="AD279" s="158">
        <f>Exclosure.data.RAW!AF279</f>
        <v>3.5</v>
      </c>
      <c r="AE279" s="161">
        <f>Exclosure.data.RAW!AG279</f>
        <v>20.25</v>
      </c>
      <c r="AF279" s="162">
        <f>Exclosure.data.RAW!AH279</f>
        <v>30</v>
      </c>
      <c r="AG279" s="163">
        <f>Exclosure.data.RAW!AI279</f>
        <v>75</v>
      </c>
      <c r="AH279" s="54">
        <f>Exclosure.data.RAW!AL279</f>
        <v>11.96</v>
      </c>
      <c r="AI279" s="87">
        <f>Exclosure.data.RAW!AM279</f>
        <v>2</v>
      </c>
      <c r="AJ279" s="54">
        <f>Exclosure.data.RAW!AN279</f>
        <v>13.96</v>
      </c>
      <c r="AK279" s="122">
        <f>Exclosure.data.RAW!AO279</f>
        <v>47.08</v>
      </c>
      <c r="AL279" s="87">
        <f>Exclosure.data.RAW!AR279</f>
        <v>44.5</v>
      </c>
      <c r="AM279" s="5">
        <f>Exclosure.data.RAW!BW279</f>
        <v>91.58</v>
      </c>
      <c r="AN279">
        <f>Exclosure.data.RAW!BX279</f>
        <v>1.4560723514211886</v>
      </c>
      <c r="AO279">
        <f>Exclosure.data.RAW!BY279</f>
        <v>1.5051679586563309</v>
      </c>
      <c r="AP279" s="84">
        <f>Exclosure.data.RAW!BZ279</f>
        <v>1.3727390180878554</v>
      </c>
      <c r="AQ279" s="84">
        <f>Exclosure.data.RAW!CA279</f>
        <v>1.3265503875968994</v>
      </c>
      <c r="AR279">
        <f>Exclosure.data.RAW!CB279</f>
        <v>2.8288113695090438</v>
      </c>
      <c r="AS279">
        <f>Exclosure.data.RAW!CC279</f>
        <v>2.83171834625323</v>
      </c>
    </row>
    <row r="280" spans="1:45" x14ac:dyDescent="0.25">
      <c r="A280" s="12" t="str">
        <f>Exclosure.data.RAW!A280</f>
        <v>DRY_W_1_OP_H6</v>
      </c>
      <c r="B280" s="4" t="str">
        <f>Exclosure.data.RAW!B280</f>
        <v>DRY_W_1_H6</v>
      </c>
      <c r="C280" s="4" t="str">
        <f>Exclosure.data.RAW!C280</f>
        <v>DRY_W</v>
      </c>
      <c r="D280" s="4" t="str">
        <f>Exclosure.data.RAW!D280</f>
        <v>DRY_W_1</v>
      </c>
      <c r="E280" s="4" t="str">
        <f>Exclosure.data.RAW!E280</f>
        <v>DRY_W_3</v>
      </c>
      <c r="F280" s="4" t="str">
        <f>Exclosure.data.RAW!F280</f>
        <v>Maswa</v>
      </c>
      <c r="G280" s="12" t="str">
        <f>Exclosure.data.RAW!G280</f>
        <v>DRY</v>
      </c>
      <c r="H280" s="12" t="str">
        <f>Exclosure.data.RAW!H280</f>
        <v>W</v>
      </c>
      <c r="I280" s="22">
        <f>Exclosure.data.RAW!I280</f>
        <v>1</v>
      </c>
      <c r="J280" s="22">
        <v>3</v>
      </c>
      <c r="K280" s="12" t="str">
        <f>Exclosure.data.RAW!K280</f>
        <v>OP</v>
      </c>
      <c r="L280" s="12" t="str">
        <f>Exclosure.data.RAW!L280</f>
        <v>H6</v>
      </c>
      <c r="M280" s="21">
        <f>Exclosure.data.RAW!M280</f>
        <v>995</v>
      </c>
      <c r="N280" s="75">
        <f>Exclosure.data.RAW!N280</f>
        <v>-3.2993320000000002</v>
      </c>
      <c r="O280" s="75">
        <f>Exclosure.data.RAW!O280</f>
        <v>34.848457965999998</v>
      </c>
      <c r="P280" s="19">
        <f>Exclosure.data.RAW!P280</f>
        <v>43080</v>
      </c>
      <c r="Q280" s="19">
        <f>Exclosure.data.RAW!Q280</f>
        <v>43166</v>
      </c>
      <c r="R280" s="21">
        <f>Exclosure.data.RAW!R280</f>
        <v>86</v>
      </c>
      <c r="S280" s="101">
        <f>Exclosure.data.RAW!S280</f>
        <v>426.87334890699998</v>
      </c>
      <c r="T280">
        <f>Exclosure.data.RAW!T280</f>
        <v>2626.986586085</v>
      </c>
      <c r="U280" s="52">
        <v>754.84</v>
      </c>
      <c r="V280" s="52">
        <f>Exclosure.data.RAW!V280</f>
        <v>12</v>
      </c>
      <c r="W280" s="244">
        <f>Exclosure.data.RAW!W280</f>
        <v>0.29399999999999998</v>
      </c>
      <c r="X280" s="52">
        <f>Exclosure.data.RAW!X280</f>
        <v>2.34</v>
      </c>
      <c r="Y280" s="68" t="str">
        <f>Exclosure.data.RAW!Y280</f>
        <v>Cyn.dac</v>
      </c>
      <c r="Z280" s="62">
        <f>Exclosure.data.RAW!Z280</f>
        <v>1</v>
      </c>
      <c r="AA280" s="62">
        <f>Exclosure.data.RAW!AA280</f>
        <v>2.1</v>
      </c>
      <c r="AB280" s="23">
        <f>Exclosure.data.RAW!AB280</f>
        <v>20</v>
      </c>
      <c r="AC280" s="23">
        <f>Exclosure.data.RAW!AC280</f>
        <v>30</v>
      </c>
      <c r="AD280" s="158">
        <f>Exclosure.data.RAW!AF280</f>
        <v>0.5</v>
      </c>
      <c r="AE280" s="161">
        <f>Exclosure.data.RAW!AG280</f>
        <v>2</v>
      </c>
      <c r="AF280" s="162">
        <f>Exclosure.data.RAW!AH280</f>
        <v>2</v>
      </c>
      <c r="AG280" s="163">
        <f>Exclosure.data.RAW!AI280</f>
        <v>10</v>
      </c>
      <c r="AH280" s="54">
        <f>Exclosure.data.RAW!AL280</f>
        <v>2</v>
      </c>
      <c r="AI280" s="87">
        <f>Exclosure.data.RAW!AM280</f>
        <v>2</v>
      </c>
      <c r="AJ280" s="54">
        <f>Exclosure.data.RAW!AN280</f>
        <v>4</v>
      </c>
      <c r="AK280" s="122">
        <f>Exclosure.data.RAW!AO280</f>
        <v>0.48</v>
      </c>
      <c r="AL280" s="87">
        <f>Exclosure.data.RAW!AR280</f>
        <v>3.43</v>
      </c>
      <c r="AM280" s="5">
        <f>Exclosure.data.RAW!BW280</f>
        <v>3.91</v>
      </c>
      <c r="AN280">
        <f>Exclosure.data.RAW!BX280</f>
        <v>-4.909560723514212E-2</v>
      </c>
      <c r="AP280" s="84">
        <f>Exclosure.data.RAW!BZ280</f>
        <v>4.6188630490956076E-2</v>
      </c>
      <c r="AQ280" s="84"/>
      <c r="AR280">
        <f>Exclosure.data.RAW!CB280</f>
        <v>-2.9069767441860421E-3</v>
      </c>
    </row>
    <row r="281" spans="1:45" x14ac:dyDescent="0.25">
      <c r="A281" s="12" t="str">
        <f>Exclosure.data.RAW!A281</f>
        <v>DRY_W_2_EX_H6</v>
      </c>
      <c r="B281" s="4" t="str">
        <f>Exclosure.data.RAW!B281</f>
        <v>DRY_W_2_H6</v>
      </c>
      <c r="C281" s="4" t="str">
        <f>Exclosure.data.RAW!C281</f>
        <v>DRY_W</v>
      </c>
      <c r="D281" s="4" t="str">
        <f>Exclosure.data.RAW!D281</f>
        <v>DRY_W_2</v>
      </c>
      <c r="E281" s="4" t="str">
        <f>Exclosure.data.RAW!E281</f>
        <v>DRY_W_4</v>
      </c>
      <c r="F281" s="4" t="str">
        <f>Exclosure.data.RAW!F281</f>
        <v>Maswa</v>
      </c>
      <c r="G281" s="12" t="str">
        <f>Exclosure.data.RAW!G281</f>
        <v>DRY</v>
      </c>
      <c r="H281" s="12" t="str">
        <f>Exclosure.data.RAW!H281</f>
        <v>W</v>
      </c>
      <c r="I281" s="22">
        <f>Exclosure.data.RAW!I281</f>
        <v>2</v>
      </c>
      <c r="J281" s="22">
        <v>4</v>
      </c>
      <c r="K281" s="12" t="str">
        <f>Exclosure.data.RAW!K281</f>
        <v>EX</v>
      </c>
      <c r="L281" s="12" t="str">
        <f>Exclosure.data.RAW!L281</f>
        <v>H6</v>
      </c>
      <c r="M281" s="21">
        <f>Exclosure.data.RAW!M281</f>
        <v>980</v>
      </c>
      <c r="N281" s="75">
        <f>Exclosure.data.RAW!N281</f>
        <v>-3.3032679740000002</v>
      </c>
      <c r="O281" s="75">
        <f>Exclosure.data.RAW!O281</f>
        <v>34.847795963000003</v>
      </c>
      <c r="P281" s="19">
        <f>Exclosure.data.RAW!P281</f>
        <v>43080</v>
      </c>
      <c r="Q281" s="19">
        <f>Exclosure.data.RAW!Q281</f>
        <v>43166</v>
      </c>
      <c r="R281" s="21">
        <f>Exclosure.data.RAW!R281</f>
        <v>86</v>
      </c>
      <c r="S281" s="101">
        <f>Exclosure.data.RAW!S281</f>
        <v>426.87334890699998</v>
      </c>
      <c r="T281">
        <f>Exclosure.data.RAW!T281</f>
        <v>1773.2398882709999</v>
      </c>
      <c r="U281" s="52">
        <v>754.84</v>
      </c>
      <c r="V281" s="52">
        <f>Exclosure.data.RAW!V281</f>
        <v>17.39</v>
      </c>
      <c r="W281" s="244">
        <f>Exclosure.data.RAW!W281</f>
        <v>0.26400000000000001</v>
      </c>
      <c r="X281" s="52"/>
      <c r="Y281" s="68" t="str">
        <f>Exclosure.data.RAW!Y281</f>
        <v>Cyn.dac</v>
      </c>
      <c r="Z281" s="62">
        <f>Exclosure.data.RAW!Z281</f>
        <v>1</v>
      </c>
      <c r="AA281" s="62">
        <f>Exclosure.data.RAW!AA281</f>
        <v>2.7</v>
      </c>
      <c r="AB281" s="23">
        <f>Exclosure.data.RAW!AB281</f>
        <v>15</v>
      </c>
      <c r="AC281" s="23">
        <f>Exclosure.data.RAW!AC281</f>
        <v>30</v>
      </c>
      <c r="AD281" s="158">
        <f>Exclosure.data.RAW!AF281</f>
        <v>1.5</v>
      </c>
      <c r="AE281" s="161">
        <f>Exclosure.data.RAW!AG281</f>
        <v>11.75</v>
      </c>
      <c r="AF281" s="162">
        <f>Exclosure.data.RAW!AH281</f>
        <v>20</v>
      </c>
      <c r="AG281" s="163">
        <f>Exclosure.data.RAW!AI281</f>
        <v>48</v>
      </c>
      <c r="AH281" s="54">
        <f>Exclosure.data.RAW!AL281</f>
        <v>4</v>
      </c>
      <c r="AI281" s="87">
        <f>Exclosure.data.RAW!AM281</f>
        <v>16.87</v>
      </c>
      <c r="AJ281" s="54">
        <f>Exclosure.data.RAW!AN281</f>
        <v>20.87</v>
      </c>
      <c r="AK281" s="122">
        <f>Exclosure.data.RAW!AO281</f>
        <v>16.989999999999998</v>
      </c>
      <c r="AL281" s="87">
        <f>Exclosure.data.RAW!AR281</f>
        <v>21.05</v>
      </c>
      <c r="AM281" s="5">
        <f>Exclosure.data.RAW!BW281</f>
        <v>38.04</v>
      </c>
      <c r="AN281">
        <f>Exclosure.data.RAW!BX281</f>
        <v>0.48417312661498707</v>
      </c>
      <c r="AO281">
        <f>Exclosure.data.RAW!BY281</f>
        <v>0.34722222222222215</v>
      </c>
      <c r="AP281" s="84">
        <f>Exclosure.data.RAW!BZ281</f>
        <v>0.58301033591731266</v>
      </c>
      <c r="AQ281" s="84">
        <f>Exclosure.data.RAW!CA281</f>
        <v>0.57525839793281663</v>
      </c>
      <c r="AR281">
        <f>Exclosure.data.RAW!CB281</f>
        <v>1.0671834625322998</v>
      </c>
      <c r="AS281">
        <f>Exclosure.data.RAW!CC281</f>
        <v>0.92248062015503873</v>
      </c>
    </row>
    <row r="282" spans="1:45" x14ac:dyDescent="0.25">
      <c r="A282" s="12" t="str">
        <f>Exclosure.data.RAW!A282</f>
        <v>DRY_W_2_EX2_H6</v>
      </c>
      <c r="B282" s="4" t="str">
        <f>Exclosure.data.RAW!B282</f>
        <v>DRY_W_2_H6</v>
      </c>
      <c r="C282" s="4" t="str">
        <f>Exclosure.data.RAW!C282</f>
        <v>DRY_W</v>
      </c>
      <c r="D282" s="4" t="str">
        <f>Exclosure.data.RAW!D282</f>
        <v>DRY_W_2</v>
      </c>
      <c r="E282" s="4" t="str">
        <f>Exclosure.data.RAW!E282</f>
        <v>DRY_W_4</v>
      </c>
      <c r="F282" s="4" t="str">
        <f>Exclosure.data.RAW!F282</f>
        <v>Maswa</v>
      </c>
      <c r="G282" s="12" t="str">
        <f>Exclosure.data.RAW!G282</f>
        <v>DRY</v>
      </c>
      <c r="H282" s="12" t="str">
        <f>Exclosure.data.RAW!H282</f>
        <v>W</v>
      </c>
      <c r="I282" s="22">
        <f>Exclosure.data.RAW!I282</f>
        <v>2</v>
      </c>
      <c r="J282" s="22">
        <v>4</v>
      </c>
      <c r="K282" s="12" t="str">
        <f>Exclosure.data.RAW!K282</f>
        <v>EX2</v>
      </c>
      <c r="L282" s="12" t="str">
        <f>Exclosure.data.RAW!L282</f>
        <v>H6</v>
      </c>
      <c r="M282" s="21">
        <f>Exclosure.data.RAW!M282</f>
        <v>980</v>
      </c>
      <c r="N282" s="75">
        <f>Exclosure.data.RAW!N282</f>
        <v>-3.3032679740000002</v>
      </c>
      <c r="O282" s="75">
        <f>Exclosure.data.RAW!O282</f>
        <v>34.847795963000003</v>
      </c>
      <c r="P282" s="19">
        <f>Exclosure.data.RAW!P282</f>
        <v>43080</v>
      </c>
      <c r="Q282" s="19">
        <f>Exclosure.data.RAW!Q282</f>
        <v>43166</v>
      </c>
      <c r="R282" s="21">
        <f>Exclosure.data.RAW!R282</f>
        <v>86</v>
      </c>
      <c r="S282" s="101">
        <f>Exclosure.data.RAW!S282</f>
        <v>426.87334890699998</v>
      </c>
      <c r="T282">
        <f>Exclosure.data.RAW!T282</f>
        <v>2200.113237178</v>
      </c>
      <c r="U282" s="52">
        <v>754.84</v>
      </c>
      <c r="V282" s="52">
        <f>Exclosure.data.RAW!V282</f>
        <v>17.39</v>
      </c>
      <c r="W282" s="244">
        <f>Exclosure.data.RAW!W282</f>
        <v>0.26400000000000001</v>
      </c>
      <c r="X282" s="52"/>
      <c r="Y282" s="68" t="str">
        <f>Exclosure.data.RAW!Y282</f>
        <v>Cyn.dac</v>
      </c>
      <c r="Z282" s="62">
        <f>Exclosure.data.RAW!Z282</f>
        <v>1</v>
      </c>
      <c r="AA282" s="62">
        <f>Exclosure.data.RAW!AA282</f>
        <v>1.6</v>
      </c>
      <c r="AB282" s="23">
        <f>Exclosure.data.RAW!AB282</f>
        <v>10</v>
      </c>
      <c r="AC282" s="23">
        <f>Exclosure.data.RAW!AC282</f>
        <v>15</v>
      </c>
      <c r="AD282" s="158">
        <f>Exclosure.data.RAW!AF282</f>
        <v>2</v>
      </c>
      <c r="AE282" s="161">
        <f>Exclosure.data.RAW!AG282</f>
        <v>5.75</v>
      </c>
      <c r="AF282" s="162">
        <f>Exclosure.data.RAW!AH282</f>
        <v>10</v>
      </c>
      <c r="AG282" s="163">
        <f>Exclosure.data.RAW!AI282</f>
        <v>41</v>
      </c>
      <c r="AH282" s="54">
        <f>Exclosure.data.RAW!AL282</f>
        <v>5</v>
      </c>
      <c r="AI282" s="87">
        <f>Exclosure.data.RAW!AM282</f>
        <v>3</v>
      </c>
      <c r="AJ282" s="54">
        <f>Exclosure.data.RAW!AN282</f>
        <v>8</v>
      </c>
      <c r="AK282" s="122">
        <f>Exclosure.data.RAW!AO282</f>
        <v>8.75</v>
      </c>
      <c r="AL282" s="87">
        <f>Exclosure.data.RAW!AR282</f>
        <v>28.29</v>
      </c>
      <c r="AM282" s="5">
        <f>Exclosure.data.RAW!BW282</f>
        <v>37.04</v>
      </c>
      <c r="AN282">
        <f>Exclosure.data.RAW!BX282</f>
        <v>0.21802325581395349</v>
      </c>
      <c r="AO282">
        <f>Exclosure.data.RAW!BY282</f>
        <v>8.1072351421188626E-2</v>
      </c>
      <c r="AP282" s="84">
        <f>Exclosure.data.RAW!BZ282</f>
        <v>0.81686046511627908</v>
      </c>
      <c r="AQ282" s="84">
        <f>Exclosure.data.RAW!CA282</f>
        <v>0.80910852713178294</v>
      </c>
      <c r="AR282">
        <f>Exclosure.data.RAW!CB282</f>
        <v>1.0348837209302326</v>
      </c>
      <c r="AS282">
        <f>Exclosure.data.RAW!CC282</f>
        <v>0.89018087855297157</v>
      </c>
    </row>
    <row r="283" spans="1:45" x14ac:dyDescent="0.25">
      <c r="A283" s="12" t="str">
        <f>Exclosure.data.RAW!A283</f>
        <v>DRY_W_2_OP_H6</v>
      </c>
      <c r="B283" s="4" t="str">
        <f>Exclosure.data.RAW!B283</f>
        <v>DRY_W_2_H6</v>
      </c>
      <c r="C283" s="4" t="str">
        <f>Exclosure.data.RAW!C283</f>
        <v>DRY_W</v>
      </c>
      <c r="D283" s="12" t="str">
        <f>Exclosure.data.RAW!D283</f>
        <v>DRY_W_2</v>
      </c>
      <c r="E283" s="12" t="str">
        <f>Exclosure.data.RAW!E283</f>
        <v>DRY_W_4</v>
      </c>
      <c r="F283" s="4" t="str">
        <f>Exclosure.data.RAW!F283</f>
        <v>Maswa</v>
      </c>
      <c r="G283" s="12" t="str">
        <f>Exclosure.data.RAW!G283</f>
        <v>DRY</v>
      </c>
      <c r="H283" s="12" t="str">
        <f>Exclosure.data.RAW!H283</f>
        <v>W</v>
      </c>
      <c r="I283" s="22">
        <f>Exclosure.data.RAW!I283</f>
        <v>2</v>
      </c>
      <c r="J283" s="22">
        <v>4</v>
      </c>
      <c r="K283" s="12" t="str">
        <f>Exclosure.data.RAW!K283</f>
        <v>OP</v>
      </c>
      <c r="L283" s="12" t="str">
        <f>Exclosure.data.RAW!L283</f>
        <v>H6</v>
      </c>
      <c r="M283" s="22">
        <f>Exclosure.data.RAW!M283</f>
        <v>980</v>
      </c>
      <c r="N283" s="75">
        <f>Exclosure.data.RAW!N283</f>
        <v>-3.3032679740000002</v>
      </c>
      <c r="O283" s="75">
        <f>Exclosure.data.RAW!O283</f>
        <v>34.847795963000003</v>
      </c>
      <c r="P283" s="19">
        <f>Exclosure.data.RAW!P283</f>
        <v>43080</v>
      </c>
      <c r="Q283" s="19">
        <f>Exclosure.data.RAW!Q283</f>
        <v>43166</v>
      </c>
      <c r="R283" s="21">
        <f>Exclosure.data.RAW!R283</f>
        <v>86</v>
      </c>
      <c r="S283" s="101">
        <f>Exclosure.data.RAW!S283</f>
        <v>426.87334890699998</v>
      </c>
      <c r="T283">
        <f>Exclosure.data.RAW!T283</f>
        <v>2626.986586085</v>
      </c>
      <c r="U283" s="52">
        <v>754.84</v>
      </c>
      <c r="V283" s="52">
        <f>Exclosure.data.RAW!V283</f>
        <v>17.39</v>
      </c>
      <c r="W283" s="244">
        <f>Exclosure.data.RAW!W283</f>
        <v>0.26400000000000001</v>
      </c>
      <c r="X283" s="52"/>
      <c r="Y283" s="68" t="str">
        <f>Exclosure.data.RAW!Y283</f>
        <v>Cyn.dac</v>
      </c>
      <c r="Z283" s="62">
        <f>Exclosure.data.RAW!Z283</f>
        <v>1.5</v>
      </c>
      <c r="AA283" s="62">
        <f>Exclosure.data.RAW!AA283</f>
        <v>2.2999999999999998</v>
      </c>
      <c r="AB283" s="23">
        <f>Exclosure.data.RAW!AB283</f>
        <v>15</v>
      </c>
      <c r="AC283" s="23">
        <f>Exclosure.data.RAW!AC283</f>
        <v>30</v>
      </c>
      <c r="AD283" s="158">
        <f>Exclosure.data.RAW!AF283</f>
        <v>1</v>
      </c>
      <c r="AE283" s="161">
        <f>Exclosure.data.RAW!AG283</f>
        <v>2.25</v>
      </c>
      <c r="AF283" s="162">
        <f>Exclosure.data.RAW!AH283</f>
        <v>8</v>
      </c>
      <c r="AG283" s="163">
        <f>Exclosure.data.RAW!AI283</f>
        <v>20</v>
      </c>
      <c r="AH283" s="54">
        <f>Exclosure.data.RAW!AL283</f>
        <v>2</v>
      </c>
      <c r="AI283" s="87">
        <f>Exclosure.data.RAW!AM283</f>
        <v>3</v>
      </c>
      <c r="AJ283" s="54">
        <f>Exclosure.data.RAW!AN283</f>
        <v>5</v>
      </c>
      <c r="AK283" s="122">
        <f>Exclosure.data.RAW!AO283</f>
        <v>6.24</v>
      </c>
      <c r="AL283" s="87">
        <f>Exclosure.data.RAW!AR283</f>
        <v>3.24</v>
      </c>
      <c r="AM283" s="5">
        <f>Exclosure.data.RAW!BW283</f>
        <v>9.48</v>
      </c>
      <c r="AN283">
        <f>Exclosure.data.RAW!BX283</f>
        <v>0.13695090439276486</v>
      </c>
      <c r="AP283" s="84">
        <f>Exclosure.data.RAW!BZ283</f>
        <v>7.7519379844961317E-3</v>
      </c>
      <c r="AQ283" s="84"/>
      <c r="AR283">
        <f>Exclosure.data.RAW!CB283</f>
        <v>0.144702842377261</v>
      </c>
    </row>
    <row r="284" spans="1:45" x14ac:dyDescent="0.25">
      <c r="A284" s="12" t="str">
        <f>Exclosure.data.RAW!A284</f>
        <v>DRY_W_3_EX_H6</v>
      </c>
      <c r="B284" s="4" t="str">
        <f>Exclosure.data.RAW!B284</f>
        <v>DRY_W_3_H6</v>
      </c>
      <c r="C284" s="4" t="str">
        <f>Exclosure.data.RAW!C284</f>
        <v>DRY_W</v>
      </c>
      <c r="D284" s="4" t="str">
        <f>Exclosure.data.RAW!D284</f>
        <v>DRY_W_3</v>
      </c>
      <c r="E284" s="4" t="str">
        <f>Exclosure.data.RAW!E284</f>
        <v>DRY_W_1</v>
      </c>
      <c r="F284" s="4" t="str">
        <f>Exclosure.data.RAW!F284</f>
        <v>Maswa</v>
      </c>
      <c r="G284" s="12" t="str">
        <f>Exclosure.data.RAW!G284</f>
        <v>DRY</v>
      </c>
      <c r="H284" s="12" t="str">
        <f>Exclosure.data.RAW!H284</f>
        <v>W</v>
      </c>
      <c r="I284" s="22">
        <f>Exclosure.data.RAW!I284</f>
        <v>3</v>
      </c>
      <c r="J284" s="22">
        <v>1</v>
      </c>
      <c r="K284" s="12" t="str">
        <f>Exclosure.data.RAW!K284</f>
        <v>EX</v>
      </c>
      <c r="L284" s="12" t="str">
        <f>Exclosure.data.RAW!L284</f>
        <v>H6</v>
      </c>
      <c r="M284" s="21">
        <f>Exclosure.data.RAW!M284</f>
        <v>998</v>
      </c>
      <c r="N284" s="75">
        <f>Exclosure.data.RAW!N284</f>
        <v>-3.295644969</v>
      </c>
      <c r="O284" s="75">
        <f>Exclosure.data.RAW!O284</f>
        <v>34.852435010999997</v>
      </c>
      <c r="P284" s="19">
        <f>Exclosure.data.RAW!P284</f>
        <v>43080</v>
      </c>
      <c r="Q284" s="19">
        <f>Exclosure.data.RAW!Q284</f>
        <v>43166</v>
      </c>
      <c r="R284" s="21">
        <f>Exclosure.data.RAW!R284</f>
        <v>86</v>
      </c>
      <c r="S284" s="101">
        <f>Exclosure.data.RAW!S284</f>
        <v>426.87334890699998</v>
      </c>
      <c r="T284">
        <f>Exclosure.data.RAW!T284</f>
        <v>1771.202432952</v>
      </c>
      <c r="U284" s="52">
        <v>717.36</v>
      </c>
      <c r="V284" s="52">
        <f>Exclosure.data.RAW!V284</f>
        <v>16.5</v>
      </c>
      <c r="W284" s="244">
        <f>Exclosure.data.RAW!W284</f>
        <v>0.22600000000000001</v>
      </c>
      <c r="X284" s="52">
        <f>Exclosure.data.RAW!X284</f>
        <v>1.97</v>
      </c>
      <c r="Y284" s="68" t="str">
        <f>Exclosure.data.RAW!Y284</f>
        <v>Cyn.dac</v>
      </c>
      <c r="Z284" s="62">
        <f>Exclosure.data.RAW!Z284</f>
        <v>2.4</v>
      </c>
      <c r="AA284" s="62">
        <f>Exclosure.data.RAW!AA284</f>
        <v>2.2000000000000002</v>
      </c>
      <c r="AB284" s="23">
        <f>Exclosure.data.RAW!AB284</f>
        <v>12</v>
      </c>
      <c r="AC284" s="23">
        <f>Exclosure.data.RAW!AC284</f>
        <v>30</v>
      </c>
      <c r="AD284" s="158">
        <f>Exclosure.data.RAW!AF284</f>
        <v>3</v>
      </c>
      <c r="AE284" s="161">
        <f>Exclosure.data.RAW!AG284</f>
        <v>5</v>
      </c>
      <c r="AF284" s="162">
        <f>Exclosure.data.RAW!AH284</f>
        <v>10</v>
      </c>
      <c r="AG284" s="163">
        <f>Exclosure.data.RAW!AI284</f>
        <v>55</v>
      </c>
      <c r="AH284" s="54">
        <f>Exclosure.data.RAW!AL284</f>
        <v>10.48</v>
      </c>
      <c r="AI284" s="85">
        <f>Exclosure.data.RAW!AM284</f>
        <v>3.81</v>
      </c>
      <c r="AJ284" s="54">
        <f>Exclosure.data.RAW!AN284</f>
        <v>14.48</v>
      </c>
      <c r="AK284" s="122">
        <f>Exclosure.data.RAW!AO284</f>
        <v>2.64</v>
      </c>
      <c r="AL284" s="87">
        <f>Exclosure.data.RAW!AR284</f>
        <v>11.69</v>
      </c>
      <c r="AM284" s="5">
        <f>Exclosure.data.RAW!BW284</f>
        <v>14.33</v>
      </c>
      <c r="AN284">
        <f>Exclosure.data.RAW!BX284</f>
        <v>-1.1627906976744182E-2</v>
      </c>
      <c r="AO284">
        <f>Exclosure.data.RAW!BY284</f>
        <v>-4.7803617571059435E-2</v>
      </c>
      <c r="AP284" s="84">
        <f>Exclosure.data.RAW!BZ284</f>
        <v>0.31298449612403101</v>
      </c>
      <c r="AQ284" s="84">
        <f>Exclosure.data.RAW!CA284</f>
        <v>0.24935400516795864</v>
      </c>
      <c r="AR284">
        <f>Exclosure.data.RAW!CB284</f>
        <v>0.30135658914728686</v>
      </c>
      <c r="AS284">
        <f>Exclosure.data.RAW!CC284</f>
        <v>0.20155038759689925</v>
      </c>
    </row>
    <row r="285" spans="1:45" x14ac:dyDescent="0.25">
      <c r="A285" s="12" t="str">
        <f>Exclosure.data.RAW!A285</f>
        <v>DRY_W_3_EX2_H6</v>
      </c>
      <c r="B285" s="4" t="str">
        <f>Exclosure.data.RAW!B285</f>
        <v>DRY_W_3_H6</v>
      </c>
      <c r="C285" s="4" t="str">
        <f>Exclosure.data.RAW!C285</f>
        <v>DRY_W</v>
      </c>
      <c r="D285" s="4" t="str">
        <f>Exclosure.data.RAW!D285</f>
        <v>DRY_W_3</v>
      </c>
      <c r="E285" s="4" t="str">
        <f>Exclosure.data.RAW!E285</f>
        <v>DRY_W_1</v>
      </c>
      <c r="F285" s="4" t="str">
        <f>Exclosure.data.RAW!F285</f>
        <v>Maswa</v>
      </c>
      <c r="G285" s="12" t="str">
        <f>Exclosure.data.RAW!G285</f>
        <v>DRY</v>
      </c>
      <c r="H285" s="12" t="str">
        <f>Exclosure.data.RAW!H285</f>
        <v>W</v>
      </c>
      <c r="I285" s="22">
        <f>Exclosure.data.RAW!I285</f>
        <v>3</v>
      </c>
      <c r="J285" s="22">
        <v>1</v>
      </c>
      <c r="K285" s="12" t="str">
        <f>Exclosure.data.RAW!K285</f>
        <v>EX2</v>
      </c>
      <c r="L285" s="12" t="str">
        <f>Exclosure.data.RAW!L285</f>
        <v>H6</v>
      </c>
      <c r="M285" s="21">
        <f>Exclosure.data.RAW!M285</f>
        <v>998</v>
      </c>
      <c r="N285" s="75">
        <f>Exclosure.data.RAW!N285</f>
        <v>-3.295644969</v>
      </c>
      <c r="O285" s="75">
        <f>Exclosure.data.RAW!O285</f>
        <v>34.852435010999997</v>
      </c>
      <c r="P285" s="19">
        <f>Exclosure.data.RAW!P285</f>
        <v>43080</v>
      </c>
      <c r="Q285" s="19">
        <f>Exclosure.data.RAW!Q285</f>
        <v>43166</v>
      </c>
      <c r="R285" s="21">
        <f>Exclosure.data.RAW!R285</f>
        <v>86</v>
      </c>
      <c r="S285" s="101">
        <f>Exclosure.data.RAW!S285</f>
        <v>426.87334890699998</v>
      </c>
      <c r="T285">
        <f>Exclosure.data.RAW!T285</f>
        <v>2198.075781859</v>
      </c>
      <c r="U285" s="52">
        <v>717.36</v>
      </c>
      <c r="V285" s="52">
        <f>Exclosure.data.RAW!V285</f>
        <v>16.5</v>
      </c>
      <c r="W285" s="244">
        <f>Exclosure.data.RAW!W285</f>
        <v>0.22600000000000001</v>
      </c>
      <c r="X285" s="52">
        <f>Exclosure.data.RAW!X285</f>
        <v>1.97</v>
      </c>
      <c r="Y285" s="68" t="str">
        <f>Exclosure.data.RAW!Y285</f>
        <v>Cyn.dac</v>
      </c>
      <c r="Z285" s="62">
        <f>Exclosure.data.RAW!Z285</f>
        <v>2.5</v>
      </c>
      <c r="AA285" s="62">
        <f>Exclosure.data.RAW!AA285</f>
        <v>2.1</v>
      </c>
      <c r="AB285" s="23">
        <f>Exclosure.data.RAW!AB285</f>
        <v>6</v>
      </c>
      <c r="AC285" s="23">
        <f>Exclosure.data.RAW!AC285</f>
        <v>30</v>
      </c>
      <c r="AD285" s="158">
        <f>Exclosure.data.RAW!AF285</f>
        <v>2.5</v>
      </c>
      <c r="AE285" s="161">
        <f>Exclosure.data.RAW!AG285</f>
        <v>4.13</v>
      </c>
      <c r="AF285" s="162">
        <f>Exclosure.data.RAW!AH285</f>
        <v>25</v>
      </c>
      <c r="AG285" s="163">
        <f>Exclosure.data.RAW!AI285</f>
        <v>55</v>
      </c>
      <c r="AH285" s="54">
        <f>Exclosure.data.RAW!AL285</f>
        <v>2</v>
      </c>
      <c r="AI285" s="87">
        <f>Exclosure.data.RAW!AM285</f>
        <v>6</v>
      </c>
      <c r="AJ285" s="54">
        <f>Exclosure.data.RAW!AN285</f>
        <v>8</v>
      </c>
      <c r="AK285" s="122">
        <f>Exclosure.data.RAW!AO285</f>
        <v>12.7</v>
      </c>
      <c r="AL285" s="87">
        <f>Exclosure.data.RAW!AR285</f>
        <v>5.89</v>
      </c>
      <c r="AM285" s="5">
        <f>Exclosure.data.RAW!BW285</f>
        <v>18.59</v>
      </c>
      <c r="AN285">
        <f>Exclosure.data.RAW!BX285</f>
        <v>0.31330749354005166</v>
      </c>
      <c r="AO285">
        <f>Exclosure.data.RAW!BY285</f>
        <v>0.27713178294573637</v>
      </c>
      <c r="AP285" s="84">
        <f>Exclosure.data.RAW!BZ285</f>
        <v>0.12564599483204134</v>
      </c>
      <c r="AQ285" s="84">
        <f>Exclosure.data.RAW!CA285</f>
        <v>6.2015503875968978E-2</v>
      </c>
      <c r="AR285">
        <f>Exclosure.data.RAW!CB285</f>
        <v>0.43895348837209303</v>
      </c>
      <c r="AS285">
        <f>Exclosure.data.RAW!CC285</f>
        <v>0.33914728682170542</v>
      </c>
    </row>
    <row r="286" spans="1:45" x14ac:dyDescent="0.25">
      <c r="A286" s="12" t="str">
        <f>Exclosure.data.RAW!A286</f>
        <v>DRY_W_3_OP_H6</v>
      </c>
      <c r="B286" s="4" t="str">
        <f>Exclosure.data.RAW!B286</f>
        <v>DRY_W_3_H6</v>
      </c>
      <c r="C286" s="4" t="str">
        <f>Exclosure.data.RAW!C286</f>
        <v>DRY_W</v>
      </c>
      <c r="D286" s="4" t="str">
        <f>Exclosure.data.RAW!D286</f>
        <v>DRY_W_3</v>
      </c>
      <c r="E286" s="4" t="str">
        <f>Exclosure.data.RAW!E286</f>
        <v>DRY_W_1</v>
      </c>
      <c r="F286" s="4" t="str">
        <f>Exclosure.data.RAW!F286</f>
        <v>Maswa</v>
      </c>
      <c r="G286" s="12" t="str">
        <f>Exclosure.data.RAW!G286</f>
        <v>DRY</v>
      </c>
      <c r="H286" s="12" t="str">
        <f>Exclosure.data.RAW!H286</f>
        <v>W</v>
      </c>
      <c r="I286" s="22">
        <f>Exclosure.data.RAW!I286</f>
        <v>3</v>
      </c>
      <c r="J286" s="22">
        <v>1</v>
      </c>
      <c r="K286" s="12" t="str">
        <f>Exclosure.data.RAW!K286</f>
        <v>OP</v>
      </c>
      <c r="L286" s="12" t="str">
        <f>Exclosure.data.RAW!L286</f>
        <v>H6</v>
      </c>
      <c r="M286" s="21">
        <f>Exclosure.data.RAW!M286</f>
        <v>998</v>
      </c>
      <c r="N286" s="75">
        <f>Exclosure.data.RAW!N286</f>
        <v>-3.295644969</v>
      </c>
      <c r="O286" s="75">
        <f>Exclosure.data.RAW!O286</f>
        <v>34.852435010999997</v>
      </c>
      <c r="P286" s="19">
        <f>Exclosure.data.RAW!P286</f>
        <v>43080</v>
      </c>
      <c r="Q286" s="19">
        <f>Exclosure.data.RAW!Q286</f>
        <v>43166</v>
      </c>
      <c r="R286" s="21">
        <f>Exclosure.data.RAW!R286</f>
        <v>86</v>
      </c>
      <c r="S286" s="101">
        <f>Exclosure.data.RAW!S286</f>
        <v>426.87334890699998</v>
      </c>
      <c r="T286">
        <f>Exclosure.data.RAW!T286</f>
        <v>2624.9491307660001</v>
      </c>
      <c r="U286" s="52">
        <v>717.36</v>
      </c>
      <c r="V286" s="52">
        <f>Exclosure.data.RAW!V286</f>
        <v>16.5</v>
      </c>
      <c r="W286" s="244">
        <f>Exclosure.data.RAW!W286</f>
        <v>0.22600000000000001</v>
      </c>
      <c r="X286" s="52">
        <f>Exclosure.data.RAW!X286</f>
        <v>1.97</v>
      </c>
      <c r="Y286" s="68" t="str">
        <f>Exclosure.data.RAW!Y286</f>
        <v>Cyn.dac</v>
      </c>
      <c r="Z286" s="62">
        <f>Exclosure.data.RAW!Z286</f>
        <v>2</v>
      </c>
      <c r="AA286" s="62">
        <f>Exclosure.data.RAW!AA286</f>
        <v>0.9</v>
      </c>
      <c r="AB286" s="23">
        <f>Exclosure.data.RAW!AB286</f>
        <v>8</v>
      </c>
      <c r="AC286" s="23">
        <f>Exclosure.data.RAW!AC286</f>
        <v>15</v>
      </c>
      <c r="AD286" s="158">
        <f>Exclosure.data.RAW!AF286</f>
        <v>3</v>
      </c>
      <c r="AE286" s="161">
        <f>Exclosure.data.RAW!AG286</f>
        <v>2</v>
      </c>
      <c r="AF286" s="162">
        <f>Exclosure.data.RAW!AH286</f>
        <v>15</v>
      </c>
      <c r="AG286" s="163">
        <f>Exclosure.data.RAW!AI286</f>
        <v>40</v>
      </c>
      <c r="AH286" s="54">
        <f>Exclosure.data.RAW!AL286</f>
        <v>3</v>
      </c>
      <c r="AI286" s="87">
        <f>Exclosure.data.RAW!AM286</f>
        <v>2</v>
      </c>
      <c r="AJ286" s="54">
        <f>Exclosure.data.RAW!AN286</f>
        <v>5</v>
      </c>
      <c r="AK286" s="122">
        <f>Exclosure.data.RAW!AO286</f>
        <v>4.12</v>
      </c>
      <c r="AL286" s="87">
        <f>Exclosure.data.RAW!AR286</f>
        <v>3.97</v>
      </c>
      <c r="AM286" s="5">
        <f>Exclosure.data.RAW!BW286</f>
        <v>8.09</v>
      </c>
      <c r="AN286">
        <f>Exclosure.data.RAW!BX286</f>
        <v>3.617571059431525E-2</v>
      </c>
      <c r="AP286" s="84">
        <f>Exclosure.data.RAW!BZ286</f>
        <v>6.3630490956072358E-2</v>
      </c>
      <c r="AQ286" s="84"/>
      <c r="AR286">
        <f>Exclosure.data.RAW!CB286</f>
        <v>9.9806201550387608E-2</v>
      </c>
    </row>
    <row r="287" spans="1:45" x14ac:dyDescent="0.25">
      <c r="A287" s="12" t="str">
        <f>Exclosure.data.RAW!A287</f>
        <v>DRY_W_4_EX_H6</v>
      </c>
      <c r="B287" s="4" t="str">
        <f>Exclosure.data.RAW!B287</f>
        <v>DRY_W_4_H6</v>
      </c>
      <c r="C287" s="4" t="str">
        <f>Exclosure.data.RAW!C287</f>
        <v>DRY_W</v>
      </c>
      <c r="D287" s="4" t="str">
        <f>Exclosure.data.RAW!D287</f>
        <v>DRY_W_4</v>
      </c>
      <c r="E287" s="4" t="str">
        <f>Exclosure.data.RAW!E287</f>
        <v>DRY_W_2</v>
      </c>
      <c r="F287" s="4" t="str">
        <f>Exclosure.data.RAW!F287</f>
        <v>Maswa</v>
      </c>
      <c r="G287" s="12" t="str">
        <f>Exclosure.data.RAW!G287</f>
        <v>DRY</v>
      </c>
      <c r="H287" s="12" t="str">
        <f>Exclosure.data.RAW!H287</f>
        <v>W</v>
      </c>
      <c r="I287" s="22">
        <f>Exclosure.data.RAW!I287</f>
        <v>4</v>
      </c>
      <c r="J287" s="22">
        <v>2</v>
      </c>
      <c r="K287" s="12" t="str">
        <f>Exclosure.data.RAW!K287</f>
        <v>EX</v>
      </c>
      <c r="L287" s="12" t="str">
        <f>Exclosure.data.RAW!L287</f>
        <v>H6</v>
      </c>
      <c r="M287" s="21">
        <f>Exclosure.data.RAW!M287</f>
        <v>1000</v>
      </c>
      <c r="N287" s="75">
        <f>Exclosure.data.RAW!N287</f>
        <v>-3.296013018</v>
      </c>
      <c r="O287" s="75">
        <f>Exclosure.data.RAW!O287</f>
        <v>34.854326974999999</v>
      </c>
      <c r="P287" s="19">
        <f>Exclosure.data.RAW!P287</f>
        <v>43080</v>
      </c>
      <c r="Q287" s="19">
        <f>Exclosure.data.RAW!Q287</f>
        <v>43166</v>
      </c>
      <c r="R287" s="21">
        <f>Exclosure.data.RAW!R287</f>
        <v>86</v>
      </c>
      <c r="S287" s="101">
        <f>Exclosure.data.RAW!S287</f>
        <v>427.56816676300002</v>
      </c>
      <c r="T287">
        <f>Exclosure.data.RAW!T287</f>
        <v>2068.657466527</v>
      </c>
      <c r="U287" s="52">
        <v>717.36</v>
      </c>
      <c r="V287" s="52">
        <f>Exclosure.data.RAW!V287</f>
        <v>36.4</v>
      </c>
      <c r="W287" s="244">
        <f>Exclosure.data.RAW!W287</f>
        <v>0.218</v>
      </c>
      <c r="X287" s="52"/>
      <c r="Y287" s="68" t="str">
        <f>Exclosure.data.RAW!Y287</f>
        <v>Cyn.dac</v>
      </c>
      <c r="Z287" s="62">
        <f>Exclosure.data.RAW!Z287</f>
        <v>1</v>
      </c>
      <c r="AA287" s="62">
        <f>Exclosure.data.RAW!AA287</f>
        <v>6</v>
      </c>
      <c r="AB287" s="23">
        <f>Exclosure.data.RAW!AB287</f>
        <v>10</v>
      </c>
      <c r="AC287" s="23">
        <f>Exclosure.data.RAW!AC287</f>
        <v>30</v>
      </c>
      <c r="AD287" s="158">
        <f>Exclosure.data.RAW!AF287</f>
        <v>1.5</v>
      </c>
      <c r="AE287" s="161">
        <f>Exclosure.data.RAW!AG287</f>
        <v>9.3800000000000008</v>
      </c>
      <c r="AF287" s="162">
        <f>Exclosure.data.RAW!AH287</f>
        <v>7</v>
      </c>
      <c r="AG287" s="163">
        <f>Exclosure.data.RAW!AI287</f>
        <v>45</v>
      </c>
      <c r="AH287" s="54">
        <f>Exclosure.data.RAW!AL287</f>
        <v>3</v>
      </c>
      <c r="AI287" s="87">
        <f>Exclosure.data.RAW!AM287</f>
        <v>8</v>
      </c>
      <c r="AJ287" s="54">
        <f>Exclosure.data.RAW!AN287</f>
        <v>11</v>
      </c>
      <c r="AK287" s="122">
        <f>Exclosure.data.RAW!AO287</f>
        <v>6.64</v>
      </c>
      <c r="AL287" s="87">
        <f>Exclosure.data.RAW!AR287</f>
        <v>14.1</v>
      </c>
      <c r="AM287" s="5">
        <f>Exclosure.data.RAW!BW287</f>
        <v>20.74</v>
      </c>
      <c r="AN287">
        <f>Exclosure.data.RAW!BX287</f>
        <v>-1.1627906976744196E-2</v>
      </c>
      <c r="AO287">
        <f>Exclosure.data.RAW!BY287</f>
        <v>3.5529715762273716E-3</v>
      </c>
      <c r="AP287" s="84">
        <f>Exclosure.data.RAW!BZ287</f>
        <v>0.39082687338501293</v>
      </c>
      <c r="AQ287" s="84">
        <f>Exclosure.data.RAW!CA287</f>
        <v>-0.25258397932816545</v>
      </c>
      <c r="AR287">
        <f>Exclosure.data.RAW!CB287</f>
        <v>0.37919896640826867</v>
      </c>
      <c r="AS287">
        <f>Exclosure.data.RAW!CC287</f>
        <v>-0.24903100775193812</v>
      </c>
    </row>
    <row r="288" spans="1:45" x14ac:dyDescent="0.25">
      <c r="A288" s="12" t="str">
        <f>Exclosure.data.RAW!A288</f>
        <v>DRY_W_4_EX2_H6</v>
      </c>
      <c r="B288" s="4" t="str">
        <f>Exclosure.data.RAW!B288</f>
        <v>DRY_W_4_H6</v>
      </c>
      <c r="C288" s="4" t="str">
        <f>Exclosure.data.RAW!C288</f>
        <v>DRY_W</v>
      </c>
      <c r="D288" s="4" t="str">
        <f>Exclosure.data.RAW!D288</f>
        <v>DRY_W_4</v>
      </c>
      <c r="E288" s="4" t="str">
        <f>Exclosure.data.RAW!E288</f>
        <v>DRY_W_2</v>
      </c>
      <c r="F288" s="4" t="str">
        <f>Exclosure.data.RAW!F288</f>
        <v>Maswa</v>
      </c>
      <c r="G288" s="12" t="str">
        <f>Exclosure.data.RAW!G288</f>
        <v>DRY</v>
      </c>
      <c r="H288" s="12" t="str">
        <f>Exclosure.data.RAW!H288</f>
        <v>W</v>
      </c>
      <c r="I288" s="22">
        <f>Exclosure.data.RAW!I288</f>
        <v>4</v>
      </c>
      <c r="J288" s="22">
        <v>2</v>
      </c>
      <c r="K288" s="12" t="str">
        <f>Exclosure.data.RAW!K288</f>
        <v>EX2</v>
      </c>
      <c r="L288" s="12" t="str">
        <f>Exclosure.data.RAW!L288</f>
        <v>H6</v>
      </c>
      <c r="M288" s="21">
        <f>Exclosure.data.RAW!M288</f>
        <v>1000</v>
      </c>
      <c r="N288" s="75">
        <f>Exclosure.data.RAW!N288</f>
        <v>-3.296013018</v>
      </c>
      <c r="O288" s="75">
        <f>Exclosure.data.RAW!O288</f>
        <v>34.854326974999999</v>
      </c>
      <c r="P288" s="19">
        <f>Exclosure.data.RAW!P288</f>
        <v>43080</v>
      </c>
      <c r="Q288" s="19">
        <f>Exclosure.data.RAW!Q288</f>
        <v>43166</v>
      </c>
      <c r="R288" s="21">
        <f>Exclosure.data.RAW!R288</f>
        <v>86</v>
      </c>
      <c r="S288" s="101">
        <f>Exclosure.data.RAW!S288</f>
        <v>427.56816676300002</v>
      </c>
      <c r="T288">
        <f>Exclosure.data.RAW!T288</f>
        <v>2496.2256332900001</v>
      </c>
      <c r="U288" s="52">
        <v>717.36</v>
      </c>
      <c r="V288" s="52">
        <f>Exclosure.data.RAW!V288</f>
        <v>36.4</v>
      </c>
      <c r="W288" s="244">
        <f>Exclosure.data.RAW!W288</f>
        <v>0.218</v>
      </c>
      <c r="X288" s="52"/>
      <c r="Y288" s="68" t="str">
        <f>Exclosure.data.RAW!Y288</f>
        <v>Cyn.dac</v>
      </c>
      <c r="Z288" s="62"/>
      <c r="AA288" s="62">
        <f>Exclosure.data.RAW!AA288</f>
        <v>3.6</v>
      </c>
      <c r="AB288" s="23">
        <f>Exclosure.data.RAW!AB288</f>
        <v>10</v>
      </c>
      <c r="AC288" s="23">
        <f>Exclosure.data.RAW!AC288</f>
        <v>40</v>
      </c>
      <c r="AD288" s="158">
        <f>Exclosure.data.RAW!AF288</f>
        <v>1.5</v>
      </c>
      <c r="AE288" s="161">
        <f>Exclosure.data.RAW!AG288</f>
        <v>2.13</v>
      </c>
      <c r="AF288" s="162">
        <f>Exclosure.data.RAW!AH288</f>
        <v>8</v>
      </c>
      <c r="AG288" s="163">
        <f>Exclosure.data.RAW!AI288</f>
        <v>30</v>
      </c>
      <c r="AH288" s="54">
        <f>Exclosure.data.RAW!AL288</f>
        <v>4</v>
      </c>
      <c r="AI288" s="87">
        <f>Exclosure.data.RAW!AM288</f>
        <v>1.31</v>
      </c>
      <c r="AJ288" s="54">
        <f>Exclosure.data.RAW!AN288</f>
        <v>5.3100000000000005</v>
      </c>
      <c r="AK288" s="122">
        <f>Exclosure.data.RAW!AO288</f>
        <v>5.37</v>
      </c>
      <c r="AL288" s="87">
        <f>Exclosure.data.RAW!AR288</f>
        <v>11.15</v>
      </c>
      <c r="AM288" s="5">
        <f>Exclosure.data.RAW!BW288</f>
        <v>16.52</v>
      </c>
      <c r="AN288">
        <f>Exclosure.data.RAW!BX288</f>
        <v>-5.2648578811369508E-2</v>
      </c>
      <c r="AO288">
        <f>Exclosure.data.RAW!BY288</f>
        <v>-3.7467700258397942E-2</v>
      </c>
      <c r="AP288" s="84">
        <f>Exclosure.data.RAW!BZ288</f>
        <v>0.29554263565891475</v>
      </c>
      <c r="AQ288" s="84">
        <f>Exclosure.data.RAW!CA288</f>
        <v>-0.34786821705426363</v>
      </c>
      <c r="AR288">
        <f>Exclosure.data.RAW!CB288</f>
        <v>0.24289405684754523</v>
      </c>
      <c r="AS288">
        <f>Exclosure.data.RAW!CC288</f>
        <v>-0.38533591731266165</v>
      </c>
    </row>
    <row r="289" spans="1:45" x14ac:dyDescent="0.25">
      <c r="A289" s="12" t="str">
        <f>Exclosure.data.RAW!A289</f>
        <v>DRY_W_4_OP_H6</v>
      </c>
      <c r="B289" s="4" t="str">
        <f>Exclosure.data.RAW!B289</f>
        <v>DRY_W_4_H6</v>
      </c>
      <c r="C289" s="4" t="str">
        <f>Exclosure.data.RAW!C289</f>
        <v>DRY_W</v>
      </c>
      <c r="D289" s="4" t="str">
        <f>Exclosure.data.RAW!D289</f>
        <v>DRY_W_4</v>
      </c>
      <c r="E289" s="4" t="str">
        <f>Exclosure.data.RAW!E289</f>
        <v>DRY_W_2</v>
      </c>
      <c r="F289" s="4" t="str">
        <f>Exclosure.data.RAW!F289</f>
        <v>Maswa</v>
      </c>
      <c r="G289" s="12" t="str">
        <f>Exclosure.data.RAW!G289</f>
        <v>DRY</v>
      </c>
      <c r="H289" s="12" t="str">
        <f>Exclosure.data.RAW!H289</f>
        <v>W</v>
      </c>
      <c r="I289" s="22">
        <f>Exclosure.data.RAW!I289</f>
        <v>4</v>
      </c>
      <c r="J289" s="22">
        <v>2</v>
      </c>
      <c r="K289" s="12" t="str">
        <f>Exclosure.data.RAW!K289</f>
        <v>OP</v>
      </c>
      <c r="L289" s="12" t="str">
        <f>Exclosure.data.RAW!L289</f>
        <v>H6</v>
      </c>
      <c r="M289" s="21">
        <f>Exclosure.data.RAW!M289</f>
        <v>1000</v>
      </c>
      <c r="N289" s="75">
        <f>Exclosure.data.RAW!N289</f>
        <v>-3.296013018</v>
      </c>
      <c r="O289" s="75">
        <f>Exclosure.data.RAW!O289</f>
        <v>34.854326974999999</v>
      </c>
      <c r="P289" s="19">
        <f>Exclosure.data.RAW!P289</f>
        <v>43080</v>
      </c>
      <c r="Q289" s="19">
        <f>Exclosure.data.RAW!Q289</f>
        <v>43166</v>
      </c>
      <c r="R289" s="21">
        <f>Exclosure.data.RAW!R289</f>
        <v>86</v>
      </c>
      <c r="S289" s="101">
        <f>Exclosure.data.RAW!S289</f>
        <v>427.56816676300002</v>
      </c>
      <c r="T289">
        <f>Exclosure.data.RAW!T289</f>
        <v>2923.7938000529998</v>
      </c>
      <c r="U289" s="52">
        <v>717.36</v>
      </c>
      <c r="V289" s="52">
        <f>Exclosure.data.RAW!V289</f>
        <v>36.4</v>
      </c>
      <c r="W289" s="244">
        <f>Exclosure.data.RAW!W289</f>
        <v>0.218</v>
      </c>
      <c r="X289" s="52"/>
      <c r="Y289" s="68" t="str">
        <f>Exclosure.data.RAW!Y289</f>
        <v>Cyn.dac</v>
      </c>
      <c r="Z289" s="62">
        <f>Exclosure.data.RAW!Z289</f>
        <v>1.5</v>
      </c>
      <c r="AA289" s="62">
        <f>Exclosure.data.RAW!AA289</f>
        <v>1.5</v>
      </c>
      <c r="AB289" s="23">
        <f>Exclosure.data.RAW!AB289</f>
        <v>18</v>
      </c>
      <c r="AC289" s="23">
        <f>Exclosure.data.RAW!AC289</f>
        <v>40</v>
      </c>
      <c r="AD289" s="158">
        <f>Exclosure.data.RAW!AF289</f>
        <v>2</v>
      </c>
      <c r="AE289" s="161">
        <f>Exclosure.data.RAW!AG289</f>
        <v>3.13</v>
      </c>
      <c r="AF289" s="162">
        <f>Exclosure.data.RAW!AH289</f>
        <v>15</v>
      </c>
      <c r="AG289" s="163">
        <f>Exclosure.data.RAW!AI289</f>
        <v>35</v>
      </c>
      <c r="AH289" s="54">
        <f>Exclosure.data.RAW!AL289</f>
        <v>7</v>
      </c>
      <c r="AI289" s="87">
        <f>Exclosure.data.RAW!AM289</f>
        <v>2</v>
      </c>
      <c r="AJ289" s="54">
        <f>Exclosure.data.RAW!AN289</f>
        <v>9</v>
      </c>
      <c r="AK289" s="122">
        <f>Exclosure.data.RAW!AO289</f>
        <v>6.53</v>
      </c>
      <c r="AL289" s="87">
        <f>Exclosure.data.RAW!AR289</f>
        <v>21.92</v>
      </c>
      <c r="AM289" s="5">
        <f>Exclosure.data.RAW!BW289</f>
        <v>28.450000000000003</v>
      </c>
      <c r="AN289">
        <f>Exclosure.data.RAW!BX289</f>
        <v>-1.5180878552971568E-2</v>
      </c>
      <c r="AP289" s="84">
        <f>Exclosure.data.RAW!BZ289</f>
        <v>0.64341085271317844</v>
      </c>
      <c r="AQ289" s="84"/>
      <c r="AR289">
        <f>Exclosure.data.RAW!CB289</f>
        <v>0.62822997416020676</v>
      </c>
    </row>
    <row r="290" spans="1:45" x14ac:dyDescent="0.25">
      <c r="A290" s="12" t="str">
        <f>Exclosure.data.RAW!A290</f>
        <v>DRY_P_1_EX_H6</v>
      </c>
      <c r="B290" s="4" t="str">
        <f>Exclosure.data.RAW!B290</f>
        <v>DRY_P_1_H6</v>
      </c>
      <c r="C290" s="4" t="str">
        <f>Exclosure.data.RAW!C290</f>
        <v>DRY_P</v>
      </c>
      <c r="D290" s="4" t="str">
        <f>Exclosure.data.RAW!D290</f>
        <v>DRY_P_1</v>
      </c>
      <c r="E290" s="4" t="str">
        <f>Exclosure.data.RAW!E290</f>
        <v>DRY_P_2</v>
      </c>
      <c r="F290" s="4" t="str">
        <f>Exclosure.data.RAW!F290</f>
        <v>Makao</v>
      </c>
      <c r="G290" s="12" t="str">
        <f>Exclosure.data.RAW!G290</f>
        <v>DRY</v>
      </c>
      <c r="H290" s="12" t="str">
        <f>Exclosure.data.RAW!H290</f>
        <v>P</v>
      </c>
      <c r="I290" s="22">
        <f>Exclosure.data.RAW!I290</f>
        <v>1</v>
      </c>
      <c r="J290" s="22">
        <v>2</v>
      </c>
      <c r="K290" s="12" t="str">
        <f>Exclosure.data.RAW!K290</f>
        <v>EX</v>
      </c>
      <c r="L290" s="12" t="str">
        <f>Exclosure.data.RAW!L290</f>
        <v>H6</v>
      </c>
      <c r="M290" s="21">
        <f>Exclosure.data.RAW!M290</f>
        <v>1009</v>
      </c>
      <c r="N290" s="75">
        <f>Exclosure.data.RAW!N290</f>
        <v>-3.3032119830000002</v>
      </c>
      <c r="O290" s="75">
        <f>Exclosure.data.RAW!O290</f>
        <v>34.847736032999997</v>
      </c>
      <c r="P290" s="19">
        <f>Exclosure.data.RAW!P290</f>
        <v>43079</v>
      </c>
      <c r="Q290" s="19">
        <f>Exclosure.data.RAW!Q290</f>
        <v>43167</v>
      </c>
      <c r="R290" s="21">
        <f>Exclosure.data.RAW!R290</f>
        <v>88</v>
      </c>
      <c r="S290" s="101">
        <f>Exclosure.data.RAW!S290</f>
        <v>470.80427923299999</v>
      </c>
      <c r="T290">
        <f>Exclosure.data.RAW!T290</f>
        <v>1249.544934477</v>
      </c>
      <c r="U290" s="52">
        <v>672.04</v>
      </c>
      <c r="V290" s="52">
        <f>Exclosure.data.RAW!V290</f>
        <v>61.83</v>
      </c>
      <c r="W290" s="244">
        <f>Exclosure.data.RAW!W290</f>
        <v>0.129</v>
      </c>
      <c r="X290" s="52">
        <f>Exclosure.data.RAW!X290</f>
        <v>1.2649999999999999</v>
      </c>
      <c r="Y290" s="68" t="str">
        <f>Exclosure.data.RAW!Y290</f>
        <v>Chl.pyc</v>
      </c>
      <c r="Z290" s="62">
        <f>Exclosure.data.RAW!Z290</f>
        <v>1.5</v>
      </c>
      <c r="AA290" s="62">
        <f>Exclosure.data.RAW!AA290</f>
        <v>2.6</v>
      </c>
      <c r="AB290" s="23">
        <f>Exclosure.data.RAW!AB290</f>
        <v>20</v>
      </c>
      <c r="AC290" s="23">
        <f>Exclosure.data.RAW!AC290</f>
        <v>50</v>
      </c>
      <c r="AD290" s="158">
        <f>Exclosure.data.RAW!AF290</f>
        <v>10.5</v>
      </c>
      <c r="AE290" s="161">
        <f>Exclosure.data.RAW!AG290</f>
        <v>35.5</v>
      </c>
      <c r="AF290" s="162">
        <v>0</v>
      </c>
      <c r="AG290" s="163">
        <f>Exclosure.data.RAW!AI290</f>
        <v>95</v>
      </c>
      <c r="AH290" s="54">
        <f>Exclosure.data.RAW!AL290</f>
        <v>1</v>
      </c>
      <c r="AI290" s="85">
        <f>Exclosure.data.RAW!AM290</f>
        <v>1</v>
      </c>
      <c r="AJ290" s="54">
        <f>Exclosure.data.RAW!AN290</f>
        <v>2</v>
      </c>
      <c r="AK290" s="122">
        <f>Exclosure.data.RAW!AO290</f>
        <v>0</v>
      </c>
      <c r="AL290" s="87">
        <f>Exclosure.data.RAW!AR290</f>
        <v>93.2</v>
      </c>
      <c r="AM290" s="5">
        <f>Exclosure.data.RAW!BW290</f>
        <v>93.2</v>
      </c>
      <c r="AN290">
        <f>Exclosure.data.RAW!BX290</f>
        <v>-2.683080808080808E-2</v>
      </c>
      <c r="AO290">
        <f>Exclosure.data.RAW!BY290</f>
        <v>-0.33806818181818188</v>
      </c>
      <c r="AP290" s="84">
        <f>Exclosure.data.RAW!BZ290</f>
        <v>2.6227904040404044</v>
      </c>
      <c r="AQ290" s="84">
        <f>Exclosure.data.RAW!CA290</f>
        <v>1.8765782828282831</v>
      </c>
      <c r="AR290">
        <f>Exclosure.data.RAW!CB290</f>
        <v>2.5959595959595965</v>
      </c>
      <c r="AS290">
        <f>Exclosure.data.RAW!CC290</f>
        <v>1.538510101010101</v>
      </c>
    </row>
    <row r="291" spans="1:45" x14ac:dyDescent="0.25">
      <c r="A291" s="12" t="str">
        <f>Exclosure.data.RAW!A291</f>
        <v>DRY_P_1_OP_H6</v>
      </c>
      <c r="B291" s="4" t="str">
        <f>Exclosure.data.RAW!B291</f>
        <v>DRY_P_1_H6</v>
      </c>
      <c r="C291" s="4" t="str">
        <f>Exclosure.data.RAW!C291</f>
        <v>DRY_P</v>
      </c>
      <c r="D291" s="4" t="str">
        <f>Exclosure.data.RAW!D291</f>
        <v>DRY_P_1</v>
      </c>
      <c r="E291" s="4" t="str">
        <f>Exclosure.data.RAW!E291</f>
        <v>DRY_P_2</v>
      </c>
      <c r="F291" s="4" t="str">
        <f>Exclosure.data.RAW!F291</f>
        <v>Makao</v>
      </c>
      <c r="G291" s="12" t="str">
        <f>Exclosure.data.RAW!G291</f>
        <v>DRY</v>
      </c>
      <c r="H291" s="12" t="str">
        <f>Exclosure.data.RAW!H291</f>
        <v>P</v>
      </c>
      <c r="I291" s="22">
        <f>Exclosure.data.RAW!I291</f>
        <v>1</v>
      </c>
      <c r="J291" s="22">
        <v>2</v>
      </c>
      <c r="K291" s="12" t="str">
        <f>Exclosure.data.RAW!K291</f>
        <v>OP</v>
      </c>
      <c r="L291" s="12" t="str">
        <f>Exclosure.data.RAW!L291</f>
        <v>H6</v>
      </c>
      <c r="M291" s="21">
        <f>Exclosure.data.RAW!M291</f>
        <v>1009</v>
      </c>
      <c r="N291" s="75">
        <f>Exclosure.data.RAW!N291</f>
        <v>-3.3032119830000002</v>
      </c>
      <c r="O291" s="75">
        <f>Exclosure.data.RAW!O291</f>
        <v>34.847736032999997</v>
      </c>
      <c r="P291" s="19">
        <f>Exclosure.data.RAW!P291</f>
        <v>43079</v>
      </c>
      <c r="Q291" s="19">
        <f>Exclosure.data.RAW!Q291</f>
        <v>43167</v>
      </c>
      <c r="R291" s="21">
        <f>Exclosure.data.RAW!R291</f>
        <v>88</v>
      </c>
      <c r="S291" s="101">
        <f>Exclosure.data.RAW!S291</f>
        <v>470.80427923299999</v>
      </c>
      <c r="T291">
        <f>Exclosure.data.RAW!T291</f>
        <v>1720.34921371</v>
      </c>
      <c r="U291" s="52">
        <v>672.04</v>
      </c>
      <c r="V291" s="52">
        <f>Exclosure.data.RAW!V291</f>
        <v>61.83</v>
      </c>
      <c r="W291" s="244">
        <f>Exclosure.data.RAW!W291</f>
        <v>0.129</v>
      </c>
      <c r="X291" s="52">
        <f>Exclosure.data.RAW!X291</f>
        <v>1.2649999999999999</v>
      </c>
      <c r="Y291" s="68" t="str">
        <f>Exclosure.data.RAW!Y291</f>
        <v>Chl.pyc</v>
      </c>
      <c r="Z291" s="62">
        <f>Exclosure.data.RAW!Z291</f>
        <v>0.6</v>
      </c>
      <c r="AA291" s="62">
        <f>Exclosure.data.RAW!AA291</f>
        <v>2</v>
      </c>
      <c r="AB291" s="23">
        <f>Exclosure.data.RAW!AB291</f>
        <v>15</v>
      </c>
      <c r="AC291" s="23">
        <f>Exclosure.data.RAW!AC291</f>
        <v>35</v>
      </c>
      <c r="AD291" s="158">
        <f>Exclosure.data.RAW!AF291</f>
        <v>2</v>
      </c>
      <c r="AE291" s="161">
        <f>Exclosure.data.RAW!AG291</f>
        <v>3.88</v>
      </c>
      <c r="AF291" s="162">
        <f>Exclosure.data.RAW!AH291</f>
        <v>15</v>
      </c>
      <c r="AG291" s="163">
        <f>Exclosure.data.RAW!AI291</f>
        <v>50</v>
      </c>
      <c r="AH291" s="54">
        <f>Exclosure.data.RAW!AL291</f>
        <v>0.85</v>
      </c>
      <c r="AI291" s="87">
        <f>Exclosure.data.RAW!AM291</f>
        <v>10.11</v>
      </c>
      <c r="AJ291" s="54">
        <f>Exclosure.data.RAW!AN291</f>
        <v>10.959999999999999</v>
      </c>
      <c r="AK291" s="122">
        <f>Exclosure.data.RAW!AO291</f>
        <v>10.71</v>
      </c>
      <c r="AL291" s="87">
        <f>Exclosure.data.RAW!AR291</f>
        <v>33.75</v>
      </c>
      <c r="AM291" s="5">
        <f>Exclosure.data.RAW!BW291</f>
        <v>44.46</v>
      </c>
      <c r="AN291">
        <f>Exclosure.data.RAW!BX291</f>
        <v>0.31123737373737376</v>
      </c>
      <c r="AP291" s="84">
        <f>Exclosure.data.RAW!BZ291</f>
        <v>0.74621212121212122</v>
      </c>
      <c r="AQ291" s="84"/>
      <c r="AR291">
        <f>Exclosure.data.RAW!CB291</f>
        <v>1.057449494949495</v>
      </c>
    </row>
    <row r="292" spans="1:45" x14ac:dyDescent="0.25">
      <c r="A292" s="12" t="str">
        <f>Exclosure.data.RAW!A292</f>
        <v>DRY_P_2_EX_H6</v>
      </c>
      <c r="B292" s="4" t="str">
        <f>Exclosure.data.RAW!B292</f>
        <v>DRY_P_2_H6</v>
      </c>
      <c r="C292" s="4" t="str">
        <f>Exclosure.data.RAW!C292</f>
        <v>DRY_P</v>
      </c>
      <c r="D292" s="4" t="str">
        <f>Exclosure.data.RAW!D292</f>
        <v>DRY_P_2</v>
      </c>
      <c r="E292" s="4" t="str">
        <f>Exclosure.data.RAW!E292</f>
        <v>DRY_P_3</v>
      </c>
      <c r="F292" s="4" t="str">
        <f>Exclosure.data.RAW!F292</f>
        <v>Makao</v>
      </c>
      <c r="G292" s="12" t="str">
        <f>Exclosure.data.RAW!G292</f>
        <v>DRY</v>
      </c>
      <c r="H292" s="12" t="str">
        <f>Exclosure.data.RAW!H292</f>
        <v>P</v>
      </c>
      <c r="I292" s="22">
        <f>Exclosure.data.RAW!I292</f>
        <v>2</v>
      </c>
      <c r="J292" s="22">
        <v>3</v>
      </c>
      <c r="K292" s="12" t="str">
        <f>Exclosure.data.RAW!K292</f>
        <v>EX</v>
      </c>
      <c r="L292" s="12" t="str">
        <f>Exclosure.data.RAW!L292</f>
        <v>H6</v>
      </c>
      <c r="M292" s="21">
        <f>Exclosure.data.RAW!M292</f>
        <v>1006</v>
      </c>
      <c r="N292" s="75">
        <f>Exclosure.data.RAW!N292</f>
        <v>-3.40842599</v>
      </c>
      <c r="O292" s="75">
        <f>Exclosure.data.RAW!O292</f>
        <v>34.850243982000002</v>
      </c>
      <c r="P292" s="19">
        <f>Exclosure.data.RAW!P292</f>
        <v>43079</v>
      </c>
      <c r="Q292" s="19">
        <f>Exclosure.data.RAW!Q292</f>
        <v>43167</v>
      </c>
      <c r="R292" s="21">
        <f>Exclosure.data.RAW!R292</f>
        <v>88</v>
      </c>
      <c r="S292" s="101">
        <f>Exclosure.data.RAW!S292</f>
        <v>470.80427923299999</v>
      </c>
      <c r="T292">
        <f>Exclosure.data.RAW!T292</f>
        <v>1249.544934477</v>
      </c>
      <c r="U292" s="52">
        <v>672.04</v>
      </c>
      <c r="V292" s="52">
        <f>Exclosure.data.RAW!V292</f>
        <v>66.849999999999994</v>
      </c>
      <c r="W292" s="244">
        <f>Exclosure.data.RAW!W292</f>
        <v>0.129</v>
      </c>
      <c r="X292" s="52"/>
      <c r="Y292" s="68" t="str">
        <f>Exclosure.data.RAW!Y292</f>
        <v>Chl.pyc</v>
      </c>
      <c r="Z292" s="62">
        <f>Exclosure.data.RAW!Z292</f>
        <v>1.5</v>
      </c>
      <c r="AA292" s="62">
        <f>Exclosure.data.RAW!AA292</f>
        <v>0.6</v>
      </c>
      <c r="AB292" s="23">
        <f>Exclosure.data.RAW!AB292</f>
        <v>5</v>
      </c>
      <c r="AC292" s="23">
        <f>Exclosure.data.RAW!AC292</f>
        <v>22</v>
      </c>
      <c r="AD292" s="158">
        <f>Exclosure.data.RAW!AF292</f>
        <v>2.5</v>
      </c>
      <c r="AE292" s="161">
        <f>Exclosure.data.RAW!AG292</f>
        <v>17.25</v>
      </c>
      <c r="AF292" s="162">
        <f>Exclosure.data.RAW!AH292</f>
        <v>30</v>
      </c>
      <c r="AG292" s="163">
        <f>Exclosure.data.RAW!AI292</f>
        <v>68</v>
      </c>
      <c r="AH292" s="54">
        <f>Exclosure.data.RAW!AL292</f>
        <v>1</v>
      </c>
      <c r="AI292" s="87">
        <f>Exclosure.data.RAW!AM292</f>
        <v>4</v>
      </c>
      <c r="AJ292" s="54">
        <f>Exclosure.data.RAW!AN292</f>
        <v>5</v>
      </c>
      <c r="AK292" s="122">
        <f>Exclosure.data.RAW!AO292</f>
        <v>4.87</v>
      </c>
      <c r="AL292" s="87">
        <f>Exclosure.data.RAW!AR292</f>
        <v>43.79</v>
      </c>
      <c r="AM292" s="5">
        <f>Exclosure.data.RAW!BW292</f>
        <v>48.66</v>
      </c>
      <c r="AN292">
        <f>Exclosure.data.RAW!BX292</f>
        <v>0.12215909090909091</v>
      </c>
      <c r="AO292">
        <f>Exclosure.data.RAW!BY292</f>
        <v>8.7121212121212141E-2</v>
      </c>
      <c r="AP292" s="84">
        <f>Exclosure.data.RAW!BZ292</f>
        <v>1.3506944444444444</v>
      </c>
      <c r="AQ292" s="84">
        <f>Exclosure.data.RAW!CA292</f>
        <v>0.94633838383838376</v>
      </c>
      <c r="AR292">
        <f>Exclosure.data.RAW!CB292</f>
        <v>1.4728535353535355</v>
      </c>
      <c r="AS292">
        <f>Exclosure.data.RAW!CC292</f>
        <v>1.0334595959595958</v>
      </c>
    </row>
    <row r="293" spans="1:45" x14ac:dyDescent="0.25">
      <c r="A293" s="12" t="str">
        <f>Exclosure.data.RAW!A293</f>
        <v>DRY_P_2_OP_H6</v>
      </c>
      <c r="B293" s="4" t="str">
        <f>Exclosure.data.RAW!B293</f>
        <v>DRY_P_2_H6</v>
      </c>
      <c r="C293" s="4" t="str">
        <f>Exclosure.data.RAW!C293</f>
        <v>DRY_P</v>
      </c>
      <c r="D293" s="12" t="str">
        <f>Exclosure.data.RAW!D293</f>
        <v>DRY_P_2</v>
      </c>
      <c r="E293" s="12" t="str">
        <f>Exclosure.data.RAW!E293</f>
        <v>DRY_P_3</v>
      </c>
      <c r="F293" s="4" t="str">
        <f>Exclosure.data.RAW!F293</f>
        <v>Makao</v>
      </c>
      <c r="G293" s="12" t="str">
        <f>Exclosure.data.RAW!G293</f>
        <v>DRY</v>
      </c>
      <c r="H293" s="12" t="str">
        <f>Exclosure.data.RAW!H293</f>
        <v>P</v>
      </c>
      <c r="I293" s="22">
        <f>Exclosure.data.RAW!I293</f>
        <v>2</v>
      </c>
      <c r="J293" s="22">
        <v>3</v>
      </c>
      <c r="K293" s="12" t="str">
        <f>Exclosure.data.RAW!K293</f>
        <v>OP</v>
      </c>
      <c r="L293" s="12" t="str">
        <f>Exclosure.data.RAW!L293</f>
        <v>H6</v>
      </c>
      <c r="M293" s="22">
        <f>Exclosure.data.RAW!M293</f>
        <v>1006</v>
      </c>
      <c r="N293" s="75">
        <f>Exclosure.data.RAW!N293</f>
        <v>-3.40842599</v>
      </c>
      <c r="O293" s="75">
        <f>Exclosure.data.RAW!O293</f>
        <v>34.850243982000002</v>
      </c>
      <c r="P293" s="19">
        <f>Exclosure.data.RAW!P293</f>
        <v>43079</v>
      </c>
      <c r="Q293" s="19">
        <f>Exclosure.data.RAW!Q293</f>
        <v>43167</v>
      </c>
      <c r="R293" s="21">
        <f>Exclosure.data.RAW!R293</f>
        <v>88</v>
      </c>
      <c r="S293" s="101">
        <f>Exclosure.data.RAW!S293</f>
        <v>470.80427923299999</v>
      </c>
      <c r="T293">
        <f>Exclosure.data.RAW!T293</f>
        <v>1720.34921371</v>
      </c>
      <c r="U293" s="52">
        <v>672.04</v>
      </c>
      <c r="V293" s="52">
        <f>Exclosure.data.RAW!V293</f>
        <v>66.849999999999994</v>
      </c>
      <c r="W293" s="244">
        <f>Exclosure.data.RAW!W293</f>
        <v>0.129</v>
      </c>
      <c r="X293" s="52"/>
      <c r="Y293" s="68" t="str">
        <f>Exclosure.data.RAW!Y293</f>
        <v>Chl.pyc</v>
      </c>
      <c r="Z293" s="62">
        <f>Exclosure.data.RAW!Z293</f>
        <v>0.1</v>
      </c>
      <c r="AA293" s="62">
        <f>Exclosure.data.RAW!AA293</f>
        <v>0.44</v>
      </c>
      <c r="AB293" s="23">
        <f>Exclosure.data.RAW!AB293</f>
        <v>5</v>
      </c>
      <c r="AC293" s="23">
        <f>Exclosure.data.RAW!AC293</f>
        <v>25</v>
      </c>
      <c r="AD293" s="158">
        <f>Exclosure.data.RAW!AF293</f>
        <v>1.5</v>
      </c>
      <c r="AE293" s="161">
        <f>Exclosure.data.RAW!AG293</f>
        <v>1.25</v>
      </c>
      <c r="AF293" s="162">
        <f>Exclosure.data.RAW!AH293</f>
        <v>5</v>
      </c>
      <c r="AG293" s="163">
        <f>Exclosure.data.RAW!AI293</f>
        <v>30</v>
      </c>
      <c r="AH293" s="54">
        <f>Exclosure.data.RAW!AL293</f>
        <v>1</v>
      </c>
      <c r="AI293" s="87">
        <f>Exclosure.data.RAW!AM293</f>
        <v>1</v>
      </c>
      <c r="AJ293" s="54">
        <f>Exclosure.data.RAW!AN293</f>
        <v>2</v>
      </c>
      <c r="AK293" s="122">
        <f>Exclosure.data.RAW!AO293</f>
        <v>2.11</v>
      </c>
      <c r="AL293" s="87">
        <f>Exclosure.data.RAW!AR293</f>
        <v>13.81</v>
      </c>
      <c r="AM293" s="5">
        <f>Exclosure.data.RAW!BW293</f>
        <v>15.92</v>
      </c>
      <c r="AN293">
        <f>Exclosure.data.RAW!BX293</f>
        <v>3.5037878787878785E-2</v>
      </c>
      <c r="AP293" s="84">
        <f>Exclosure.data.RAW!BZ293</f>
        <v>0.40435606060606061</v>
      </c>
      <c r="AQ293" s="84"/>
      <c r="AR293">
        <f>Exclosure.data.RAW!CB293</f>
        <v>0.43939393939393945</v>
      </c>
    </row>
    <row r="294" spans="1:45" x14ac:dyDescent="0.25">
      <c r="A294" s="12" t="str">
        <f>Exclosure.data.RAW!A294</f>
        <v>DRY_P_3_EX_H6</v>
      </c>
      <c r="B294" s="12" t="str">
        <f>Exclosure.data.RAW!B294</f>
        <v>DRY_P_3_H6</v>
      </c>
      <c r="C294" s="12" t="str">
        <f>Exclosure.data.RAW!C294</f>
        <v>DRY_P</v>
      </c>
      <c r="D294" s="12" t="str">
        <f>Exclosure.data.RAW!D294</f>
        <v>DRY_P_3</v>
      </c>
      <c r="E294" s="12" t="str">
        <f>Exclosure.data.RAW!E294</f>
        <v>DRY_P_1</v>
      </c>
      <c r="F294" s="4" t="str">
        <f>Exclosure.data.RAW!F294</f>
        <v>Makao</v>
      </c>
      <c r="G294" s="12" t="str">
        <f>Exclosure.data.RAW!G294</f>
        <v>DRY</v>
      </c>
      <c r="H294" s="12" t="str">
        <f>Exclosure.data.RAW!H294</f>
        <v>P</v>
      </c>
      <c r="I294" s="22">
        <f>Exclosure.data.RAW!I294</f>
        <v>3</v>
      </c>
      <c r="J294" s="22">
        <v>1</v>
      </c>
      <c r="K294" s="12" t="str">
        <f>Exclosure.data.RAW!K294</f>
        <v>EX</v>
      </c>
      <c r="L294" s="12" t="str">
        <f>Exclosure.data.RAW!L294</f>
        <v>H6</v>
      </c>
      <c r="M294" s="22">
        <f>Exclosure.data.RAW!M294</f>
        <v>1001</v>
      </c>
      <c r="N294" s="75">
        <f>Exclosure.data.RAW!N294</f>
        <v>-3.4063160140000002</v>
      </c>
      <c r="O294" s="75">
        <f>Exclosure.data.RAW!O294</f>
        <v>34.850407009999998</v>
      </c>
      <c r="P294" s="19">
        <f>Exclosure.data.RAW!P294</f>
        <v>43079</v>
      </c>
      <c r="Q294" s="19">
        <f>Exclosure.data.RAW!Q294</f>
        <v>43167</v>
      </c>
      <c r="R294" s="21">
        <f>Exclosure.data.RAW!R294</f>
        <v>88</v>
      </c>
      <c r="S294" s="101">
        <f>Exclosure.data.RAW!S294</f>
        <v>470.80427923299999</v>
      </c>
      <c r="T294">
        <f>Exclosure.data.RAW!T294</f>
        <v>1289.5637256770001</v>
      </c>
      <c r="U294" s="52">
        <v>672.04</v>
      </c>
      <c r="V294" s="52">
        <f>Exclosure.data.RAW!V294</f>
        <v>58.83</v>
      </c>
      <c r="W294" s="244">
        <f>Exclosure.data.RAW!W294</f>
        <v>0.14599999999999999</v>
      </c>
      <c r="X294" s="52">
        <f>Exclosure.data.RAW!X294</f>
        <v>1.5449999999999999</v>
      </c>
      <c r="Y294" s="68" t="str">
        <f>Exclosure.data.RAW!Y294</f>
        <v>Chl.pyc</v>
      </c>
      <c r="Z294" s="62">
        <f>Exclosure.data.RAW!Z294</f>
        <v>0.5</v>
      </c>
      <c r="AA294" s="62">
        <f>Exclosure.data.RAW!AA294</f>
        <v>2.2999999999999998</v>
      </c>
      <c r="AB294" s="23">
        <f>Exclosure.data.RAW!AB294</f>
        <v>7</v>
      </c>
      <c r="AC294" s="23">
        <f>Exclosure.data.RAW!AC294</f>
        <v>40</v>
      </c>
      <c r="AD294" s="158">
        <f>Exclosure.data.RAW!AF294</f>
        <v>2</v>
      </c>
      <c r="AE294" s="161">
        <f>Exclosure.data.RAW!AG294</f>
        <v>7.25</v>
      </c>
      <c r="AF294" s="162">
        <f>Exclosure.data.RAW!AH294</f>
        <v>25</v>
      </c>
      <c r="AG294" s="163">
        <f>Exclosure.data.RAW!AI294</f>
        <v>70</v>
      </c>
      <c r="AH294" s="54">
        <f>Exclosure.data.RAW!AL294</f>
        <v>1</v>
      </c>
      <c r="AI294" s="87">
        <f>Exclosure.data.RAW!AM294</f>
        <v>3.17</v>
      </c>
      <c r="AJ294" s="54">
        <f>Exclosure.data.RAW!AN294</f>
        <v>4.17</v>
      </c>
      <c r="AK294" s="122">
        <f>Exclosure.data.RAW!AO294</f>
        <v>6.8</v>
      </c>
      <c r="AL294" s="87">
        <f>Exclosure.data.RAW!AR294</f>
        <v>32.01</v>
      </c>
      <c r="AM294" s="5">
        <f>Exclosure.data.RAW!BW294</f>
        <v>38.809999999999995</v>
      </c>
      <c r="AN294">
        <f>Exclosure.data.RAW!BX294</f>
        <v>0.18308080808080807</v>
      </c>
      <c r="AO294">
        <f>Exclosure.data.RAW!BY294</f>
        <v>7.133838383838384E-2</v>
      </c>
      <c r="AP294" s="84">
        <f>Exclosure.data.RAW!BZ294</f>
        <v>0.97222222222222221</v>
      </c>
      <c r="AQ294" s="84">
        <f>Exclosure.data.RAW!CA294</f>
        <v>0.4867424242424242</v>
      </c>
      <c r="AR294">
        <f>Exclosure.data.RAW!CB294</f>
        <v>1.1553030303030303</v>
      </c>
      <c r="AS294">
        <f>Exclosure.data.RAW!CC294</f>
        <v>0.55808080808080796</v>
      </c>
    </row>
    <row r="295" spans="1:45" x14ac:dyDescent="0.25">
      <c r="A295" s="12" t="str">
        <f>Exclosure.data.RAW!A295</f>
        <v>DRY_P_3_OP_H6</v>
      </c>
      <c r="B295" s="12" t="str">
        <f>Exclosure.data.RAW!B295</f>
        <v>DRY_P_3_H6</v>
      </c>
      <c r="C295" s="12" t="str">
        <f>Exclosure.data.RAW!C295</f>
        <v>DRY_P</v>
      </c>
      <c r="D295" s="12" t="str">
        <f>Exclosure.data.RAW!D295</f>
        <v>DRY_P_3</v>
      </c>
      <c r="E295" s="12" t="str">
        <f>Exclosure.data.RAW!E295</f>
        <v>DRY_P_1</v>
      </c>
      <c r="F295" s="4" t="str">
        <f>Exclosure.data.RAW!F295</f>
        <v>Makao</v>
      </c>
      <c r="G295" s="12" t="str">
        <f>Exclosure.data.RAW!G295</f>
        <v>DRY</v>
      </c>
      <c r="H295" s="12" t="str">
        <f>Exclosure.data.RAW!H295</f>
        <v>P</v>
      </c>
      <c r="I295" s="22">
        <f>Exclosure.data.RAW!I295</f>
        <v>3</v>
      </c>
      <c r="J295" s="22">
        <v>1</v>
      </c>
      <c r="K295" s="12" t="str">
        <f>Exclosure.data.RAW!K295</f>
        <v>OP</v>
      </c>
      <c r="L295" s="12" t="str">
        <f>Exclosure.data.RAW!L295</f>
        <v>H6</v>
      </c>
      <c r="M295" s="22">
        <f>Exclosure.data.RAW!M295</f>
        <v>1001</v>
      </c>
      <c r="N295" s="75">
        <f>Exclosure.data.RAW!N295</f>
        <v>-3.4063160140000002</v>
      </c>
      <c r="O295" s="75">
        <f>Exclosure.data.RAW!O295</f>
        <v>34.850407009999998</v>
      </c>
      <c r="P295" s="19">
        <f>Exclosure.data.RAW!P295</f>
        <v>43079</v>
      </c>
      <c r="Q295" s="19">
        <f>Exclosure.data.RAW!Q295</f>
        <v>43167</v>
      </c>
      <c r="R295" s="21">
        <f>Exclosure.data.RAW!R295</f>
        <v>88</v>
      </c>
      <c r="S295" s="101">
        <f>Exclosure.data.RAW!S295</f>
        <v>470.80427923299999</v>
      </c>
      <c r="T295">
        <f>Exclosure.data.RAW!T295</f>
        <v>1760.3680049100001</v>
      </c>
      <c r="U295" s="52">
        <v>672.04</v>
      </c>
      <c r="V295" s="52">
        <f>Exclosure.data.RAW!V295</f>
        <v>58.83</v>
      </c>
      <c r="W295" s="244">
        <f>Exclosure.data.RAW!W295</f>
        <v>0.14599999999999999</v>
      </c>
      <c r="X295" s="52">
        <f>Exclosure.data.RAW!X295</f>
        <v>1.5449999999999999</v>
      </c>
      <c r="Y295" s="68" t="str">
        <f>Exclosure.data.RAW!Y295</f>
        <v>Chl.pyc</v>
      </c>
      <c r="Z295" s="62">
        <f>Exclosure.data.RAW!Z295</f>
        <v>1</v>
      </c>
      <c r="AA295" s="62">
        <f>Exclosure.data.RAW!AA295</f>
        <v>2.4</v>
      </c>
      <c r="AB295" s="23">
        <f>Exclosure.data.RAW!AB295</f>
        <v>5</v>
      </c>
      <c r="AC295" s="23">
        <f>Exclosure.data.RAW!AC295</f>
        <v>28</v>
      </c>
      <c r="AD295" s="158">
        <f>Exclosure.data.RAW!AF295</f>
        <v>1.5</v>
      </c>
      <c r="AE295" s="161">
        <f>Exclosure.data.RAW!AG295</f>
        <v>4.5</v>
      </c>
      <c r="AF295" s="162">
        <f>Exclosure.data.RAW!AH295</f>
        <v>30</v>
      </c>
      <c r="AG295" s="163">
        <f>Exclosure.data.RAW!AI295</f>
        <v>70</v>
      </c>
      <c r="AH295" s="54">
        <f>Exclosure.data.RAW!AL295</f>
        <v>1</v>
      </c>
      <c r="AI295" s="87">
        <f>Exclosure.data.RAW!AM295</f>
        <v>1.21</v>
      </c>
      <c r="AJ295" s="54">
        <f>Exclosure.data.RAW!AN295</f>
        <v>2.21</v>
      </c>
      <c r="AK295" s="122">
        <f>Exclosure.data.RAW!AO295</f>
        <v>4.54</v>
      </c>
      <c r="AL295" s="87">
        <f>Exclosure.data.RAW!AR295</f>
        <v>16.59</v>
      </c>
      <c r="AM295" s="5">
        <f>Exclosure.data.RAW!BW295</f>
        <v>21.13</v>
      </c>
      <c r="AN295">
        <f>Exclosure.data.RAW!BX295</f>
        <v>0.11174242424242425</v>
      </c>
      <c r="AP295" s="84">
        <f>Exclosure.data.RAW!BZ295</f>
        <v>0.48547979797979796</v>
      </c>
      <c r="AQ295" s="84"/>
      <c r="AR295">
        <f>Exclosure.data.RAW!CB295</f>
        <v>0.59722222222222221</v>
      </c>
    </row>
    <row r="296" spans="1:45" x14ac:dyDescent="0.25">
      <c r="A296" s="12" t="str">
        <f>Exclosure.data.RAW!A296</f>
        <v>DRY_P_4_EX_H6</v>
      </c>
      <c r="B296" s="4" t="str">
        <f>Exclosure.data.RAW!B296</f>
        <v>DRY_P_4_H6</v>
      </c>
      <c r="C296" s="4" t="str">
        <f>Exclosure.data.RAW!C296</f>
        <v>DRY_P</v>
      </c>
      <c r="D296" s="4" t="str">
        <f>Exclosure.data.RAW!D296</f>
        <v>DRY_P_4</v>
      </c>
      <c r="E296" s="4"/>
      <c r="F296" s="4" t="str">
        <f>Exclosure.data.RAW!F296</f>
        <v>Makao</v>
      </c>
      <c r="G296" s="12" t="str">
        <f>Exclosure.data.RAW!G296</f>
        <v>DRY</v>
      </c>
      <c r="H296" s="12" t="str">
        <f>Exclosure.data.RAW!H296</f>
        <v>P</v>
      </c>
      <c r="I296" s="22">
        <f>Exclosure.data.RAW!I296</f>
        <v>4</v>
      </c>
      <c r="J296" s="22"/>
      <c r="K296" s="12" t="str">
        <f>Exclosure.data.RAW!K296</f>
        <v>EX</v>
      </c>
      <c r="L296" s="12" t="str">
        <f>Exclosure.data.RAW!L296</f>
        <v>H6</v>
      </c>
      <c r="M296" s="21">
        <f>Exclosure.data.RAW!M296</f>
        <v>1003</v>
      </c>
      <c r="N296" s="75">
        <f>Exclosure.data.RAW!N296</f>
        <v>-3.4068529590000001</v>
      </c>
      <c r="O296" s="75">
        <f>Exclosure.data.RAW!O296</f>
        <v>34.851600005999998</v>
      </c>
      <c r="P296" s="19">
        <f>Exclosure.data.RAW!P296</f>
        <v>43079</v>
      </c>
      <c r="Q296" s="19">
        <f>Exclosure.data.RAW!Q296</f>
        <v>43167</v>
      </c>
      <c r="R296" s="21">
        <f>Exclosure.data.RAW!R296</f>
        <v>88</v>
      </c>
      <c r="S296" s="101">
        <f>Exclosure.data.RAW!S296</f>
        <v>470.80427923299999</v>
      </c>
      <c r="T296">
        <f>Exclosure.data.RAW!T296</f>
        <v>1289.5637256770001</v>
      </c>
      <c r="U296" s="52">
        <v>672.04</v>
      </c>
      <c r="V296" s="52">
        <f>Exclosure.data.RAW!V296</f>
        <v>57.61</v>
      </c>
      <c r="W296" s="244">
        <f>Exclosure.data.RAW!W296</f>
        <v>0.14499999999999999</v>
      </c>
      <c r="X296" s="52"/>
      <c r="Y296" s="68" t="str">
        <f>Exclosure.data.RAW!Y296</f>
        <v>Chl.pyc</v>
      </c>
      <c r="Z296" s="62">
        <f>Exclosure.data.RAW!Z296</f>
        <v>0.5</v>
      </c>
      <c r="AA296" s="62">
        <f>Exclosure.data.RAW!AA296</f>
        <v>2.4</v>
      </c>
      <c r="AB296" s="23">
        <f>Exclosure.data.RAW!AB296</f>
        <v>28</v>
      </c>
      <c r="AC296" s="23">
        <f>Exclosure.data.RAW!AC296</f>
        <v>50</v>
      </c>
      <c r="AD296" s="158">
        <f>Exclosure.data.RAW!AF296</f>
        <v>3</v>
      </c>
      <c r="AE296" s="161">
        <f>Exclosure.data.RAW!AG296</f>
        <v>13.38</v>
      </c>
      <c r="AF296" s="162">
        <f>Exclosure.data.RAW!AH296</f>
        <v>5</v>
      </c>
      <c r="AG296" s="163">
        <f>Exclosure.data.RAW!AI296</f>
        <v>62</v>
      </c>
      <c r="AH296" s="54">
        <f>Exclosure.data.RAW!AL296</f>
        <v>1</v>
      </c>
      <c r="AI296" s="87">
        <f>Exclosure.data.RAW!AM296</f>
        <v>1</v>
      </c>
      <c r="AJ296" s="54">
        <f>Exclosure.data.RAW!AN296</f>
        <v>2</v>
      </c>
      <c r="AK296" s="122">
        <f>Exclosure.data.RAW!AO296</f>
        <v>1.29</v>
      </c>
      <c r="AL296" s="87">
        <f>Exclosure.data.RAW!AR296</f>
        <v>56.42</v>
      </c>
      <c r="AM296" s="5">
        <f>Exclosure.data.RAW!BW296</f>
        <v>57.71</v>
      </c>
      <c r="AN296">
        <f>Exclosure.data.RAW!BX296</f>
        <v>9.1540404040404057E-3</v>
      </c>
      <c r="AO296">
        <f>Exclosure.data.RAW!BY296</f>
        <v>-5.2398989898989903E-2</v>
      </c>
      <c r="AP296" s="84">
        <f>Exclosure.data.RAW!BZ296</f>
        <v>1.7493686868686871</v>
      </c>
      <c r="AQ296" s="84">
        <f>Exclosure.data.RAW!CA296</f>
        <v>0.68465909090909105</v>
      </c>
      <c r="AR296">
        <f>Exclosure.data.RAW!CB296</f>
        <v>1.7585227272727273</v>
      </c>
      <c r="AS296">
        <f>Exclosure.data.RAW!CC296</f>
        <v>0.63226010101010111</v>
      </c>
    </row>
    <row r="297" spans="1:45" x14ac:dyDescent="0.25">
      <c r="A297" s="12" t="str">
        <f>Exclosure.data.RAW!A297</f>
        <v>DRY_P_4_OP_H6</v>
      </c>
      <c r="B297" s="4" t="str">
        <f>Exclosure.data.RAW!B297</f>
        <v>DRY_P_4_H6</v>
      </c>
      <c r="C297" s="4" t="str">
        <f>Exclosure.data.RAW!C297</f>
        <v>DRY_P</v>
      </c>
      <c r="D297" s="4" t="str">
        <f>Exclosure.data.RAW!D297</f>
        <v>DRY_P_4</v>
      </c>
      <c r="E297" s="4"/>
      <c r="F297" s="4" t="str">
        <f>Exclosure.data.RAW!F297</f>
        <v>Makao</v>
      </c>
      <c r="G297" s="12" t="str">
        <f>Exclosure.data.RAW!G297</f>
        <v>DRY</v>
      </c>
      <c r="H297" s="12" t="str">
        <f>Exclosure.data.RAW!H297</f>
        <v>P</v>
      </c>
      <c r="I297" s="22">
        <f>Exclosure.data.RAW!I297</f>
        <v>4</v>
      </c>
      <c r="J297" s="22"/>
      <c r="K297" s="12" t="str">
        <f>Exclosure.data.RAW!K297</f>
        <v>OP</v>
      </c>
      <c r="L297" s="12" t="str">
        <f>Exclosure.data.RAW!L297</f>
        <v>H6</v>
      </c>
      <c r="M297" s="21">
        <f>Exclosure.data.RAW!M297</f>
        <v>1003</v>
      </c>
      <c r="N297" s="75">
        <f>Exclosure.data.RAW!N297</f>
        <v>-3.4068529590000001</v>
      </c>
      <c r="O297" s="75">
        <f>Exclosure.data.RAW!O297</f>
        <v>34.851600005999998</v>
      </c>
      <c r="P297" s="19">
        <f>Exclosure.data.RAW!P297</f>
        <v>43079</v>
      </c>
      <c r="Q297" s="19">
        <f>Exclosure.data.RAW!Q297</f>
        <v>43167</v>
      </c>
      <c r="R297" s="21">
        <f>Exclosure.data.RAW!R297</f>
        <v>88</v>
      </c>
      <c r="S297" s="101">
        <f>Exclosure.data.RAW!S297</f>
        <v>470.80427923299999</v>
      </c>
      <c r="T297">
        <f>Exclosure.data.RAW!T297</f>
        <v>1760.3680049100001</v>
      </c>
      <c r="U297" s="52">
        <v>672.04</v>
      </c>
      <c r="V297" s="52">
        <f>Exclosure.data.RAW!V297</f>
        <v>57.61</v>
      </c>
      <c r="W297" s="244">
        <f>Exclosure.data.RAW!W297</f>
        <v>0.14499999999999999</v>
      </c>
      <c r="X297" s="52"/>
      <c r="Y297" s="68" t="str">
        <f>Exclosure.data.RAW!Y297</f>
        <v>Chl.pyc</v>
      </c>
      <c r="Z297" s="62">
        <f>Exclosure.data.RAW!Z297</f>
        <v>1.5</v>
      </c>
      <c r="AA297" s="62">
        <f>Exclosure.data.RAW!AA297</f>
        <v>2.8</v>
      </c>
      <c r="AB297" s="23">
        <f>Exclosure.data.RAW!AB297</f>
        <v>20</v>
      </c>
      <c r="AC297" s="23">
        <f>Exclosure.data.RAW!AC297</f>
        <v>40</v>
      </c>
      <c r="AD297" s="158">
        <f>Exclosure.data.RAW!AF297</f>
        <v>2</v>
      </c>
      <c r="AE297" s="161">
        <f>Exclosure.data.RAW!AG297</f>
        <v>3.75</v>
      </c>
      <c r="AF297" s="162">
        <f>Exclosure.data.RAW!AH297</f>
        <v>5</v>
      </c>
      <c r="AG297" s="163">
        <f>Exclosure.data.RAW!AI297</f>
        <v>45</v>
      </c>
      <c r="AH297" s="54">
        <f>Exclosure.data.RAW!AL297</f>
        <v>1</v>
      </c>
      <c r="AI297" s="87">
        <f>Exclosure.data.RAW!AM297</f>
        <v>1</v>
      </c>
      <c r="AJ297" s="54">
        <f>Exclosure.data.RAW!AN297</f>
        <v>2</v>
      </c>
      <c r="AK297" s="122">
        <f>Exclosure.data.RAW!AO297</f>
        <v>2.95</v>
      </c>
      <c r="AL297" s="87">
        <f>Exclosure.data.RAW!AR297</f>
        <v>34.729999999999997</v>
      </c>
      <c r="AM297" s="5">
        <f>Exclosure.data.RAW!BW297</f>
        <v>37.68</v>
      </c>
      <c r="AN297">
        <f>Exclosure.data.RAW!BX297</f>
        <v>6.1553030303030304E-2</v>
      </c>
      <c r="AP297" s="84">
        <f>Exclosure.data.RAW!BZ297</f>
        <v>1.064709595959596</v>
      </c>
      <c r="AQ297" s="84"/>
      <c r="AR297">
        <f>Exclosure.data.RAW!CB297</f>
        <v>1.1262626262626263</v>
      </c>
    </row>
    <row r="298" spans="1:45" x14ac:dyDescent="0.25">
      <c r="A298" s="12" t="str">
        <f>Exclosure.data.RAW!A298</f>
        <v>SE_1_EX_H6</v>
      </c>
      <c r="B298" s="4" t="str">
        <f>Exclosure.data.RAW!B298</f>
        <v>SE_1_H6</v>
      </c>
      <c r="C298" s="4" t="str">
        <f>Exclosure.data.RAW!C298</f>
        <v>SE</v>
      </c>
      <c r="D298" s="4" t="str">
        <f>Exclosure.data.RAW!D298</f>
        <v>SE_1</v>
      </c>
      <c r="E298" s="4"/>
      <c r="F298" s="4" t="str">
        <f>Exclosure.data.RAW!F298</f>
        <v>Seronera</v>
      </c>
      <c r="G298" s="12" t="str">
        <f>Exclosure.data.RAW!G298</f>
        <v>SE</v>
      </c>
      <c r="H298" s="12" t="str">
        <f>Exclosure.data.RAW!H298</f>
        <v>W</v>
      </c>
      <c r="I298" s="22">
        <f>Exclosure.data.RAW!I298</f>
        <v>1</v>
      </c>
      <c r="J298" s="22"/>
      <c r="K298" s="12" t="str">
        <f>Exclosure.data.RAW!K298</f>
        <v>EX</v>
      </c>
      <c r="L298" s="12" t="str">
        <f>Exclosure.data.RAW!L298</f>
        <v>H6</v>
      </c>
      <c r="M298" s="22">
        <f>Exclosure.data.RAW!M298</f>
        <v>1023</v>
      </c>
      <c r="N298" s="75">
        <f>Exclosure.data.RAW!N298</f>
        <v>-2.4377470369999998</v>
      </c>
      <c r="O298" s="75">
        <f>Exclosure.data.RAW!O298</f>
        <v>34.855161979999998</v>
      </c>
      <c r="P298" s="19">
        <f>Exclosure.data.RAW!P298</f>
        <v>43084</v>
      </c>
      <c r="Q298" s="19">
        <f>Exclosure.data.RAW!Q298</f>
        <v>43171</v>
      </c>
      <c r="R298" s="21">
        <f>Exclosure.data.RAW!R298</f>
        <v>87</v>
      </c>
      <c r="S298" s="101">
        <f>Exclosure.data.RAW!S298</f>
        <v>327.09215088299999</v>
      </c>
      <c r="T298">
        <f>Exclosure.data.RAW!T298</f>
        <v>2486.029260837</v>
      </c>
      <c r="U298" s="52">
        <v>855.62</v>
      </c>
      <c r="V298" s="52">
        <f>Exclosure.data.RAW!V298</f>
        <v>53.59</v>
      </c>
      <c r="W298" s="244">
        <f>Exclosure.data.RAW!W298</f>
        <v>0.113</v>
      </c>
      <c r="X298" s="52"/>
      <c r="Y298" s="68" t="str">
        <f>Exclosure.data.RAW!Y298</f>
        <v>Dig.mac</v>
      </c>
      <c r="Z298" s="62">
        <f>Exclosure.data.RAW!Z298</f>
        <v>3.5</v>
      </c>
      <c r="AA298" s="62">
        <f>Exclosure.data.RAW!AA298</f>
        <v>14.4</v>
      </c>
      <c r="AB298" s="23">
        <f>Exclosure.data.RAW!AB298</f>
        <v>40</v>
      </c>
      <c r="AC298" s="23">
        <f>Exclosure.data.RAW!AC298</f>
        <v>55</v>
      </c>
      <c r="AD298" s="158">
        <f>Exclosure.data.RAW!AF298</f>
        <v>17</v>
      </c>
      <c r="AE298" s="161">
        <f>Exclosure.data.RAW!AG298</f>
        <v>37</v>
      </c>
      <c r="AF298" s="162">
        <f>Exclosure.data.RAW!AH298</f>
        <v>13</v>
      </c>
      <c r="AG298" s="163">
        <f>Exclosure.data.RAW!AI298</f>
        <v>98</v>
      </c>
      <c r="AH298" s="54">
        <f>Exclosure.data.RAW!AL298</f>
        <v>9</v>
      </c>
      <c r="AI298" s="87">
        <f>Exclosure.data.RAW!AM298</f>
        <v>16</v>
      </c>
      <c r="AJ298" s="54">
        <f>Exclosure.data.RAW!AN298</f>
        <v>25</v>
      </c>
      <c r="AK298" s="122">
        <f>Exclosure.data.RAW!AO298</f>
        <v>54.88</v>
      </c>
      <c r="AL298" s="87">
        <f>Exclosure.data.RAW!AR298</f>
        <v>55.86</v>
      </c>
      <c r="AM298" s="5">
        <f>Exclosure.data.RAW!BW298</f>
        <v>110.74000000000001</v>
      </c>
      <c r="AN298">
        <f>Exclosure.data.RAW!BX298</f>
        <v>0.92209450830140494</v>
      </c>
      <c r="AO298">
        <f>Exclosure.data.RAW!BY298</f>
        <v>1.3630268199233719</v>
      </c>
      <c r="AP298" s="84">
        <f>Exclosure.data.RAW!BZ298</f>
        <v>1.6558109833971906</v>
      </c>
      <c r="AQ298" s="84">
        <f>Exclosure.data.RAW!CA298</f>
        <v>1.1012132822477649</v>
      </c>
      <c r="AR298">
        <f>Exclosure.data.RAW!CB298</f>
        <v>2.5779054916985955</v>
      </c>
      <c r="AS298">
        <f>Exclosure.data.RAW!CC298</f>
        <v>2.4642401021711371</v>
      </c>
    </row>
    <row r="299" spans="1:45" x14ac:dyDescent="0.25">
      <c r="A299" s="12" t="str">
        <f>Exclosure.data.RAW!A299</f>
        <v>SE_1_EX2_H6</v>
      </c>
      <c r="B299" s="4" t="str">
        <f>Exclosure.data.RAW!B299</f>
        <v>SE_1_H6</v>
      </c>
      <c r="C299" s="4" t="str">
        <f>Exclosure.data.RAW!C299</f>
        <v>SE</v>
      </c>
      <c r="D299" s="4" t="str">
        <f>Exclosure.data.RAW!D299</f>
        <v>SE_1</v>
      </c>
      <c r="E299" s="4"/>
      <c r="F299" s="4" t="str">
        <f>Exclosure.data.RAW!F299</f>
        <v>Seronera</v>
      </c>
      <c r="G299" s="12" t="str">
        <f>Exclosure.data.RAW!G299</f>
        <v>SE</v>
      </c>
      <c r="H299" s="12" t="str">
        <f>Exclosure.data.RAW!H299</f>
        <v>W</v>
      </c>
      <c r="I299" s="22">
        <f>Exclosure.data.RAW!I299</f>
        <v>1</v>
      </c>
      <c r="J299" s="22"/>
      <c r="K299" s="12" t="str">
        <f>Exclosure.data.RAW!K299</f>
        <v>EX2</v>
      </c>
      <c r="L299" s="12" t="str">
        <f>Exclosure.data.RAW!L299</f>
        <v>H6</v>
      </c>
      <c r="M299" s="22">
        <f>Exclosure.data.RAW!M299</f>
        <v>1023</v>
      </c>
      <c r="N299" s="75">
        <f>Exclosure.data.RAW!N299</f>
        <v>-2.4377470369999998</v>
      </c>
      <c r="O299" s="75">
        <f>Exclosure.data.RAW!O299</f>
        <v>34.855161979999998</v>
      </c>
      <c r="P299" s="19">
        <f>Exclosure.data.RAW!P299</f>
        <v>43084</v>
      </c>
      <c r="Q299" s="19">
        <f>Exclosure.data.RAW!Q299</f>
        <v>43171</v>
      </c>
      <c r="R299" s="21">
        <f>Exclosure.data.RAW!R299</f>
        <v>87</v>
      </c>
      <c r="S299" s="101">
        <f>Exclosure.data.RAW!S299</f>
        <v>327.09215088299999</v>
      </c>
      <c r="T299">
        <f>Exclosure.data.RAW!T299</f>
        <v>2813.1214117200002</v>
      </c>
      <c r="U299" s="52">
        <v>855.62</v>
      </c>
      <c r="V299" s="52">
        <f>Exclosure.data.RAW!V299</f>
        <v>53.59</v>
      </c>
      <c r="W299" s="244">
        <f>Exclosure.data.RAW!W299</f>
        <v>0.113</v>
      </c>
      <c r="X299" s="52"/>
      <c r="Y299" s="68" t="str">
        <f>Exclosure.data.RAW!Y299</f>
        <v>Dig.mac</v>
      </c>
      <c r="Z299" s="62">
        <f>Exclosure.data.RAW!Z299</f>
        <v>3</v>
      </c>
      <c r="AA299" s="62">
        <f>Exclosure.data.RAW!AA299</f>
        <v>11</v>
      </c>
      <c r="AB299" s="23">
        <f>Exclosure.data.RAW!AB299</f>
        <v>20</v>
      </c>
      <c r="AC299" s="23">
        <f>Exclosure.data.RAW!AC299</f>
        <v>40</v>
      </c>
      <c r="AD299" s="158">
        <f>Exclosure.data.RAW!AF299</f>
        <v>6.5</v>
      </c>
      <c r="AE299" s="161">
        <f>Exclosure.data.RAW!AG299</f>
        <v>30.5</v>
      </c>
      <c r="AF299" s="162">
        <f>Exclosure.data.RAW!AH299</f>
        <v>15</v>
      </c>
      <c r="AG299" s="163">
        <f>Exclosure.data.RAW!AI299</f>
        <v>60</v>
      </c>
      <c r="AH299" s="54">
        <f>Exclosure.data.RAW!AL299</f>
        <v>11</v>
      </c>
      <c r="AI299" s="87">
        <f>Exclosure.data.RAW!AM299</f>
        <v>30</v>
      </c>
      <c r="AJ299" s="54">
        <f>Exclosure.data.RAW!AN299</f>
        <v>41</v>
      </c>
      <c r="AK299" s="122">
        <f>Exclosure.data.RAW!AO299</f>
        <v>25.19</v>
      </c>
      <c r="AL299" s="87">
        <f>Exclosure.data.RAW!AR299</f>
        <v>71.45</v>
      </c>
      <c r="AM299" s="5">
        <f>Exclosure.data.RAW!BW299</f>
        <v>96.64</v>
      </c>
      <c r="AN299">
        <f>Exclosure.data.RAW!BX299</f>
        <v>-2.5862068965517199E-2</v>
      </c>
      <c r="AO299">
        <f>Exclosure.data.RAW!BY299</f>
        <v>0.4150702426564496</v>
      </c>
      <c r="AP299" s="84">
        <f>Exclosure.data.RAW!BZ299</f>
        <v>2.1535759897828863</v>
      </c>
      <c r="AQ299" s="84">
        <f>Exclosure.data.RAW!CA299</f>
        <v>1.5989782886334611</v>
      </c>
      <c r="AR299">
        <f>Exclosure.data.RAW!CB299</f>
        <v>2.127713920817369</v>
      </c>
      <c r="AS299">
        <f>Exclosure.data.RAW!CC299</f>
        <v>2.0140485312899106</v>
      </c>
    </row>
    <row r="300" spans="1:45" x14ac:dyDescent="0.25">
      <c r="A300" s="12" t="str">
        <f>Exclosure.data.RAW!A300</f>
        <v>SE_1_OP_H6</v>
      </c>
      <c r="B300" s="4" t="str">
        <f>Exclosure.data.RAW!B300</f>
        <v>SE_1_H6</v>
      </c>
      <c r="C300" s="4" t="str">
        <f>Exclosure.data.RAW!C300</f>
        <v>SE</v>
      </c>
      <c r="D300" s="4" t="str">
        <f>Exclosure.data.RAW!D300</f>
        <v>SE_1</v>
      </c>
      <c r="E300" s="4"/>
      <c r="F300" s="4" t="str">
        <f>Exclosure.data.RAW!F300</f>
        <v>Seronera</v>
      </c>
      <c r="G300" s="12" t="str">
        <f>Exclosure.data.RAW!G300</f>
        <v>SE</v>
      </c>
      <c r="H300" s="12" t="str">
        <f>Exclosure.data.RAW!H300</f>
        <v>W</v>
      </c>
      <c r="I300" s="22">
        <f>Exclosure.data.RAW!I300</f>
        <v>1</v>
      </c>
      <c r="J300" s="22"/>
      <c r="K300" s="12" t="str">
        <f>Exclosure.data.RAW!K300</f>
        <v>OP</v>
      </c>
      <c r="L300" s="12" t="str">
        <f>Exclosure.data.RAW!L300</f>
        <v>H6</v>
      </c>
      <c r="M300" s="22">
        <f>Exclosure.data.RAW!M300</f>
        <v>1023</v>
      </c>
      <c r="N300" s="75">
        <f>Exclosure.data.RAW!N300</f>
        <v>-2.4377470369999998</v>
      </c>
      <c r="O300" s="75">
        <f>Exclosure.data.RAW!O300</f>
        <v>34.855161979999998</v>
      </c>
      <c r="P300" s="19">
        <f>Exclosure.data.RAW!P300</f>
        <v>43084</v>
      </c>
      <c r="Q300" s="19">
        <f>Exclosure.data.RAW!Q300</f>
        <v>43171</v>
      </c>
      <c r="R300" s="21">
        <f>Exclosure.data.RAW!R300</f>
        <v>87</v>
      </c>
      <c r="S300" s="101">
        <f>Exclosure.data.RAW!S300</f>
        <v>327.09215088299999</v>
      </c>
      <c r="T300">
        <f>Exclosure.data.RAW!T300</f>
        <v>3140.2135626029999</v>
      </c>
      <c r="U300" s="52">
        <v>855.62</v>
      </c>
      <c r="V300" s="52">
        <f>Exclosure.data.RAW!V300</f>
        <v>53.59</v>
      </c>
      <c r="W300" s="244">
        <f>Exclosure.data.RAW!W300</f>
        <v>0.113</v>
      </c>
      <c r="X300" s="52"/>
      <c r="Y300" s="68" t="str">
        <f>Exclosure.data.RAW!Y300</f>
        <v>Dig.mac</v>
      </c>
      <c r="Z300" s="62">
        <f>Exclosure.data.RAW!Z300</f>
        <v>4</v>
      </c>
      <c r="AA300" s="62">
        <f>Exclosure.data.RAW!AA300</f>
        <v>17.399999999999999</v>
      </c>
      <c r="AB300" s="23">
        <f>Exclosure.data.RAW!AB300</f>
        <v>25</v>
      </c>
      <c r="AC300" s="23">
        <f>Exclosure.data.RAW!AC300</f>
        <v>50</v>
      </c>
      <c r="AD300" s="158">
        <f>Exclosure.data.RAW!AF300</f>
        <v>4</v>
      </c>
      <c r="AE300" s="161">
        <f>Exclosure.data.RAW!AG300</f>
        <v>18.75</v>
      </c>
      <c r="AF300" s="162">
        <f>Exclosure.data.RAW!AH300</f>
        <v>10</v>
      </c>
      <c r="AG300" s="163">
        <f>Exclosure.data.RAW!AI300</f>
        <v>50</v>
      </c>
      <c r="AH300" s="54">
        <f>Exclosure.data.RAW!AL300</f>
        <v>26</v>
      </c>
      <c r="AI300" s="87">
        <f>Exclosure.data.RAW!AM300</f>
        <v>4</v>
      </c>
      <c r="AJ300" s="54">
        <f>Exclosure.data.RAW!AN300</f>
        <v>30</v>
      </c>
      <c r="AK300" s="122">
        <f>Exclosure.data.RAW!AO300</f>
        <v>12.19</v>
      </c>
      <c r="AL300" s="87">
        <f>Exclosure.data.RAW!AR300</f>
        <v>21.37</v>
      </c>
      <c r="AM300" s="5">
        <f>Exclosure.data.RAW!BW300</f>
        <v>33.56</v>
      </c>
      <c r="AN300">
        <f>Exclosure.data.RAW!BX300</f>
        <v>-0.44093231162196683</v>
      </c>
      <c r="AP300" s="84">
        <f>Exclosure.data.RAW!BZ300</f>
        <v>0.55459770114942541</v>
      </c>
      <c r="AQ300" s="84"/>
      <c r="AR300">
        <f>Exclosure.data.RAW!CB300</f>
        <v>0.11366538952745858</v>
      </c>
    </row>
    <row r="301" spans="1:45" x14ac:dyDescent="0.25">
      <c r="A301" s="12" t="str">
        <f>Exclosure.data.RAW!A301</f>
        <v>SE_2_EX_H6</v>
      </c>
      <c r="B301" s="4" t="str">
        <f>Exclosure.data.RAW!B301</f>
        <v>SE_2_H6</v>
      </c>
      <c r="C301" s="4" t="str">
        <f>Exclosure.data.RAW!C301</f>
        <v>SE</v>
      </c>
      <c r="D301" s="4" t="str">
        <f>Exclosure.data.RAW!D301</f>
        <v>SE_2</v>
      </c>
      <c r="E301" s="4"/>
      <c r="F301" s="4" t="str">
        <f>Exclosure.data.RAW!F301</f>
        <v>Seronera</v>
      </c>
      <c r="G301" s="12" t="str">
        <f>Exclosure.data.RAW!G301</f>
        <v>SE</v>
      </c>
      <c r="H301" s="12" t="str">
        <f>Exclosure.data.RAW!H301</f>
        <v>W</v>
      </c>
      <c r="I301" s="22">
        <f>Exclosure.data.RAW!I301</f>
        <v>2</v>
      </c>
      <c r="J301" s="22"/>
      <c r="K301" s="12" t="str">
        <f>Exclosure.data.RAW!K301</f>
        <v>EX</v>
      </c>
      <c r="L301" s="12" t="str">
        <f>Exclosure.data.RAW!L301</f>
        <v>H6</v>
      </c>
      <c r="M301" s="22">
        <f>Exclosure.data.RAW!M301</f>
        <v>1025</v>
      </c>
      <c r="N301" s="75">
        <f>Exclosure.data.RAW!N301</f>
        <v>-2.43776598</v>
      </c>
      <c r="O301" s="75">
        <f>Exclosure.data.RAW!O301</f>
        <v>34.855393991</v>
      </c>
      <c r="P301" s="19">
        <f>Exclosure.data.RAW!P301</f>
        <v>43084</v>
      </c>
      <c r="Q301" s="19">
        <f>Exclosure.data.RAW!Q301</f>
        <v>43171</v>
      </c>
      <c r="R301" s="21">
        <f>Exclosure.data.RAW!R301</f>
        <v>87</v>
      </c>
      <c r="S301" s="101">
        <f>Exclosure.data.RAW!S301</f>
        <v>327.09215088299999</v>
      </c>
      <c r="T301">
        <f>Exclosure.data.RAW!T301</f>
        <v>2486.029260837</v>
      </c>
      <c r="U301" s="163">
        <v>855.62</v>
      </c>
      <c r="V301" s="52">
        <f>Exclosure.data.RAW!V301</f>
        <v>63.33</v>
      </c>
      <c r="W301" s="244">
        <f>Exclosure.data.RAW!W301</f>
        <v>0.13</v>
      </c>
      <c r="X301" s="52">
        <f>Exclosure.data.RAW!X301</f>
        <v>1.3049999999999999</v>
      </c>
      <c r="Y301" s="68" t="str">
        <f>Exclosure.data.RAW!Y301</f>
        <v>Dig.mac</v>
      </c>
      <c r="Z301" s="62">
        <f>Exclosure.data.RAW!Z301</f>
        <v>3.5</v>
      </c>
      <c r="AA301" s="62">
        <f>Exclosure.data.RAW!AA301</f>
        <v>7.3</v>
      </c>
      <c r="AB301" s="23">
        <f>Exclosure.data.RAW!AB301</f>
        <v>20</v>
      </c>
      <c r="AC301" s="23">
        <f>Exclosure.data.RAW!AC301</f>
        <v>35</v>
      </c>
      <c r="AD301" s="158">
        <f>Exclosure.data.RAW!AF301</f>
        <v>6</v>
      </c>
      <c r="AE301" s="161">
        <f>Exclosure.data.RAW!AG301</f>
        <v>30.5</v>
      </c>
      <c r="AF301" s="162">
        <f>Exclosure.data.RAW!AH301</f>
        <v>20</v>
      </c>
      <c r="AG301" s="163">
        <f>Exclosure.data.RAW!AI301</f>
        <v>70</v>
      </c>
      <c r="AH301" s="54">
        <f>Exclosure.data.RAW!AL301</f>
        <v>10</v>
      </c>
      <c r="AI301" s="87">
        <f>Exclosure.data.RAW!AM301</f>
        <v>21</v>
      </c>
      <c r="AJ301" s="54">
        <f>Exclosure.data.RAW!AN301</f>
        <v>31</v>
      </c>
      <c r="AK301" s="122">
        <f>Exclosure.data.RAW!AO301</f>
        <v>45.16</v>
      </c>
      <c r="AL301" s="87">
        <f>Exclosure.data.RAW!AR301</f>
        <v>73.91</v>
      </c>
      <c r="AM301" s="5">
        <f>Exclosure.data.RAW!BW301</f>
        <v>119.07</v>
      </c>
      <c r="AN301">
        <f>Exclosure.data.RAW!BX301</f>
        <v>1.2822477650063857</v>
      </c>
      <c r="AO301">
        <f>Exclosure.data.RAW!BY301</f>
        <v>0.32375478927203044</v>
      </c>
      <c r="AP301" s="84">
        <f>Exclosure.data.RAW!BZ301</f>
        <v>1.9128352490421454</v>
      </c>
      <c r="AQ301" s="84">
        <f>Exclosure.data.RAW!CA301</f>
        <v>-0.12420178799489145</v>
      </c>
      <c r="AR301">
        <f>Exclosure.data.RAW!CB301</f>
        <v>3.1950830140485316</v>
      </c>
      <c r="AS301">
        <f>Exclosure.data.RAW!CC301</f>
        <v>0.19955300127713921</v>
      </c>
    </row>
    <row r="302" spans="1:45" x14ac:dyDescent="0.25">
      <c r="A302" s="12" t="str">
        <f>Exclosure.data.RAW!A302</f>
        <v>SE_2_EX2_H6</v>
      </c>
      <c r="B302" s="4" t="str">
        <f>Exclosure.data.RAW!B302</f>
        <v>SE_2_H6</v>
      </c>
      <c r="C302" s="4" t="str">
        <f>Exclosure.data.RAW!C302</f>
        <v>SE</v>
      </c>
      <c r="D302" s="4" t="str">
        <f>Exclosure.data.RAW!D302</f>
        <v>SE_2</v>
      </c>
      <c r="E302" s="4"/>
      <c r="F302" s="4" t="str">
        <f>Exclosure.data.RAW!F302</f>
        <v>Seronera</v>
      </c>
      <c r="G302" s="12" t="str">
        <f>Exclosure.data.RAW!G302</f>
        <v>SE</v>
      </c>
      <c r="H302" s="12" t="str">
        <f>Exclosure.data.RAW!H302</f>
        <v>W</v>
      </c>
      <c r="I302" s="22">
        <f>Exclosure.data.RAW!I302</f>
        <v>2</v>
      </c>
      <c r="J302" s="22"/>
      <c r="K302" s="12" t="str">
        <f>Exclosure.data.RAW!K302</f>
        <v>EX2</v>
      </c>
      <c r="L302" s="12" t="str">
        <f>Exclosure.data.RAW!L302</f>
        <v>H6</v>
      </c>
      <c r="M302" s="22">
        <f>Exclosure.data.RAW!M302</f>
        <v>1025</v>
      </c>
      <c r="N302" s="75">
        <f>Exclosure.data.RAW!N302</f>
        <v>-2.43776598</v>
      </c>
      <c r="O302" s="75">
        <f>Exclosure.data.RAW!O302</f>
        <v>34.855393991</v>
      </c>
      <c r="P302" s="19">
        <f>Exclosure.data.RAW!P302</f>
        <v>43084</v>
      </c>
      <c r="Q302" s="19">
        <f>Exclosure.data.RAW!Q302</f>
        <v>43171</v>
      </c>
      <c r="R302" s="21">
        <f>Exclosure.data.RAW!R302</f>
        <v>87</v>
      </c>
      <c r="S302" s="101">
        <f>Exclosure.data.RAW!S302</f>
        <v>327.09215088299999</v>
      </c>
      <c r="T302">
        <f>Exclosure.data.RAW!T302</f>
        <v>2813.1214117200002</v>
      </c>
      <c r="U302" s="52">
        <v>855.62</v>
      </c>
      <c r="V302" s="52">
        <f>Exclosure.data.RAW!V302</f>
        <v>63.33</v>
      </c>
      <c r="W302" s="244">
        <f>Exclosure.data.RAW!W302</f>
        <v>0.13</v>
      </c>
      <c r="X302" s="52">
        <f>Exclosure.data.RAW!X302</f>
        <v>1.3049999999999999</v>
      </c>
      <c r="Y302" s="68" t="str">
        <f>Exclosure.data.RAW!Y302</f>
        <v>Dig.mac</v>
      </c>
      <c r="Z302" s="62">
        <f>Exclosure.data.RAW!Z302</f>
        <v>3.5</v>
      </c>
      <c r="AA302" s="62">
        <f>Exclosure.data.RAW!AA302</f>
        <v>12.9</v>
      </c>
      <c r="AB302" s="23">
        <f>Exclosure.data.RAW!AB302</f>
        <v>25</v>
      </c>
      <c r="AC302" s="23">
        <f>Exclosure.data.RAW!AC302</f>
        <v>35</v>
      </c>
      <c r="AD302" s="158">
        <f>Exclosure.data.RAW!AF302</f>
        <v>11</v>
      </c>
      <c r="AE302" s="161">
        <f>Exclosure.data.RAW!AG302</f>
        <v>45.5</v>
      </c>
      <c r="AF302" s="162">
        <f>Exclosure.data.RAW!AH302</f>
        <v>35</v>
      </c>
      <c r="AG302" s="163">
        <f>Exclosure.data.RAW!AI302</f>
        <v>90</v>
      </c>
      <c r="AH302" s="54">
        <f>Exclosure.data.RAW!AL302</f>
        <v>3</v>
      </c>
      <c r="AI302" s="87">
        <f>Exclosure.data.RAW!AM302</f>
        <v>34</v>
      </c>
      <c r="AJ302" s="54">
        <f>Exclosure.data.RAW!AN302</f>
        <v>37</v>
      </c>
      <c r="AK302" s="122">
        <f>Exclosure.data.RAW!AO302</f>
        <v>48.19</v>
      </c>
      <c r="AL302" s="87">
        <f>Exclosure.data.RAW!AR302</f>
        <v>79.73</v>
      </c>
      <c r="AM302" s="5">
        <f>Exclosure.data.RAW!BW302</f>
        <v>127.92</v>
      </c>
      <c r="AN302">
        <f>Exclosure.data.RAW!BX302</f>
        <v>1.3789910600255426</v>
      </c>
      <c r="AO302">
        <f>Exclosure.data.RAW!BY302</f>
        <v>0.42049808429118762</v>
      </c>
      <c r="AP302" s="84">
        <f>Exclosure.data.RAW!BZ302</f>
        <v>2.0986590038314179</v>
      </c>
      <c r="AQ302" s="84">
        <f>Exclosure.data.RAW!CA302</f>
        <v>6.1621966794380804E-2</v>
      </c>
      <c r="AR302">
        <f>Exclosure.data.RAW!CB302</f>
        <v>3.4776500638569607</v>
      </c>
      <c r="AS302">
        <f>Exclosure.data.RAW!CC302</f>
        <v>0.48212005108556866</v>
      </c>
    </row>
    <row r="303" spans="1:45" x14ac:dyDescent="0.25">
      <c r="A303" s="12" t="str">
        <f>Exclosure.data.RAW!A303</f>
        <v>SE_2_OP_H6</v>
      </c>
      <c r="B303" s="4" t="str">
        <f>Exclosure.data.RAW!B303</f>
        <v>SE_2_H6</v>
      </c>
      <c r="C303" s="4" t="str">
        <f>Exclosure.data.RAW!C303</f>
        <v>SE</v>
      </c>
      <c r="D303" s="4" t="str">
        <f>Exclosure.data.RAW!D303</f>
        <v>SE_2</v>
      </c>
      <c r="E303" s="4"/>
      <c r="F303" s="4" t="str">
        <f>Exclosure.data.RAW!F303</f>
        <v>Seronera</v>
      </c>
      <c r="G303" s="12" t="str">
        <f>Exclosure.data.RAW!G303</f>
        <v>SE</v>
      </c>
      <c r="H303" s="12" t="str">
        <f>Exclosure.data.RAW!H303</f>
        <v>W</v>
      </c>
      <c r="I303" s="22">
        <f>Exclosure.data.RAW!I303</f>
        <v>2</v>
      </c>
      <c r="J303" s="22"/>
      <c r="K303" s="12" t="str">
        <f>Exclosure.data.RAW!K303</f>
        <v>OP</v>
      </c>
      <c r="L303" s="12" t="str">
        <f>Exclosure.data.RAW!L303</f>
        <v>H6</v>
      </c>
      <c r="M303" s="22">
        <f>Exclosure.data.RAW!M303</f>
        <v>1025</v>
      </c>
      <c r="N303" s="75">
        <f>Exclosure.data.RAW!N303</f>
        <v>-2.43776598</v>
      </c>
      <c r="O303" s="75">
        <f>Exclosure.data.RAW!O303</f>
        <v>34.855393991</v>
      </c>
      <c r="P303" s="19">
        <f>Exclosure.data.RAW!P303</f>
        <v>43084</v>
      </c>
      <c r="Q303" s="19">
        <f>Exclosure.data.RAW!Q303</f>
        <v>43171</v>
      </c>
      <c r="R303" s="21">
        <f>Exclosure.data.RAW!R303</f>
        <v>87</v>
      </c>
      <c r="S303" s="101">
        <f>Exclosure.data.RAW!S303</f>
        <v>327.09215088299999</v>
      </c>
      <c r="T303">
        <f>Exclosure.data.RAW!T303</f>
        <v>3140.2135626029999</v>
      </c>
      <c r="U303" s="163">
        <v>855.62</v>
      </c>
      <c r="V303" s="52">
        <f>Exclosure.data.RAW!V303</f>
        <v>63.33</v>
      </c>
      <c r="W303" s="244">
        <f>Exclosure.data.RAW!W303</f>
        <v>0.13</v>
      </c>
      <c r="X303" s="52">
        <f>Exclosure.data.RAW!X303</f>
        <v>1.3049999999999999</v>
      </c>
      <c r="Y303" s="68" t="str">
        <f>Exclosure.data.RAW!Y303</f>
        <v>Dig.mac</v>
      </c>
      <c r="Z303" s="62">
        <f>Exclosure.data.RAW!Z303</f>
        <v>3</v>
      </c>
      <c r="AA303" s="62">
        <f>Exclosure.data.RAW!AA303</f>
        <v>6.6</v>
      </c>
      <c r="AB303" s="23">
        <f>Exclosure.data.RAW!AB303</f>
        <v>25</v>
      </c>
      <c r="AC303" s="23">
        <f>Exclosure.data.RAW!AC303</f>
        <v>30</v>
      </c>
      <c r="AD303" s="158">
        <f>Exclosure.data.RAW!AF303</f>
        <v>6</v>
      </c>
      <c r="AE303" s="161">
        <f>Exclosure.data.RAW!AG303</f>
        <v>24.75</v>
      </c>
      <c r="AF303" s="162">
        <f>Exclosure.data.RAW!AH303</f>
        <v>15</v>
      </c>
      <c r="AG303" s="163">
        <f>Exclosure.data.RAW!AI303</f>
        <v>55</v>
      </c>
      <c r="AH303" s="54">
        <f>Exclosure.data.RAW!AL303</f>
        <v>5</v>
      </c>
      <c r="AI303" s="87">
        <f>Exclosure.data.RAW!AM303</f>
        <v>14</v>
      </c>
      <c r="AJ303" s="54">
        <f>Exclosure.data.RAW!AN303</f>
        <v>19</v>
      </c>
      <c r="AK303" s="122">
        <f>Exclosure.data.RAW!AO303</f>
        <v>35.020000000000003</v>
      </c>
      <c r="AL303" s="87">
        <f>Exclosure.data.RAW!AR303</f>
        <v>77.8</v>
      </c>
      <c r="AM303" s="5">
        <f>Exclosure.data.RAW!BW303</f>
        <v>112.82</v>
      </c>
      <c r="AN303">
        <f>Exclosure.data.RAW!BX303</f>
        <v>0.95849297573435521</v>
      </c>
      <c r="AP303" s="84">
        <f>Exclosure.data.RAW!BZ303</f>
        <v>2.0370370370370372</v>
      </c>
      <c r="AQ303" s="84"/>
      <c r="AR303">
        <f>Exclosure.data.RAW!CB303</f>
        <v>2.995530012771392</v>
      </c>
    </row>
    <row r="304" spans="1:45" x14ac:dyDescent="0.25">
      <c r="A304" s="12" t="str">
        <f>Exclosure.data.RAW!A304</f>
        <v>SE_3_EX_H6</v>
      </c>
      <c r="B304" s="4" t="str">
        <f>Exclosure.data.RAW!B304</f>
        <v>SE_3_H6</v>
      </c>
      <c r="C304" s="4" t="str">
        <f>Exclosure.data.RAW!C304</f>
        <v>SE</v>
      </c>
      <c r="D304" s="4" t="str">
        <f>Exclosure.data.RAW!D304</f>
        <v>SE_3</v>
      </c>
      <c r="E304" s="4"/>
      <c r="F304" s="4" t="str">
        <f>Exclosure.data.RAW!F304</f>
        <v>Seronera</v>
      </c>
      <c r="G304" s="12" t="str">
        <f>Exclosure.data.RAW!G304</f>
        <v>SE</v>
      </c>
      <c r="H304" s="12" t="str">
        <f>Exclosure.data.RAW!H304</f>
        <v>W</v>
      </c>
      <c r="I304" s="22">
        <f>Exclosure.data.RAW!I304</f>
        <v>3</v>
      </c>
      <c r="J304" s="22"/>
      <c r="K304" s="12" t="str">
        <f>Exclosure.data.RAW!K304</f>
        <v>EX</v>
      </c>
      <c r="L304" s="12" t="str">
        <f>Exclosure.data.RAW!L304</f>
        <v>H6</v>
      </c>
      <c r="M304" s="22">
        <f>Exclosure.data.RAW!M304</f>
        <v>1027</v>
      </c>
      <c r="N304" s="75">
        <f>Exclosure.data.RAW!N304</f>
        <v>-2.4379910339999999</v>
      </c>
      <c r="O304" s="75">
        <f>Exclosure.data.RAW!O304</f>
        <v>34.855417963000001</v>
      </c>
      <c r="P304" s="19">
        <f>Exclosure.data.RAW!P304</f>
        <v>43084</v>
      </c>
      <c r="Q304" s="19">
        <f>Exclosure.data.RAW!Q304</f>
        <v>43171</v>
      </c>
      <c r="R304" s="21">
        <f>Exclosure.data.RAW!R304</f>
        <v>87</v>
      </c>
      <c r="S304" s="101">
        <f>Exclosure.data.RAW!S304</f>
        <v>327.09215088299999</v>
      </c>
      <c r="T304">
        <f>Exclosure.data.RAW!T304</f>
        <v>2486.029260837</v>
      </c>
      <c r="U304" s="52">
        <v>855.62</v>
      </c>
      <c r="V304" s="52">
        <f>Exclosure.data.RAW!V304</f>
        <v>64.45</v>
      </c>
      <c r="W304" s="244">
        <f>Exclosure.data.RAW!W304</f>
        <v>0.129</v>
      </c>
      <c r="X304" s="52"/>
      <c r="Y304" s="68" t="str">
        <f>Exclosure.data.RAW!Y304</f>
        <v>Dig.mac</v>
      </c>
      <c r="Z304" s="62">
        <f>Exclosure.data.RAW!Z304</f>
        <v>5</v>
      </c>
      <c r="AA304" s="62">
        <f>Exclosure.data.RAW!AA304</f>
        <v>9.4</v>
      </c>
      <c r="AB304" s="23">
        <f>Exclosure.data.RAW!AB304</f>
        <v>15</v>
      </c>
      <c r="AC304" s="23">
        <f>Exclosure.data.RAW!AC304</f>
        <v>40</v>
      </c>
      <c r="AD304" s="158">
        <f>Exclosure.data.RAW!AF304</f>
        <v>9</v>
      </c>
      <c r="AE304" s="161">
        <f>Exclosure.data.RAW!AG304</f>
        <v>27.5</v>
      </c>
      <c r="AF304" s="162">
        <f>Exclosure.data.RAW!AH304</f>
        <v>15</v>
      </c>
      <c r="AG304" s="163">
        <f>Exclosure.data.RAW!AI304</f>
        <v>90</v>
      </c>
      <c r="AH304" s="54">
        <f>Exclosure.data.RAW!AL304</f>
        <v>21.8</v>
      </c>
      <c r="AI304" s="87">
        <f>Exclosure.data.RAW!AM304</f>
        <v>12</v>
      </c>
      <c r="AJ304" s="54">
        <f>Exclosure.data.RAW!AN304</f>
        <v>33.799999999999997</v>
      </c>
      <c r="AK304" s="122">
        <f>Exclosure.data.RAW!AO304</f>
        <v>20.010000000000002</v>
      </c>
      <c r="AL304" s="87">
        <f>Exclosure.data.RAW!AR304</f>
        <v>104.25</v>
      </c>
      <c r="AM304" s="5">
        <f>Exclosure.data.RAW!BW304</f>
        <v>124.26</v>
      </c>
      <c r="AN304">
        <f>Exclosure.data.RAW!BX304</f>
        <v>0.47924648786717761</v>
      </c>
      <c r="AO304">
        <f>Exclosure.data.RAW!BY304</f>
        <v>-0.33461047254150694</v>
      </c>
      <c r="AP304" s="84">
        <f>Exclosure.data.RAW!BZ304</f>
        <v>3.0411877394636018</v>
      </c>
      <c r="AQ304" s="84">
        <f>Exclosure.data.RAW!CA304</f>
        <v>2.616858237547893</v>
      </c>
      <c r="AR304">
        <f>Exclosure.data.RAW!CB304</f>
        <v>3.5204342273307798</v>
      </c>
      <c r="AS304">
        <f>Exclosure.data.RAW!CC304</f>
        <v>2.2822477650063857</v>
      </c>
    </row>
    <row r="305" spans="1:45" x14ac:dyDescent="0.25">
      <c r="A305" s="12" t="str">
        <f>Exclosure.data.RAW!A305</f>
        <v>SE_3_EX2_H6</v>
      </c>
      <c r="B305" s="4" t="str">
        <f>Exclosure.data.RAW!B305</f>
        <v>SE_3_H6</v>
      </c>
      <c r="C305" s="4" t="str">
        <f>Exclosure.data.RAW!C305</f>
        <v>SE</v>
      </c>
      <c r="D305" s="4" t="str">
        <f>Exclosure.data.RAW!D305</f>
        <v>SE_3</v>
      </c>
      <c r="E305" s="4"/>
      <c r="F305" s="4" t="str">
        <f>Exclosure.data.RAW!F305</f>
        <v>Seronera</v>
      </c>
      <c r="G305" s="12" t="str">
        <f>Exclosure.data.RAW!G305</f>
        <v>SE</v>
      </c>
      <c r="H305" s="12" t="str">
        <f>Exclosure.data.RAW!H305</f>
        <v>W</v>
      </c>
      <c r="I305" s="22">
        <f>Exclosure.data.RAW!I305</f>
        <v>3</v>
      </c>
      <c r="J305" s="22"/>
      <c r="K305" s="12" t="str">
        <f>Exclosure.data.RAW!K305</f>
        <v>EX2</v>
      </c>
      <c r="L305" s="12" t="str">
        <f>Exclosure.data.RAW!L305</f>
        <v>H6</v>
      </c>
      <c r="M305" s="22">
        <f>Exclosure.data.RAW!M305</f>
        <v>1027</v>
      </c>
      <c r="N305" s="75">
        <f>Exclosure.data.RAW!N305</f>
        <v>-2.4379910339999999</v>
      </c>
      <c r="O305" s="75">
        <f>Exclosure.data.RAW!O305</f>
        <v>34.855417963000001</v>
      </c>
      <c r="P305" s="19">
        <f>Exclosure.data.RAW!P305</f>
        <v>43084</v>
      </c>
      <c r="Q305" s="19">
        <f>Exclosure.data.RAW!Q305</f>
        <v>43171</v>
      </c>
      <c r="R305" s="21">
        <f>Exclosure.data.RAW!R305</f>
        <v>87</v>
      </c>
      <c r="S305" s="101">
        <f>Exclosure.data.RAW!S305</f>
        <v>327.09215088299999</v>
      </c>
      <c r="T305">
        <f>Exclosure.data.RAW!T305</f>
        <v>2813.1214117200002</v>
      </c>
      <c r="U305" s="163">
        <v>855.62</v>
      </c>
      <c r="V305" s="52">
        <f>Exclosure.data.RAW!V305</f>
        <v>64.45</v>
      </c>
      <c r="W305" s="244">
        <f>Exclosure.data.RAW!W305</f>
        <v>0.129</v>
      </c>
      <c r="X305" s="52"/>
      <c r="Y305" s="68" t="str">
        <f>Exclosure.data.RAW!Y305</f>
        <v>Dig.mac</v>
      </c>
      <c r="Z305" s="62">
        <f>Exclosure.data.RAW!Z305</f>
        <v>3.5</v>
      </c>
      <c r="AA305" s="62">
        <f>Exclosure.data.RAW!AA305</f>
        <v>8.26</v>
      </c>
      <c r="AB305" s="23">
        <f>Exclosure.data.RAW!AB305</f>
        <v>15</v>
      </c>
      <c r="AC305" s="23">
        <f>Exclosure.data.RAW!AC305</f>
        <v>25</v>
      </c>
      <c r="AD305" s="158">
        <f>Exclosure.data.RAW!AF305</f>
        <v>4</v>
      </c>
      <c r="AE305" s="161">
        <f>Exclosure.data.RAW!AG305</f>
        <v>18.5</v>
      </c>
      <c r="AF305" s="162">
        <f>Exclosure.data.RAW!AH305</f>
        <v>15</v>
      </c>
      <c r="AG305" s="163">
        <f>Exclosure.data.RAW!AI305</f>
        <v>50</v>
      </c>
      <c r="AH305" s="54">
        <f>Exclosure.data.RAW!AL305</f>
        <v>9</v>
      </c>
      <c r="AI305" s="87">
        <f>Exclosure.data.RAW!AM305</f>
        <v>15</v>
      </c>
      <c r="AJ305" s="54">
        <f>Exclosure.data.RAW!AN305</f>
        <v>24</v>
      </c>
      <c r="AK305" s="122">
        <f>Exclosure.data.RAW!AO305</f>
        <v>25.4</v>
      </c>
      <c r="AL305" s="87">
        <f>Exclosure.data.RAW!AR305</f>
        <v>77.97</v>
      </c>
      <c r="AM305" s="5">
        <f>Exclosure.data.RAW!BW305</f>
        <v>103.37</v>
      </c>
      <c r="AN305">
        <f>Exclosure.data.RAW!BX305</f>
        <v>0.65134099616858232</v>
      </c>
      <c r="AO305">
        <f>Exclosure.data.RAW!BY305</f>
        <v>-0.16251596424010217</v>
      </c>
      <c r="AP305" s="84">
        <f>Exclosure.data.RAW!BZ305</f>
        <v>2.2021072796934869</v>
      </c>
      <c r="AQ305" s="84">
        <f>Exclosure.data.RAW!CA305</f>
        <v>1.7777777777777779</v>
      </c>
      <c r="AR305">
        <f>Exclosure.data.RAW!CB305</f>
        <v>2.8534482758620694</v>
      </c>
      <c r="AS305">
        <f>Exclosure.data.RAW!CC305</f>
        <v>1.615261813537676</v>
      </c>
    </row>
    <row r="306" spans="1:45" x14ac:dyDescent="0.25">
      <c r="A306" s="12" t="str">
        <f>Exclosure.data.RAW!A306</f>
        <v>SE_3_OP_H6</v>
      </c>
      <c r="B306" s="4" t="str">
        <f>Exclosure.data.RAW!B306</f>
        <v>SE_3_H6</v>
      </c>
      <c r="C306" s="4" t="str">
        <f>Exclosure.data.RAW!C306</f>
        <v>SE</v>
      </c>
      <c r="D306" s="4" t="str">
        <f>Exclosure.data.RAW!D306</f>
        <v>SE_3</v>
      </c>
      <c r="E306" s="4"/>
      <c r="F306" s="4" t="str">
        <f>Exclosure.data.RAW!F306</f>
        <v>Seronera</v>
      </c>
      <c r="G306" s="12" t="str">
        <f>Exclosure.data.RAW!G306</f>
        <v>SE</v>
      </c>
      <c r="H306" s="12" t="str">
        <f>Exclosure.data.RAW!H306</f>
        <v>W</v>
      </c>
      <c r="I306" s="22">
        <f>Exclosure.data.RAW!I306</f>
        <v>3</v>
      </c>
      <c r="J306" s="22"/>
      <c r="K306" s="12" t="str">
        <f>Exclosure.data.RAW!K306</f>
        <v>OP</v>
      </c>
      <c r="L306" s="12" t="str">
        <f>Exclosure.data.RAW!L306</f>
        <v>H6</v>
      </c>
      <c r="M306" s="22">
        <f>Exclosure.data.RAW!M306</f>
        <v>1027</v>
      </c>
      <c r="N306" s="75">
        <f>Exclosure.data.RAW!N306</f>
        <v>-2.4379910339999999</v>
      </c>
      <c r="O306" s="75">
        <f>Exclosure.data.RAW!O306</f>
        <v>34.855417963000001</v>
      </c>
      <c r="P306" s="19">
        <f>Exclosure.data.RAW!P306</f>
        <v>43084</v>
      </c>
      <c r="Q306" s="19">
        <f>Exclosure.data.RAW!Q306</f>
        <v>43171</v>
      </c>
      <c r="R306" s="21">
        <f>Exclosure.data.RAW!R306</f>
        <v>87</v>
      </c>
      <c r="S306" s="101">
        <f>Exclosure.data.RAW!S306</f>
        <v>327.09215088299999</v>
      </c>
      <c r="T306">
        <f>Exclosure.data.RAW!T306</f>
        <v>3140.2135626029999</v>
      </c>
      <c r="U306" s="52">
        <v>855.62</v>
      </c>
      <c r="V306" s="52">
        <f>Exclosure.data.RAW!V306</f>
        <v>64.45</v>
      </c>
      <c r="W306" s="244">
        <f>Exclosure.data.RAW!W306</f>
        <v>0.129</v>
      </c>
      <c r="X306" s="52"/>
      <c r="Y306" s="68" t="str">
        <f>Exclosure.data.RAW!Y306</f>
        <v>Dig.mac</v>
      </c>
      <c r="Z306" s="62">
        <f>Exclosure.data.RAW!Z306</f>
        <v>3.5</v>
      </c>
      <c r="AA306" s="62">
        <f>Exclosure.data.RAW!AA306</f>
        <v>18.5</v>
      </c>
      <c r="AB306" s="23">
        <f>Exclosure.data.RAW!AB306</f>
        <v>30</v>
      </c>
      <c r="AC306" s="23">
        <f>Exclosure.data.RAW!AC306</f>
        <v>85</v>
      </c>
      <c r="AD306" s="158">
        <f>Exclosure.data.RAW!AF306</f>
        <v>3.5</v>
      </c>
      <c r="AE306" s="161">
        <f>Exclosure.data.RAW!AG306</f>
        <v>9.5</v>
      </c>
      <c r="AF306" s="162">
        <f>Exclosure.data.RAW!AH306</f>
        <v>20</v>
      </c>
      <c r="AG306" s="163">
        <f>Exclosure.data.RAW!AI306</f>
        <v>45</v>
      </c>
      <c r="AH306" s="54">
        <f>Exclosure.data.RAW!AL306</f>
        <v>5</v>
      </c>
      <c r="AI306" s="87">
        <f>Exclosure.data.RAW!AM306</f>
        <v>9</v>
      </c>
      <c r="AJ306" s="54">
        <f>Exclosure.data.RAW!AN306</f>
        <v>14</v>
      </c>
      <c r="AK306" s="122">
        <f>Exclosure.data.RAW!AO306</f>
        <v>30.49</v>
      </c>
      <c r="AL306" s="87">
        <f>Exclosure.data.RAW!AR306</f>
        <v>22.29</v>
      </c>
      <c r="AM306" s="5">
        <f>Exclosure.data.RAW!BW306</f>
        <v>52.78</v>
      </c>
      <c r="AN306">
        <f>Exclosure.data.RAW!BX306</f>
        <v>0.8138569604086846</v>
      </c>
      <c r="AP306" s="84">
        <f>Exclosure.data.RAW!BZ306</f>
        <v>0.42432950191570878</v>
      </c>
      <c r="AQ306" s="84"/>
      <c r="AR306">
        <f>Exclosure.data.RAW!CB306</f>
        <v>1.2381864623243934</v>
      </c>
    </row>
    <row r="307" spans="1:45" x14ac:dyDescent="0.25">
      <c r="A307" s="12" t="str">
        <f>Exclosure.data.RAW!A307</f>
        <v>SE_4_EX_H6</v>
      </c>
      <c r="B307" s="4" t="str">
        <f>Exclosure.data.RAW!B307</f>
        <v>SE_4_H6</v>
      </c>
      <c r="C307" s="4" t="str">
        <f>Exclosure.data.RAW!C307</f>
        <v>SE</v>
      </c>
      <c r="D307" s="4" t="str">
        <f>Exclosure.data.RAW!D307</f>
        <v>SE_4</v>
      </c>
      <c r="E307" s="4"/>
      <c r="F307" s="4" t="str">
        <f>Exclosure.data.RAW!F307</f>
        <v>Seronera</v>
      </c>
      <c r="G307" s="12" t="str">
        <f>Exclosure.data.RAW!G307</f>
        <v>SE</v>
      </c>
      <c r="H307" s="12" t="str">
        <f>Exclosure.data.RAW!H307</f>
        <v>W</v>
      </c>
      <c r="I307" s="22">
        <f>Exclosure.data.RAW!I307</f>
        <v>4</v>
      </c>
      <c r="J307" s="22"/>
      <c r="K307" s="12" t="str">
        <f>Exclosure.data.RAW!K307</f>
        <v>EX</v>
      </c>
      <c r="L307" s="12" t="str">
        <f>Exclosure.data.RAW!L307</f>
        <v>H6</v>
      </c>
      <c r="M307" s="79">
        <f>Exclosure.data.RAW!M307</f>
        <v>1026</v>
      </c>
      <c r="N307" s="77">
        <f>Exclosure.data.RAW!N307</f>
        <v>-2.4380789599999999</v>
      </c>
      <c r="O307" s="77">
        <f>Exclosure.data.RAW!O307</f>
        <v>34.854988976999998</v>
      </c>
      <c r="P307" s="19">
        <f>Exclosure.data.RAW!P307</f>
        <v>43084</v>
      </c>
      <c r="Q307" s="19">
        <f>Exclosure.data.RAW!Q307</f>
        <v>43171</v>
      </c>
      <c r="R307" s="21">
        <f>Exclosure.data.RAW!R307</f>
        <v>87</v>
      </c>
      <c r="S307" s="101">
        <f>Exclosure.data.RAW!S307</f>
        <v>327.09215088299999</v>
      </c>
      <c r="T307">
        <f>Exclosure.data.RAW!T307</f>
        <v>2486.029260837</v>
      </c>
      <c r="U307" s="163">
        <v>855.62</v>
      </c>
      <c r="V307" s="163">
        <f>Exclosure.data.RAW!V307</f>
        <v>65.67</v>
      </c>
      <c r="W307" s="246">
        <f>Exclosure.data.RAW!W307</f>
        <v>0.14299999999999999</v>
      </c>
      <c r="X307" s="163">
        <f>Exclosure.data.RAW!X307</f>
        <v>1.5</v>
      </c>
      <c r="Y307" s="68" t="str">
        <f>Exclosure.data.RAW!Y307</f>
        <v>Dig.mac</v>
      </c>
      <c r="Z307" s="62">
        <f>Exclosure.data.RAW!Z307</f>
        <v>2.5</v>
      </c>
      <c r="AA307" s="62">
        <f>Exclosure.data.RAW!AA307</f>
        <v>9.68</v>
      </c>
      <c r="AB307" s="23">
        <f>Exclosure.data.RAW!AB307</f>
        <v>15</v>
      </c>
      <c r="AC307" s="23">
        <f>Exclosure.data.RAW!AC307</f>
        <v>45</v>
      </c>
      <c r="AD307" s="158">
        <f>Exclosure.data.RAW!AF307</f>
        <v>3.5</v>
      </c>
      <c r="AE307" s="161">
        <f>Exclosure.data.RAW!AG307</f>
        <v>27.5</v>
      </c>
      <c r="AF307" s="162">
        <f>Exclosure.data.RAW!AH307</f>
        <v>25</v>
      </c>
      <c r="AG307" s="163">
        <f>Exclosure.data.RAW!AI307</f>
        <v>70</v>
      </c>
      <c r="AH307" s="54">
        <f>Exclosure.data.RAW!AL307</f>
        <v>12</v>
      </c>
      <c r="AI307" s="87">
        <f>Exclosure.data.RAW!AM307</f>
        <v>17</v>
      </c>
      <c r="AJ307" s="54">
        <f>Exclosure.data.RAW!AN307</f>
        <v>29</v>
      </c>
      <c r="AK307" s="122">
        <f>Exclosure.data.RAW!AO307</f>
        <v>27.19</v>
      </c>
      <c r="AL307" s="87">
        <f>Exclosure.data.RAW!AR307</f>
        <v>38.36</v>
      </c>
      <c r="AM307" s="5">
        <f>Exclosure.data.RAW!BW307</f>
        <v>65.55</v>
      </c>
      <c r="AN307">
        <f>Exclosure.data.RAW!BX307</f>
        <v>-3.8314176245210704E-2</v>
      </c>
      <c r="AO307">
        <f>Exclosure.data.RAW!BY307</f>
        <v>-0.12260536398467432</v>
      </c>
      <c r="AP307" s="84">
        <f>Exclosure.data.RAW!BZ307</f>
        <v>0.74584929757343543</v>
      </c>
      <c r="AQ307" s="84">
        <f>Exclosure.data.RAW!CA307</f>
        <v>-1.6606002554278416</v>
      </c>
      <c r="AR307">
        <f>Exclosure.data.RAW!CB307</f>
        <v>0.70753512132822471</v>
      </c>
      <c r="AS307">
        <f>Exclosure.data.RAW!CC307</f>
        <v>-1.7832056194125163</v>
      </c>
    </row>
    <row r="308" spans="1:45" x14ac:dyDescent="0.25">
      <c r="A308" s="12" t="str">
        <f>Exclosure.data.RAW!A308</f>
        <v>SE_4_EX2_H6</v>
      </c>
      <c r="B308" s="4" t="str">
        <f>Exclosure.data.RAW!B308</f>
        <v>SE_4_H6</v>
      </c>
      <c r="C308" s="4" t="str">
        <f>Exclosure.data.RAW!C308</f>
        <v>SE</v>
      </c>
      <c r="D308" s="4" t="str">
        <f>Exclosure.data.RAW!D308</f>
        <v>SE_4</v>
      </c>
      <c r="E308" s="4"/>
      <c r="F308" s="4" t="str">
        <f>Exclosure.data.RAW!F308</f>
        <v>Seronera</v>
      </c>
      <c r="G308" s="12" t="str">
        <f>Exclosure.data.RAW!G308</f>
        <v>SE</v>
      </c>
      <c r="H308" s="12" t="str">
        <f>Exclosure.data.RAW!H308</f>
        <v>W</v>
      </c>
      <c r="I308" s="22">
        <f>Exclosure.data.RAW!I308</f>
        <v>4</v>
      </c>
      <c r="J308" s="22"/>
      <c r="K308" s="12" t="str">
        <f>Exclosure.data.RAW!K308</f>
        <v>EX2</v>
      </c>
      <c r="L308" s="12" t="str">
        <f>Exclosure.data.RAW!L308</f>
        <v>H6</v>
      </c>
      <c r="M308" s="79">
        <f>Exclosure.data.RAW!M308</f>
        <v>1026</v>
      </c>
      <c r="N308" s="77">
        <f>Exclosure.data.RAW!N308</f>
        <v>-2.4380789599999999</v>
      </c>
      <c r="O308" s="77">
        <f>Exclosure.data.RAW!O308</f>
        <v>34.854988976999998</v>
      </c>
      <c r="P308" s="19">
        <f>Exclosure.data.RAW!P308</f>
        <v>43084</v>
      </c>
      <c r="Q308" s="19">
        <f>Exclosure.data.RAW!Q308</f>
        <v>43171</v>
      </c>
      <c r="R308" s="21">
        <f>Exclosure.data.RAW!R308</f>
        <v>87</v>
      </c>
      <c r="S308" s="101">
        <f>Exclosure.data.RAW!S308</f>
        <v>327.09215088299999</v>
      </c>
      <c r="T308">
        <f>Exclosure.data.RAW!T308</f>
        <v>2813.1214117200002</v>
      </c>
      <c r="U308" s="52">
        <v>855.62</v>
      </c>
      <c r="V308" s="163">
        <f>Exclosure.data.RAW!V308</f>
        <v>65.67</v>
      </c>
      <c r="W308" s="246">
        <f>Exclosure.data.RAW!W308</f>
        <v>0.14299999999999999</v>
      </c>
      <c r="X308" s="163">
        <f>Exclosure.data.RAW!X308</f>
        <v>1.5</v>
      </c>
      <c r="Y308" s="68" t="str">
        <f>Exclosure.data.RAW!Y308</f>
        <v>Dig.mac</v>
      </c>
      <c r="Z308" s="62">
        <f>Exclosure.data.RAW!Z308</f>
        <v>3</v>
      </c>
      <c r="AA308" s="62">
        <f>Exclosure.data.RAW!AA308</f>
        <v>25.6</v>
      </c>
      <c r="AB308" s="23">
        <f>Exclosure.data.RAW!AB308</f>
        <v>25</v>
      </c>
      <c r="AC308" s="23">
        <f>Exclosure.data.RAW!AC308</f>
        <v>70</v>
      </c>
      <c r="AD308" s="158">
        <f>Exclosure.data.RAW!AF308</f>
        <v>8</v>
      </c>
      <c r="AE308" s="161">
        <f>Exclosure.data.RAW!AG308</f>
        <v>46</v>
      </c>
      <c r="AF308" s="162">
        <f>Exclosure.data.RAW!AH308</f>
        <v>8</v>
      </c>
      <c r="AG308" s="163">
        <f>Exclosure.data.RAW!AI308</f>
        <v>98</v>
      </c>
      <c r="AH308" s="54">
        <f>Exclosure.data.RAW!AL308</f>
        <v>15</v>
      </c>
      <c r="AI308" s="87">
        <f>Exclosure.data.RAW!AM308</f>
        <v>37.43</v>
      </c>
      <c r="AJ308" s="54">
        <f>Exclosure.data.RAW!AN308</f>
        <v>52.43</v>
      </c>
      <c r="AK308" s="122">
        <f>Exclosure.data.RAW!AO308</f>
        <v>9.36</v>
      </c>
      <c r="AL308" s="87">
        <f>Exclosure.data.RAW!AR308</f>
        <v>146.6</v>
      </c>
      <c r="AM308" s="5">
        <f>Exclosure.data.RAW!BW308</f>
        <v>155.95999999999998</v>
      </c>
      <c r="AN308">
        <f>Exclosure.data.RAW!BX308</f>
        <v>-0.60759897828863352</v>
      </c>
      <c r="AO308">
        <f>Exclosure.data.RAW!BY308</f>
        <v>-0.69189016602809716</v>
      </c>
      <c r="AP308" s="84">
        <f>Exclosure.data.RAW!BZ308</f>
        <v>4.2017879948914434</v>
      </c>
      <c r="AQ308" s="84">
        <f>Exclosure.data.RAW!CA308</f>
        <v>1.7953384418901659</v>
      </c>
      <c r="AR308">
        <f>Exclosure.data.RAW!CB308</f>
        <v>3.594189016602809</v>
      </c>
      <c r="AS308">
        <f>Exclosure.data.RAW!CC308</f>
        <v>1.1034482758620681</v>
      </c>
    </row>
    <row r="309" spans="1:45" x14ac:dyDescent="0.25">
      <c r="A309" s="33" t="str">
        <f>Exclosure.data.RAW!A309</f>
        <v>SE_4_OP_H6</v>
      </c>
      <c r="B309" s="35" t="str">
        <f>Exclosure.data.RAW!B309</f>
        <v>SE_4_H6</v>
      </c>
      <c r="C309" s="35" t="str">
        <f>Exclosure.data.RAW!C309</f>
        <v>SE</v>
      </c>
      <c r="D309" s="35" t="str">
        <f>Exclosure.data.RAW!D309</f>
        <v>SE_4</v>
      </c>
      <c r="E309" s="35"/>
      <c r="F309" s="35" t="str">
        <f>Exclosure.data.RAW!F309</f>
        <v>Seronera</v>
      </c>
      <c r="G309" s="33" t="str">
        <f>Exclosure.data.RAW!G309</f>
        <v>SE</v>
      </c>
      <c r="H309" s="33" t="str">
        <f>Exclosure.data.RAW!H309</f>
        <v>W</v>
      </c>
      <c r="I309" s="47">
        <f>Exclosure.data.RAW!I309</f>
        <v>4</v>
      </c>
      <c r="J309" s="47"/>
      <c r="K309" s="33" t="str">
        <f>Exclosure.data.RAW!K309</f>
        <v>OP</v>
      </c>
      <c r="L309" s="33" t="str">
        <f>Exclosure.data.RAW!L309</f>
        <v>H6</v>
      </c>
      <c r="M309" s="47">
        <f>Exclosure.data.RAW!M309</f>
        <v>1026</v>
      </c>
      <c r="N309" s="76">
        <f>Exclosure.data.RAW!N309</f>
        <v>-2.4380789599999999</v>
      </c>
      <c r="O309" s="76">
        <f>Exclosure.data.RAW!O309</f>
        <v>34.854988976999998</v>
      </c>
      <c r="P309" s="36">
        <f>Exclosure.data.RAW!P309</f>
        <v>43084</v>
      </c>
      <c r="Q309" s="36">
        <f>Exclosure.data.RAW!Q309</f>
        <v>43171</v>
      </c>
      <c r="R309" s="41">
        <f>Exclosure.data.RAW!R309</f>
        <v>87</v>
      </c>
      <c r="S309" s="112">
        <f>Exclosure.data.RAW!S309</f>
        <v>327.09215088299999</v>
      </c>
      <c r="T309">
        <f>Exclosure.data.RAW!T309</f>
        <v>3140.2135626029999</v>
      </c>
      <c r="U309" s="53">
        <v>855.62</v>
      </c>
      <c r="V309" s="53">
        <f>Exclosure.data.RAW!V309</f>
        <v>65.67</v>
      </c>
      <c r="W309" s="245">
        <f>Exclosure.data.RAW!W309</f>
        <v>0.14299999999999999</v>
      </c>
      <c r="X309" s="53">
        <f>Exclosure.data.RAW!X309</f>
        <v>1.5</v>
      </c>
      <c r="Y309" s="69" t="str">
        <f>Exclosure.data.RAW!Y309</f>
        <v>Dig.mac</v>
      </c>
      <c r="Z309" s="63">
        <f>Exclosure.data.RAW!Z309</f>
        <v>4.5</v>
      </c>
      <c r="AA309" s="63">
        <f>Exclosure.data.RAW!AA309</f>
        <v>16.399999999999999</v>
      </c>
      <c r="AB309" s="82">
        <f>Exclosure.data.RAW!AB309</f>
        <v>40</v>
      </c>
      <c r="AC309" s="82">
        <f>Exclosure.data.RAW!AC309</f>
        <v>80</v>
      </c>
      <c r="AD309" s="159">
        <f>Exclosure.data.RAW!AF309</f>
        <v>10.5</v>
      </c>
      <c r="AE309" s="160">
        <f>Exclosure.data.RAW!AG309</f>
        <v>18.25</v>
      </c>
      <c r="AF309" s="55">
        <f>Exclosure.data.RAW!AH309</f>
        <v>35</v>
      </c>
      <c r="AG309" s="160">
        <f>Exclosure.data.RAW!AI309</f>
        <v>80</v>
      </c>
      <c r="AH309" s="55">
        <f>Exclosure.data.RAW!AL309</f>
        <v>28.39</v>
      </c>
      <c r="AI309" s="88">
        <f>Exclosure.data.RAW!AM309</f>
        <v>15</v>
      </c>
      <c r="AJ309" s="55">
        <f>Exclosure.data.RAW!AN309</f>
        <v>43.39</v>
      </c>
      <c r="AK309" s="126">
        <f>Exclosure.data.RAW!AO309</f>
        <v>31.03</v>
      </c>
      <c r="AL309" s="88">
        <f>Exclosure.data.RAW!AR309</f>
        <v>90.37</v>
      </c>
      <c r="AM309" s="187">
        <f>Exclosure.data.RAW!BW309</f>
        <v>121.4</v>
      </c>
      <c r="AN309" s="34">
        <f>Exclosure.data.RAW!BX309</f>
        <v>8.4291187739463619E-2</v>
      </c>
      <c r="AO309" s="34"/>
      <c r="AP309" s="86">
        <f>Exclosure.data.RAW!BZ309</f>
        <v>2.4064495530012775</v>
      </c>
      <c r="AQ309" s="86"/>
      <c r="AR309" s="34">
        <f>Exclosure.data.RAW!CB309</f>
        <v>2.4907407407407409</v>
      </c>
      <c r="AS309" s="34"/>
    </row>
    <row r="310" spans="1:45" x14ac:dyDescent="0.25">
      <c r="A310" s="12" t="str">
        <f>Exclosure.data.RAW!A310</f>
        <v>WET_W_1_EX_H7</v>
      </c>
      <c r="B310" s="4" t="str">
        <f>Exclosure.data.RAW!B310</f>
        <v>WET_W_1_H7</v>
      </c>
      <c r="C310" s="4" t="str">
        <f>Exclosure.data.RAW!C310</f>
        <v>WET_W</v>
      </c>
      <c r="D310" s="4" t="str">
        <f>Exclosure.data.RAW!D310</f>
        <v>WET_W_1</v>
      </c>
      <c r="E310" s="4" t="str">
        <f>Exclosure.data.RAW!E310</f>
        <v>WET_W_3</v>
      </c>
      <c r="F310" s="4" t="str">
        <f>Exclosure.data.RAW!F310</f>
        <v>Handajega</v>
      </c>
      <c r="G310" s="12" t="str">
        <f>Exclosure.data.RAW!G310</f>
        <v>WET</v>
      </c>
      <c r="H310" s="12" t="str">
        <f>Exclosure.data.RAW!H310</f>
        <v>W</v>
      </c>
      <c r="I310" s="22">
        <f>Exclosure.data.RAW!I310</f>
        <v>1</v>
      </c>
      <c r="J310" s="22">
        <v>3</v>
      </c>
      <c r="K310" s="12" t="str">
        <f>Exclosure.data.RAW!K310</f>
        <v>EX</v>
      </c>
      <c r="L310" s="39" t="str">
        <f>Exclosure.data.RAW!L310</f>
        <v>H7</v>
      </c>
      <c r="M310" s="21">
        <f>Exclosure.data.RAW!M310</f>
        <v>954</v>
      </c>
      <c r="N310" s="75">
        <f>Exclosure.data.RAW!N310</f>
        <v>-2.2724839860000001</v>
      </c>
      <c r="O310" s="75">
        <f>Exclosure.data.RAW!O310</f>
        <v>34.023325982999999</v>
      </c>
      <c r="P310" s="19">
        <f>Exclosure.data.RAW!P310</f>
        <v>43169</v>
      </c>
      <c r="Q310" s="19">
        <f>Exclosure.data.RAW!Q310</f>
        <v>43242</v>
      </c>
      <c r="R310" s="21">
        <f>Exclosure.data.RAW!R310</f>
        <v>73</v>
      </c>
      <c r="S310" s="54">
        <f>Exclosure.data.RAW!S310</f>
        <v>523.943034678</v>
      </c>
      <c r="T310">
        <f>Exclosure.data.RAW!T310</f>
        <v>3265.0292805839999</v>
      </c>
      <c r="U310">
        <v>1279.26</v>
      </c>
      <c r="V310" s="54">
        <f>Exclosure.data.RAW!V310</f>
        <v>64.67</v>
      </c>
      <c r="W310" s="243">
        <f>Exclosure.data.RAW!W310</f>
        <v>0.10199999999999999</v>
      </c>
      <c r="X310" s="54">
        <f>Exclosure.data.RAW!X310</f>
        <v>1.385</v>
      </c>
      <c r="Y310" s="68" t="str">
        <f>Exclosure.data.RAW!Y310</f>
        <v>The.tri</v>
      </c>
      <c r="Z310" s="62">
        <f>Exclosure.data.RAW!Z310</f>
        <v>4</v>
      </c>
      <c r="AA310" s="62">
        <f>Exclosure.data.RAW!AA310</f>
        <v>7.5</v>
      </c>
      <c r="AB310" s="23">
        <f>Exclosure.data.RAW!AB310</f>
        <v>35</v>
      </c>
      <c r="AC310" s="23">
        <f>Exclosure.data.RAW!AC310</f>
        <v>70</v>
      </c>
      <c r="AD310" s="161">
        <f>Exclosure.data.RAW!AF310</f>
        <v>14.5</v>
      </c>
      <c r="AE310" s="158">
        <f>Exclosure.data.RAW!AG310</f>
        <v>101.2</v>
      </c>
      <c r="AF310" s="162">
        <f>Exclosure.data.RAW!AH310</f>
        <v>35</v>
      </c>
      <c r="AG310" s="163">
        <f>Exclosure.data.RAW!AI310</f>
        <v>100</v>
      </c>
      <c r="AH310">
        <f>Exclosure.data.RAW!AL310</f>
        <v>39.22</v>
      </c>
      <c r="AI310" s="85">
        <f>Exclosure.data.RAW!AM310</f>
        <v>26.49</v>
      </c>
      <c r="AJ310">
        <f>Exclosure.data.RAW!AN310</f>
        <v>65.709999999999994</v>
      </c>
      <c r="AK310" s="122">
        <f>Exclosure.data.RAW!AO310</f>
        <v>29.64</v>
      </c>
      <c r="AL310" s="87">
        <f>Exclosure.data.RAW!AR310</f>
        <v>160.35</v>
      </c>
      <c r="AM310" s="5">
        <f>Exclosure.data.RAW!BW310</f>
        <v>189.99</v>
      </c>
      <c r="AN310">
        <f>Exclosure.data.RAW!BX310</f>
        <v>-0.59779299847792999</v>
      </c>
      <c r="AO310">
        <f>Exclosure.data.RAW!BY310</f>
        <v>-0.55441400304414001</v>
      </c>
      <c r="AP310" s="84">
        <f>Exclosure.data.RAW!BZ310</f>
        <v>5.7910958904109586</v>
      </c>
      <c r="AQ310" s="84">
        <f>Exclosure.data.RAW!CA310</f>
        <v>3.183028919330289</v>
      </c>
      <c r="AR310">
        <f>Exclosure.data.RAW!CB310</f>
        <v>5.1933028919330297</v>
      </c>
      <c r="AS310">
        <f>Exclosure.data.RAW!CC310</f>
        <v>2.6286149162861498</v>
      </c>
    </row>
    <row r="311" spans="1:45"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WET_W_3</v>
      </c>
      <c r="F311" s="4" t="str">
        <f>Exclosure.data.RAW!F311</f>
        <v>Handajega</v>
      </c>
      <c r="G311" s="12" t="str">
        <f>Exclosure.data.RAW!G311</f>
        <v>WET</v>
      </c>
      <c r="H311" s="12" t="str">
        <f>Exclosure.data.RAW!H311</f>
        <v>W</v>
      </c>
      <c r="I311" s="22">
        <f>Exclosure.data.RAW!I311</f>
        <v>1</v>
      </c>
      <c r="J311" s="22">
        <v>3</v>
      </c>
      <c r="K311" s="12" t="str">
        <f>Exclosure.data.RAW!K311</f>
        <v>OP</v>
      </c>
      <c r="L311" s="39" t="str">
        <f>Exclosure.data.RAW!L311</f>
        <v>H7</v>
      </c>
      <c r="M311" s="21">
        <f>Exclosure.data.RAW!M311</f>
        <v>954</v>
      </c>
      <c r="N311" s="75">
        <f>Exclosure.data.RAW!N311</f>
        <v>-2.2724839860000001</v>
      </c>
      <c r="O311" s="75">
        <f>Exclosure.data.RAW!O311</f>
        <v>34.023325982999999</v>
      </c>
      <c r="P311" s="19">
        <f>Exclosure.data.RAW!P311</f>
        <v>43169</v>
      </c>
      <c r="Q311" s="19">
        <f>Exclosure.data.RAW!Q311</f>
        <v>43242</v>
      </c>
      <c r="R311" s="21">
        <f>Exclosure.data.RAW!R311</f>
        <v>73</v>
      </c>
      <c r="S311" s="54">
        <f>Exclosure.data.RAW!S311</f>
        <v>523.943034678</v>
      </c>
      <c r="T311">
        <f>Exclosure.data.RAW!T311</f>
        <v>3788.9723152619999</v>
      </c>
      <c r="U311">
        <v>1279.26</v>
      </c>
      <c r="V311" s="54">
        <f>Exclosure.data.RAW!V311</f>
        <v>64.67</v>
      </c>
      <c r="W311" s="243">
        <f>Exclosure.data.RAW!W311</f>
        <v>0.10199999999999999</v>
      </c>
      <c r="X311" s="54">
        <f>Exclosure.data.RAW!X311</f>
        <v>1.385</v>
      </c>
      <c r="Y311" s="68" t="str">
        <f>Exclosure.data.RAW!Y311</f>
        <v>The.tri</v>
      </c>
      <c r="Z311" s="62">
        <f>Exclosure.data.RAW!Z311</f>
        <v>1.5</v>
      </c>
      <c r="AA311" s="62">
        <f>Exclosure.data.RAW!AA311</f>
        <v>7.75</v>
      </c>
      <c r="AB311" s="23">
        <f>Exclosure.data.RAW!AB311</f>
        <v>30</v>
      </c>
      <c r="AC311" s="23">
        <f>Exclosure.data.RAW!AC311</f>
        <v>65</v>
      </c>
      <c r="AD311" s="161">
        <f>Exclosure.data.RAW!AF311</f>
        <v>7</v>
      </c>
      <c r="AE311" s="158">
        <f>Exclosure.data.RAW!AG311</f>
        <v>81</v>
      </c>
      <c r="AF311" s="162">
        <f>Exclosure.data.RAW!AH311</f>
        <v>40</v>
      </c>
      <c r="AG311" s="163">
        <f>Exclosure.data.RAW!AI311</f>
        <v>90</v>
      </c>
      <c r="AH311">
        <f>Exclosure.data.RAW!AL311</f>
        <v>45.35</v>
      </c>
      <c r="AI311" s="87">
        <f>Exclosure.data.RAW!AM311</f>
        <v>8.16</v>
      </c>
      <c r="AJ311">
        <f>Exclosure.data.RAW!AN311</f>
        <v>53.510000000000005</v>
      </c>
      <c r="AK311" s="122">
        <f>Exclosure.data.RAW!AO311</f>
        <v>44.21</v>
      </c>
      <c r="AL311" s="87">
        <f>Exclosure.data.RAW!AR311</f>
        <v>76.7</v>
      </c>
      <c r="AM311" s="5">
        <f>Exclosure.data.RAW!BW311</f>
        <v>120.91</v>
      </c>
      <c r="AN311">
        <f>Exclosure.data.RAW!BX311</f>
        <v>-4.337899543378998E-2</v>
      </c>
      <c r="AP311" s="84">
        <f>Exclosure.data.RAW!BZ311</f>
        <v>2.6080669710806701</v>
      </c>
      <c r="AQ311" s="84"/>
      <c r="AR311">
        <f>Exclosure.data.RAW!CB311</f>
        <v>2.5646879756468794</v>
      </c>
    </row>
    <row r="312" spans="1:45" x14ac:dyDescent="0.25">
      <c r="A312" s="12" t="str">
        <f>Exclosure.data.RAW!A312</f>
        <v>WET_W_2_EX_H7</v>
      </c>
      <c r="B312" s="4" t="str">
        <f>Exclosure.data.RAW!B312</f>
        <v>WET_W_2_H7</v>
      </c>
      <c r="C312" s="4" t="str">
        <f>Exclosure.data.RAW!C312</f>
        <v>WET_W</v>
      </c>
      <c r="D312" s="4" t="str">
        <f>Exclosure.data.RAW!D312</f>
        <v>WET_W_2</v>
      </c>
      <c r="E312" s="4" t="str">
        <f>Exclosure.data.RAW!E312</f>
        <v>WET_W_4</v>
      </c>
      <c r="F312" s="4" t="str">
        <f>Exclosure.data.RAW!F312</f>
        <v>Handajega</v>
      </c>
      <c r="G312" s="12" t="str">
        <f>Exclosure.data.RAW!G312</f>
        <v>WET</v>
      </c>
      <c r="H312" s="12" t="str">
        <f>Exclosure.data.RAW!H312</f>
        <v>W</v>
      </c>
      <c r="I312" s="22">
        <f>Exclosure.data.RAW!I312</f>
        <v>2</v>
      </c>
      <c r="J312" s="22">
        <v>4</v>
      </c>
      <c r="K312" s="12" t="str">
        <f>Exclosure.data.RAW!K312</f>
        <v>EX</v>
      </c>
      <c r="L312" s="39" t="str">
        <f>Exclosure.data.RAW!L312</f>
        <v>H7</v>
      </c>
      <c r="M312" s="21">
        <f>Exclosure.data.RAW!M312</f>
        <v>953</v>
      </c>
      <c r="N312" s="75">
        <f>Exclosure.data.RAW!N312</f>
        <v>-2.2783000210000002</v>
      </c>
      <c r="O312" s="75">
        <f>Exclosure.data.RAW!O312</f>
        <v>34.024458965000001</v>
      </c>
      <c r="P312" s="19">
        <f>Exclosure.data.RAW!P312</f>
        <v>43169</v>
      </c>
      <c r="Q312" s="19">
        <f>Exclosure.data.RAW!Q312</f>
        <v>43242</v>
      </c>
      <c r="R312" s="21">
        <f>Exclosure.data.RAW!R312</f>
        <v>73</v>
      </c>
      <c r="S312" s="54">
        <f>Exclosure.data.RAW!S312</f>
        <v>523.943034678</v>
      </c>
      <c r="T312">
        <f>Exclosure.data.RAW!T312</f>
        <v>3265.0292805839999</v>
      </c>
      <c r="U312">
        <v>1279.26</v>
      </c>
      <c r="V312" s="54">
        <f>Exclosure.data.RAW!V312</f>
        <v>62.05</v>
      </c>
      <c r="W312" s="243">
        <f>Exclosure.data.RAW!W312</f>
        <v>0.113</v>
      </c>
      <c r="X312" s="54"/>
      <c r="Y312" s="68" t="str">
        <f>Exclosure.data.RAW!Y312</f>
        <v>The.tri</v>
      </c>
      <c r="Z312" s="62">
        <f>Exclosure.data.RAW!Z312</f>
        <v>3</v>
      </c>
      <c r="AA312" s="62">
        <f>Exclosure.data.RAW!AA312</f>
        <v>24.25</v>
      </c>
      <c r="AB312" s="23">
        <f>Exclosure.data.RAW!AB312</f>
        <v>35</v>
      </c>
      <c r="AC312" s="23">
        <f>Exclosure.data.RAW!AC312</f>
        <v>80</v>
      </c>
      <c r="AD312" s="161">
        <f>Exclosure.data.RAW!AF312</f>
        <v>14</v>
      </c>
      <c r="AE312" s="158">
        <f>Exclosure.data.RAW!AG312</f>
        <v>93.8</v>
      </c>
      <c r="AF312" s="162">
        <f>Exclosure.data.RAW!AH312</f>
        <v>40</v>
      </c>
      <c r="AG312" s="163">
        <f>Exclosure.data.RAW!AI312</f>
        <v>97</v>
      </c>
      <c r="AH312">
        <f>Exclosure.data.RAW!AL312</f>
        <v>8.33</v>
      </c>
      <c r="AI312" s="87">
        <f>Exclosure.data.RAW!AM312</f>
        <v>92.14</v>
      </c>
      <c r="AJ312">
        <f>Exclosure.data.RAW!AN312</f>
        <v>100.47</v>
      </c>
      <c r="AK312" s="122">
        <f>Exclosure.data.RAW!AO312</f>
        <v>94.16</v>
      </c>
      <c r="AL312" s="87">
        <f>Exclosure.data.RAW!AR312</f>
        <v>179.47</v>
      </c>
      <c r="AM312" s="5">
        <f>Exclosure.data.RAW!BW312</f>
        <v>273.63</v>
      </c>
      <c r="AN312">
        <f>Exclosure.data.RAW!BX312</f>
        <v>2.2092846270928463</v>
      </c>
      <c r="AO312">
        <f>Exclosure.data.RAW!BY312</f>
        <v>1.0114155251141552</v>
      </c>
      <c r="AP312" s="84">
        <f>Exclosure.data.RAW!BZ312</f>
        <v>5.954718417047185</v>
      </c>
      <c r="AQ312" s="84">
        <f>Exclosure.data.RAW!CA312</f>
        <v>1.3907914764079152</v>
      </c>
      <c r="AR312">
        <f>Exclosure.data.RAW!CB312</f>
        <v>8.1640030441400313</v>
      </c>
      <c r="AS312">
        <f>Exclosure.data.RAW!CC312</f>
        <v>2.4022070015220702</v>
      </c>
    </row>
    <row r="313" spans="1:45" x14ac:dyDescent="0.25">
      <c r="A313" s="12" t="str">
        <f>Exclosure.data.RAW!A313</f>
        <v>WET_W_2_OP_H7</v>
      </c>
      <c r="B313" s="4" t="str">
        <f>Exclosure.data.RAW!B313</f>
        <v>WET_W_2_H7</v>
      </c>
      <c r="C313" s="4" t="str">
        <f>Exclosure.data.RAW!C313</f>
        <v>WET_W</v>
      </c>
      <c r="D313" s="4" t="str">
        <f>Exclosure.data.RAW!D313</f>
        <v>WET_W_2</v>
      </c>
      <c r="E313" s="4" t="str">
        <f>Exclosure.data.RAW!E313</f>
        <v>WET_W_4</v>
      </c>
      <c r="F313" s="4" t="str">
        <f>Exclosure.data.RAW!F313</f>
        <v>Handajega</v>
      </c>
      <c r="G313" s="12" t="str">
        <f>Exclosure.data.RAW!G313</f>
        <v>WET</v>
      </c>
      <c r="H313" s="12" t="str">
        <f>Exclosure.data.RAW!H313</f>
        <v>W</v>
      </c>
      <c r="I313" s="22">
        <f>Exclosure.data.RAW!I313</f>
        <v>2</v>
      </c>
      <c r="J313" s="22">
        <v>4</v>
      </c>
      <c r="K313" s="12" t="str">
        <f>Exclosure.data.RAW!K313</f>
        <v>OP</v>
      </c>
      <c r="L313" s="39" t="str">
        <f>Exclosure.data.RAW!L313</f>
        <v>H7</v>
      </c>
      <c r="M313" s="21">
        <f>Exclosure.data.RAW!M313</f>
        <v>953</v>
      </c>
      <c r="N313" s="75">
        <f>Exclosure.data.RAW!N313</f>
        <v>-2.2783000210000002</v>
      </c>
      <c r="O313" s="75">
        <f>Exclosure.data.RAW!O313</f>
        <v>34.024458965000001</v>
      </c>
      <c r="P313" s="19">
        <f>Exclosure.data.RAW!P313</f>
        <v>43169</v>
      </c>
      <c r="Q313" s="19">
        <f>Exclosure.data.RAW!Q313</f>
        <v>43242</v>
      </c>
      <c r="R313" s="21">
        <f>Exclosure.data.RAW!R313</f>
        <v>73</v>
      </c>
      <c r="S313" s="54">
        <f>Exclosure.data.RAW!S313</f>
        <v>523.943034678</v>
      </c>
      <c r="T313">
        <f>Exclosure.data.RAW!T313</f>
        <v>3788.9723152619999</v>
      </c>
      <c r="U313">
        <v>1279.26</v>
      </c>
      <c r="V313" s="54">
        <f>Exclosure.data.RAW!V313</f>
        <v>62.05</v>
      </c>
      <c r="W313" s="243">
        <f>Exclosure.data.RAW!W313</f>
        <v>0.113</v>
      </c>
      <c r="X313" s="54"/>
      <c r="Y313" s="68" t="str">
        <f>Exclosure.data.RAW!Y313</f>
        <v>The.tri</v>
      </c>
      <c r="Z313" s="62">
        <f>Exclosure.data.RAW!Z313</f>
        <v>4</v>
      </c>
      <c r="AA313" s="62">
        <f>Exclosure.data.RAW!AA313</f>
        <v>7</v>
      </c>
      <c r="AB313" s="23">
        <f>Exclosure.data.RAW!AB313</f>
        <v>35</v>
      </c>
      <c r="AC313" s="23">
        <f>Exclosure.data.RAW!AC313</f>
        <v>70</v>
      </c>
      <c r="AD313" s="161">
        <f>Exclosure.data.RAW!AF313</f>
        <v>11</v>
      </c>
      <c r="AE313" s="158">
        <f>Exclosure.data.RAW!AG313</f>
        <v>76</v>
      </c>
      <c r="AF313" s="162">
        <f>Exclosure.data.RAW!AH313</f>
        <v>20</v>
      </c>
      <c r="AG313" s="163">
        <f>Exclosure.data.RAW!AI313</f>
        <v>93</v>
      </c>
      <c r="AH313">
        <f>Exclosure.data.RAW!AL313</f>
        <v>36.1</v>
      </c>
      <c r="AI313" s="87">
        <f>Exclosure.data.RAW!AM313</f>
        <v>22.98</v>
      </c>
      <c r="AJ313">
        <f>Exclosure.data.RAW!AN313</f>
        <v>59.08</v>
      </c>
      <c r="AK313" s="122">
        <f>Exclosure.data.RAW!AO313</f>
        <v>67.58</v>
      </c>
      <c r="AL313" s="87">
        <f>Exclosure.data.RAW!AR313</f>
        <v>142.91999999999999</v>
      </c>
      <c r="AM313" s="5">
        <f>Exclosure.data.RAW!BW313</f>
        <v>210.5</v>
      </c>
      <c r="AN313">
        <f>Exclosure.data.RAW!BX313</f>
        <v>1.1978691019786909</v>
      </c>
      <c r="AP313" s="84">
        <f>Exclosure.data.RAW!BZ313</f>
        <v>4.5639269406392691</v>
      </c>
      <c r="AQ313" s="84"/>
      <c r="AR313">
        <f>Exclosure.data.RAW!CB313</f>
        <v>5.7617960426179611</v>
      </c>
    </row>
    <row r="314" spans="1:45" x14ac:dyDescent="0.25">
      <c r="A314" s="12" t="str">
        <f>Exclosure.data.RAW!A314</f>
        <v>WET_W_3_EX_H7</v>
      </c>
      <c r="B314" s="4" t="str">
        <f>Exclosure.data.RAW!B314</f>
        <v>WET_W_3_H7</v>
      </c>
      <c r="C314" s="4" t="str">
        <f>Exclosure.data.RAW!C314</f>
        <v>WET_W</v>
      </c>
      <c r="D314" s="4" t="str">
        <f>Exclosure.data.RAW!D314</f>
        <v>WET_W_3</v>
      </c>
      <c r="E314" s="4" t="str">
        <f>Exclosure.data.RAW!E314</f>
        <v>WET_W_1</v>
      </c>
      <c r="F314" s="4" t="str">
        <f>Exclosure.data.RAW!F314</f>
        <v>Handajega</v>
      </c>
      <c r="G314" s="12" t="str">
        <f>Exclosure.data.RAW!G314</f>
        <v>WET</v>
      </c>
      <c r="H314" s="12" t="str">
        <f>Exclosure.data.RAW!H314</f>
        <v>W</v>
      </c>
      <c r="I314" s="22">
        <f>Exclosure.data.RAW!I314</f>
        <v>3</v>
      </c>
      <c r="J314" s="22">
        <v>1</v>
      </c>
      <c r="K314" s="12" t="str">
        <f>Exclosure.data.RAW!K314</f>
        <v>EX</v>
      </c>
      <c r="L314" s="39" t="str">
        <f>Exclosure.data.RAW!L314</f>
        <v>H7</v>
      </c>
      <c r="M314" s="21">
        <f>Exclosure.data.RAW!M314</f>
        <v>951</v>
      </c>
      <c r="N314" s="75">
        <f>Exclosure.data.RAW!N314</f>
        <v>-2.2779990269999999</v>
      </c>
      <c r="O314" s="75">
        <f>Exclosure.data.RAW!O314</f>
        <v>34.027678035000001</v>
      </c>
      <c r="P314" s="19">
        <f>Exclosure.data.RAW!P314</f>
        <v>43169</v>
      </c>
      <c r="Q314" s="19">
        <f>Exclosure.data.RAW!Q314</f>
        <v>43242</v>
      </c>
      <c r="R314" s="21">
        <f>Exclosure.data.RAW!R314</f>
        <v>73</v>
      </c>
      <c r="S314" s="54">
        <f>Exclosure.data.RAW!S314</f>
        <v>523.943034678</v>
      </c>
      <c r="T314">
        <f>Exclosure.data.RAW!T314</f>
        <v>3270.72085182</v>
      </c>
      <c r="U314">
        <v>1279.26</v>
      </c>
      <c r="V314" s="54">
        <f>Exclosure.data.RAW!V314</f>
        <v>59.67</v>
      </c>
      <c r="W314" s="243">
        <f>Exclosure.data.RAW!W314</f>
        <v>0.108</v>
      </c>
      <c r="X314" s="54">
        <f>Exclosure.data.RAW!X314</f>
        <v>1.45</v>
      </c>
      <c r="Y314" s="68" t="str">
        <f>Exclosure.data.RAW!Y314</f>
        <v>The.tri</v>
      </c>
      <c r="Z314" s="62">
        <f>Exclosure.data.RAW!Z314</f>
        <v>2.5</v>
      </c>
      <c r="AA314" s="62">
        <f>Exclosure.data.RAW!AA314</f>
        <v>4.5</v>
      </c>
      <c r="AB314" s="23">
        <f>Exclosure.data.RAW!AB314</f>
        <v>30</v>
      </c>
      <c r="AC314" s="23">
        <f>Exclosure.data.RAW!AC314</f>
        <v>45</v>
      </c>
      <c r="AD314" s="161">
        <f>Exclosure.data.RAW!AF314</f>
        <v>13</v>
      </c>
      <c r="AE314" s="158">
        <f>Exclosure.data.RAW!AG314</f>
        <v>63.4</v>
      </c>
      <c r="AF314" s="162">
        <v>0</v>
      </c>
      <c r="AG314" s="163">
        <f>Exclosure.data.RAW!AI314</f>
        <v>90</v>
      </c>
      <c r="AH314">
        <f>Exclosure.data.RAW!AL314</f>
        <v>5.78</v>
      </c>
      <c r="AI314" s="85">
        <f>Exclosure.data.RAW!AM314</f>
        <v>6.07</v>
      </c>
      <c r="AJ314">
        <f>Exclosure.data.RAW!AN314</f>
        <v>11.850000000000001</v>
      </c>
      <c r="AK314" s="122">
        <f>Exclosure.data.RAW!AO314</f>
        <v>0</v>
      </c>
      <c r="AL314" s="87">
        <f>Exclosure.data.RAW!AR314</f>
        <v>182.2</v>
      </c>
      <c r="AM314" s="5">
        <f>Exclosure.data.RAW!BW314</f>
        <v>182.2</v>
      </c>
      <c r="AN314">
        <f>Exclosure.data.RAW!BX314</f>
        <v>-7.0776255707762567E-2</v>
      </c>
      <c r="AO314">
        <f>Exclosure.data.RAW!BY314</f>
        <v>-0.68455098934550984</v>
      </c>
      <c r="AP314" s="84">
        <f>Exclosure.data.RAW!BZ314</f>
        <v>6.6818873668188736</v>
      </c>
      <c r="AQ314" s="84">
        <f>Exclosure.data.RAW!CA314</f>
        <v>0.62328767123287654</v>
      </c>
      <c r="AR314">
        <f>Exclosure.data.RAW!CB314</f>
        <v>6.6111111111111107</v>
      </c>
      <c r="AS314">
        <f>Exclosure.data.RAW!CC314</f>
        <v>-6.1263318112633705E-2</v>
      </c>
    </row>
    <row r="315" spans="1:45" x14ac:dyDescent="0.25">
      <c r="A315" s="12" t="str">
        <f>Exclosure.data.RAW!A315</f>
        <v>WET_W_3_OP_H7</v>
      </c>
      <c r="B315" s="4" t="str">
        <f>Exclosure.data.RAW!B315</f>
        <v>WET_W_3_H7</v>
      </c>
      <c r="C315" s="4" t="str">
        <f>Exclosure.data.RAW!C315</f>
        <v>WET_W</v>
      </c>
      <c r="D315" s="4" t="str">
        <f>Exclosure.data.RAW!D315</f>
        <v>WET_W_3</v>
      </c>
      <c r="E315" s="4" t="str">
        <f>Exclosure.data.RAW!E315</f>
        <v>WET_W_1</v>
      </c>
      <c r="F315" s="4" t="str">
        <f>Exclosure.data.RAW!F315</f>
        <v>Handajega</v>
      </c>
      <c r="G315" s="12" t="str">
        <f>Exclosure.data.RAW!G315</f>
        <v>WET</v>
      </c>
      <c r="H315" s="12" t="str">
        <f>Exclosure.data.RAW!H315</f>
        <v>W</v>
      </c>
      <c r="I315" s="22">
        <f>Exclosure.data.RAW!I315</f>
        <v>3</v>
      </c>
      <c r="J315" s="22">
        <v>1</v>
      </c>
      <c r="K315" s="12" t="str">
        <f>Exclosure.data.RAW!K315</f>
        <v>OP</v>
      </c>
      <c r="L315" s="39" t="str">
        <f>Exclosure.data.RAW!L315</f>
        <v>H7</v>
      </c>
      <c r="M315" s="21">
        <f>Exclosure.data.RAW!M315</f>
        <v>951</v>
      </c>
      <c r="N315" s="75">
        <f>Exclosure.data.RAW!N315</f>
        <v>-2.2779990269999999</v>
      </c>
      <c r="O315" s="75">
        <f>Exclosure.data.RAW!O315</f>
        <v>34.027678035000001</v>
      </c>
      <c r="P315" s="19">
        <f>Exclosure.data.RAW!P315</f>
        <v>43169</v>
      </c>
      <c r="Q315" s="19">
        <f>Exclosure.data.RAW!Q315</f>
        <v>43242</v>
      </c>
      <c r="R315" s="21">
        <f>Exclosure.data.RAW!R315</f>
        <v>73</v>
      </c>
      <c r="S315" s="54">
        <f>Exclosure.data.RAW!S315</f>
        <v>523.943034678</v>
      </c>
      <c r="T315">
        <f>Exclosure.data.RAW!T315</f>
        <v>3794.663886498</v>
      </c>
      <c r="U315">
        <v>1279.26</v>
      </c>
      <c r="V315" s="54">
        <f>Exclosure.data.RAW!V315</f>
        <v>59.67</v>
      </c>
      <c r="W315" s="243">
        <f>Exclosure.data.RAW!W315</f>
        <v>0.108</v>
      </c>
      <c r="X315" s="54">
        <f>Exclosure.data.RAW!X315</f>
        <v>1.45</v>
      </c>
      <c r="Y315" s="68" t="str">
        <f>Exclosure.data.RAW!Y315</f>
        <v>The.tri</v>
      </c>
      <c r="Z315" s="62">
        <f>Exclosure.data.RAW!Z315</f>
        <v>5</v>
      </c>
      <c r="AA315" s="62">
        <f>Exclosure.data.RAW!AA315</f>
        <v>3</v>
      </c>
      <c r="AB315" s="23">
        <f>Exclosure.data.RAW!AB315</f>
        <v>30</v>
      </c>
      <c r="AC315" s="23">
        <f>Exclosure.data.RAW!AC315</f>
        <v>36</v>
      </c>
      <c r="AD315" s="161">
        <f>Exclosure.data.RAW!AF315</f>
        <v>14</v>
      </c>
      <c r="AE315" s="158">
        <f>Exclosure.data.RAW!AG315</f>
        <v>81.2</v>
      </c>
      <c r="AF315" s="162">
        <f>Exclosure.data.RAW!AH315</f>
        <v>5</v>
      </c>
      <c r="AG315" s="163">
        <f>Exclosure.data.RAW!AI315</f>
        <v>85</v>
      </c>
      <c r="AH315">
        <f>Exclosure.data.RAW!AL315</f>
        <v>1.86</v>
      </c>
      <c r="AI315" s="85">
        <f>Exclosure.data.RAW!AM315</f>
        <v>6.6</v>
      </c>
      <c r="AJ315">
        <f>Exclosure.data.RAW!AN315</f>
        <v>8.4599999999999991</v>
      </c>
      <c r="AK315" s="122">
        <f>Exclosure.data.RAW!AO315</f>
        <v>17.989999999999998</v>
      </c>
      <c r="AL315" s="87">
        <f>Exclosure.data.RAW!AR315</f>
        <v>165.82</v>
      </c>
      <c r="AM315" s="5">
        <f>Exclosure.data.RAW!BW315</f>
        <v>183.81</v>
      </c>
      <c r="AN315">
        <f>Exclosure.data.RAW!BX315</f>
        <v>0.61377473363774737</v>
      </c>
      <c r="AP315" s="84">
        <f>Exclosure.data.RAW!BZ315</f>
        <v>6.0585996955859969</v>
      </c>
      <c r="AQ315" s="84"/>
      <c r="AR315">
        <f>Exclosure.data.RAW!CB315</f>
        <v>6.6723744292237441</v>
      </c>
    </row>
    <row r="316" spans="1:45" x14ac:dyDescent="0.25">
      <c r="A316" s="12" t="str">
        <f>Exclosure.data.RAW!A316</f>
        <v>WET_W_4_EX_H7</v>
      </c>
      <c r="B316" s="4" t="str">
        <f>Exclosure.data.RAW!B316</f>
        <v>WET_W_4_H7</v>
      </c>
      <c r="C316" s="4" t="str">
        <f>Exclosure.data.RAW!C316</f>
        <v>WET_W</v>
      </c>
      <c r="D316" s="4" t="str">
        <f>Exclosure.data.RAW!D316</f>
        <v>WET_W_4</v>
      </c>
      <c r="E316" s="4" t="str">
        <f>Exclosure.data.RAW!E316</f>
        <v>WET_W_2</v>
      </c>
      <c r="F316" s="4" t="str">
        <f>Exclosure.data.RAW!F316</f>
        <v>Handajega</v>
      </c>
      <c r="G316" s="12" t="str">
        <f>Exclosure.data.RAW!G316</f>
        <v>WET</v>
      </c>
      <c r="H316" s="12" t="str">
        <f>Exclosure.data.RAW!H316</f>
        <v>W</v>
      </c>
      <c r="I316" s="22">
        <f>Exclosure.data.RAW!I316</f>
        <v>4</v>
      </c>
      <c r="J316" s="22">
        <v>2</v>
      </c>
      <c r="K316" s="12" t="str">
        <f>Exclosure.data.RAW!K316</f>
        <v>EX</v>
      </c>
      <c r="L316" s="39" t="str">
        <f>Exclosure.data.RAW!L316</f>
        <v>H7</v>
      </c>
      <c r="M316" s="21">
        <f>Exclosure.data.RAW!M316</f>
        <v>950</v>
      </c>
      <c r="N316" s="75">
        <f>Exclosure.data.RAW!N316</f>
        <v>-2.2788369660000001</v>
      </c>
      <c r="O316" s="75">
        <f>Exclosure.data.RAW!O316</f>
        <v>34.031883989999997</v>
      </c>
      <c r="P316" s="19">
        <f>Exclosure.data.RAW!P316</f>
        <v>43169</v>
      </c>
      <c r="Q316" s="19">
        <f>Exclosure.data.RAW!Q316</f>
        <v>43242</v>
      </c>
      <c r="R316" s="21">
        <f>Exclosure.data.RAW!R316</f>
        <v>73</v>
      </c>
      <c r="S316" s="54">
        <f>Exclosure.data.RAW!S316</f>
        <v>523.943034678</v>
      </c>
      <c r="T316">
        <f>Exclosure.data.RAW!T316</f>
        <v>3270.72085182</v>
      </c>
      <c r="U316">
        <v>1279.26</v>
      </c>
      <c r="V316" s="54">
        <f>Exclosure.data.RAW!V316</f>
        <v>55.57</v>
      </c>
      <c r="W316" s="243">
        <f>Exclosure.data.RAW!W316</f>
        <v>0.13100000000000001</v>
      </c>
      <c r="X316" s="54"/>
      <c r="Y316" s="68" t="str">
        <f>Exclosure.data.RAW!Y316</f>
        <v>The.tri</v>
      </c>
      <c r="Z316" s="62">
        <f>Exclosure.data.RAW!Z316</f>
        <v>3.5</v>
      </c>
      <c r="AA316" s="62">
        <f>Exclosure.data.RAW!AA316</f>
        <v>4.5</v>
      </c>
      <c r="AB316" s="23">
        <f>Exclosure.data.RAW!AB316</f>
        <v>30</v>
      </c>
      <c r="AC316" s="23">
        <f>Exclosure.data.RAW!AC316</f>
        <v>45</v>
      </c>
      <c r="AD316" s="161">
        <f>Exclosure.data.RAW!AF316</f>
        <v>16</v>
      </c>
      <c r="AE316" s="158">
        <f>Exclosure.data.RAW!AG316</f>
        <v>80</v>
      </c>
      <c r="AF316" s="162">
        <f>Exclosure.data.RAW!AH316</f>
        <v>10</v>
      </c>
      <c r="AG316" s="163">
        <f>Exclosure.data.RAW!AI316</f>
        <v>90</v>
      </c>
      <c r="AH316">
        <f>Exclosure.data.RAW!AL316</f>
        <v>11.98</v>
      </c>
      <c r="AI316" s="87">
        <f>Exclosure.data.RAW!AM316</f>
        <v>17.45</v>
      </c>
      <c r="AJ316">
        <f>Exclosure.data.RAW!AN316</f>
        <v>29.43</v>
      </c>
      <c r="AK316" s="122">
        <f>Exclosure.data.RAW!AO316</f>
        <v>21.45</v>
      </c>
      <c r="AL316" s="87">
        <f>Exclosure.data.RAW!AR316</f>
        <v>224.21</v>
      </c>
      <c r="AM316" s="5">
        <f>Exclosure.data.RAW!BW316</f>
        <v>245.66</v>
      </c>
      <c r="AN316">
        <f>Exclosure.data.RAW!BX316</f>
        <v>0.56582952815829535</v>
      </c>
      <c r="AO316">
        <f>Exclosure.data.RAW!BY316</f>
        <v>-0.9387366818873667</v>
      </c>
      <c r="AP316" s="84">
        <f>Exclosure.data.RAW!BZ316</f>
        <v>8.1377473363774744</v>
      </c>
      <c r="AQ316" s="84">
        <f>Exclosure.data.RAW!CA316</f>
        <v>2.5011415525114162</v>
      </c>
      <c r="AR316">
        <f>Exclosure.data.RAW!CB316</f>
        <v>8.7035768645357692</v>
      </c>
      <c r="AS316">
        <f>Exclosure.data.RAW!CC316</f>
        <v>1.562404870624049</v>
      </c>
    </row>
    <row r="317" spans="1:45" x14ac:dyDescent="0.25">
      <c r="A317" s="12" t="str">
        <f>Exclosure.data.RAW!A317</f>
        <v>WET_W_4_OP_H7</v>
      </c>
      <c r="B317" s="4" t="str">
        <f>Exclosure.data.RAW!B317</f>
        <v>WET_W_4_H7</v>
      </c>
      <c r="C317" s="4" t="str">
        <f>Exclosure.data.RAW!C317</f>
        <v>WET_W</v>
      </c>
      <c r="D317" s="4" t="str">
        <f>Exclosure.data.RAW!D317</f>
        <v>WET_W_4</v>
      </c>
      <c r="E317" s="4" t="str">
        <f>Exclosure.data.RAW!E317</f>
        <v>WET_W_2</v>
      </c>
      <c r="F317" s="4" t="str">
        <f>Exclosure.data.RAW!F317</f>
        <v>Handajega</v>
      </c>
      <c r="G317" s="12" t="str">
        <f>Exclosure.data.RAW!G317</f>
        <v>WET</v>
      </c>
      <c r="H317" s="12" t="str">
        <f>Exclosure.data.RAW!H317</f>
        <v>W</v>
      </c>
      <c r="I317" s="22">
        <f>Exclosure.data.RAW!I317</f>
        <v>4</v>
      </c>
      <c r="J317" s="22">
        <v>2</v>
      </c>
      <c r="K317" s="12" t="str">
        <f>Exclosure.data.RAW!K317</f>
        <v>OP</v>
      </c>
      <c r="L317" s="39" t="str">
        <f>Exclosure.data.RAW!L317</f>
        <v>H7</v>
      </c>
      <c r="M317" s="21">
        <f>Exclosure.data.RAW!M317</f>
        <v>950</v>
      </c>
      <c r="N317" s="75">
        <f>Exclosure.data.RAW!N317</f>
        <v>-2.2788369660000001</v>
      </c>
      <c r="O317" s="75">
        <f>Exclosure.data.RAW!O317</f>
        <v>34.031883989999997</v>
      </c>
      <c r="P317" s="19">
        <f>Exclosure.data.RAW!P317</f>
        <v>43169</v>
      </c>
      <c r="Q317" s="19">
        <f>Exclosure.data.RAW!Q317</f>
        <v>43242</v>
      </c>
      <c r="R317" s="21">
        <f>Exclosure.data.RAW!R317</f>
        <v>73</v>
      </c>
      <c r="S317" s="54">
        <f>Exclosure.data.RAW!S317</f>
        <v>523.943034678</v>
      </c>
      <c r="T317">
        <f>Exclosure.data.RAW!T317</f>
        <v>3794.663886498</v>
      </c>
      <c r="U317">
        <v>1279.26</v>
      </c>
      <c r="V317" s="54">
        <f>Exclosure.data.RAW!V317</f>
        <v>55.57</v>
      </c>
      <c r="W317" s="243">
        <f>Exclosure.data.RAW!W317</f>
        <v>0.13100000000000001</v>
      </c>
      <c r="X317" s="54"/>
      <c r="Y317" s="68" t="str">
        <f>Exclosure.data.RAW!Y317</f>
        <v>The.tri</v>
      </c>
      <c r="Z317" s="62">
        <f>Exclosure.data.RAW!Z317</f>
        <v>5.5</v>
      </c>
      <c r="AA317" s="62">
        <f>Exclosure.data.RAW!AA317</f>
        <v>5</v>
      </c>
      <c r="AB317" s="23">
        <f>Exclosure.data.RAW!AB317</f>
        <v>30</v>
      </c>
      <c r="AC317" s="23">
        <f>Exclosure.data.RAW!AC317</f>
        <v>40</v>
      </c>
      <c r="AD317" s="161">
        <f>Exclosure.data.RAW!AF317</f>
        <v>15</v>
      </c>
      <c r="AE317" s="158">
        <f>Exclosure.data.RAW!AG317</f>
        <v>110.6</v>
      </c>
      <c r="AF317" s="162">
        <f>Exclosure.data.RAW!AH317</f>
        <v>55</v>
      </c>
      <c r="AG317" s="163">
        <f>Exclosure.data.RAW!AI317</f>
        <v>90</v>
      </c>
      <c r="AH317">
        <f>Exclosure.data.RAW!AL317</f>
        <v>6.58</v>
      </c>
      <c r="AI317" s="87">
        <f>Exclosure.data.RAW!AM317</f>
        <v>10.35</v>
      </c>
      <c r="AJ317">
        <f>Exclosure.data.RAW!AN317</f>
        <v>16.93</v>
      </c>
      <c r="AK317" s="122">
        <f>Exclosure.data.RAW!AO317</f>
        <v>46.12</v>
      </c>
      <c r="AL317" s="87">
        <f>Exclosure.data.RAW!AR317</f>
        <v>158.47999999999999</v>
      </c>
      <c r="AM317" s="5">
        <f>Exclosure.data.RAW!BW317</f>
        <v>204.6</v>
      </c>
      <c r="AN317">
        <f>Exclosure.data.RAW!BX317</f>
        <v>1.504566210045662</v>
      </c>
      <c r="AP317" s="84">
        <f>Exclosure.data.RAW!BZ317</f>
        <v>5.6366057838660577</v>
      </c>
      <c r="AQ317" s="84"/>
      <c r="AR317">
        <f>Exclosure.data.RAW!CB317</f>
        <v>7.14117199391172</v>
      </c>
    </row>
    <row r="318" spans="1:45" x14ac:dyDescent="0.25">
      <c r="A318" s="12" t="str">
        <f>Exclosure.data.RAW!A318</f>
        <v>WET_P_1_EX_H7</v>
      </c>
      <c r="B318" s="4" t="str">
        <f>Exclosure.data.RAW!B318</f>
        <v>WET_P_1_H7</v>
      </c>
      <c r="C318" s="4" t="str">
        <f>Exclosure.data.RAW!C318</f>
        <v>WET_P</v>
      </c>
      <c r="D318" s="4" t="str">
        <f>Exclosure.data.RAW!D318</f>
        <v>WET_P_1</v>
      </c>
      <c r="E318" s="4" t="str">
        <f>Exclosure.data.RAW!E318</f>
        <v>WET_P_1</v>
      </c>
      <c r="F318" s="4" t="str">
        <f>Exclosure.data.RAW!F318</f>
        <v>Mwantimba</v>
      </c>
      <c r="G318" s="12" t="str">
        <f>Exclosure.data.RAW!G318</f>
        <v>WET</v>
      </c>
      <c r="H318" s="12" t="str">
        <f>Exclosure.data.RAW!H318</f>
        <v>P</v>
      </c>
      <c r="I318" s="22">
        <f>Exclosure.data.RAW!I318</f>
        <v>1</v>
      </c>
      <c r="J318" s="22">
        <v>1</v>
      </c>
      <c r="K318" s="12" t="str">
        <f>Exclosure.data.RAW!K318</f>
        <v>EX</v>
      </c>
      <c r="L318" s="39" t="str">
        <f>Exclosure.data.RAW!L318</f>
        <v>H7</v>
      </c>
      <c r="M318" s="21">
        <f>Exclosure.data.RAW!M318</f>
        <v>957</v>
      </c>
      <c r="N318" s="75">
        <f>Exclosure.data.RAW!N318</f>
        <v>-2.3500519620000002</v>
      </c>
      <c r="O318" s="75">
        <f>Exclosure.data.RAW!O318</f>
        <v>34.049975992999997</v>
      </c>
      <c r="P318" s="19">
        <f>Exclosure.data.RAW!P318</f>
        <v>43168</v>
      </c>
      <c r="Q318" s="19">
        <f>Exclosure.data.RAW!Q318</f>
        <v>43241</v>
      </c>
      <c r="R318" s="21">
        <f>Exclosure.data.RAW!R318</f>
        <v>73</v>
      </c>
      <c r="S318" s="54">
        <f>Exclosure.data.RAW!S318</f>
        <v>505.46040982300002</v>
      </c>
      <c r="T318">
        <f>Exclosure.data.RAW!T318</f>
        <v>3309.6796488730001</v>
      </c>
      <c r="U318" s="52">
        <v>1295.06</v>
      </c>
      <c r="V318" s="52">
        <f>Exclosure.data.RAW!V318</f>
        <v>45</v>
      </c>
      <c r="W318" s="244">
        <f>Exclosure.data.RAW!W318</f>
        <v>0.13500000000000001</v>
      </c>
      <c r="X318" s="52">
        <f>Exclosure.data.RAW!X318</f>
        <v>1.17</v>
      </c>
      <c r="Y318" s="68" t="str">
        <f>Exclosure.data.RAW!Y318</f>
        <v>Chr.ori</v>
      </c>
      <c r="Z318" s="62">
        <f>Exclosure.data.RAW!Z318</f>
        <v>1.5</v>
      </c>
      <c r="AA318" s="62">
        <f>Exclosure.data.RAW!AA318</f>
        <v>2.5</v>
      </c>
      <c r="AB318" s="23">
        <f>Exclosure.data.RAW!AB318</f>
        <v>70</v>
      </c>
      <c r="AC318" s="23">
        <f>Exclosure.data.RAW!AC318</f>
        <v>80</v>
      </c>
      <c r="AD318" s="158">
        <f>Exclosure.data.RAW!AF318</f>
        <v>4.5</v>
      </c>
      <c r="AE318" s="110">
        <f>Exclosure.data.RAW!AG318</f>
        <v>31.4</v>
      </c>
      <c r="AF318" s="162">
        <f>Exclosure.data.RAW!AH318</f>
        <v>92</v>
      </c>
      <c r="AG318" s="163">
        <f>Exclosure.data.RAW!AI318</f>
        <v>97</v>
      </c>
      <c r="AH318">
        <f>Exclosure.data.RAW!AL318</f>
        <v>40.21</v>
      </c>
      <c r="AI318" s="87">
        <f>Exclosure.data.RAW!AM318</f>
        <v>4</v>
      </c>
      <c r="AJ318">
        <f>Exclosure.data.RAW!AN318</f>
        <v>44.21</v>
      </c>
      <c r="AK318" s="122">
        <f>Exclosure.data.RAW!AO318</f>
        <v>60.1</v>
      </c>
      <c r="AL318" s="87">
        <f>Exclosure.data.RAW!AR318</f>
        <v>9.74</v>
      </c>
      <c r="AM318" s="5">
        <f>Exclosure.data.RAW!BW318</f>
        <v>69.84</v>
      </c>
      <c r="AN318">
        <f>Exclosure.data.RAW!BX318</f>
        <v>1.6308980213089803</v>
      </c>
      <c r="AO318">
        <f>Exclosure.data.RAW!BY318</f>
        <v>0.58143074581430754</v>
      </c>
      <c r="AP318" s="84">
        <f>Exclosure.data.RAW!BZ318</f>
        <v>0.34398782343987827</v>
      </c>
      <c r="AQ318" s="84">
        <f>Exclosure.data.RAW!CA318</f>
        <v>-1.8264840182648418E-2</v>
      </c>
      <c r="AR318">
        <f>Exclosure.data.RAW!CB318</f>
        <v>1.9748858447488586</v>
      </c>
      <c r="AS318">
        <f>Exclosure.data.RAW!CC318</f>
        <v>0.56316590563165925</v>
      </c>
    </row>
    <row r="319" spans="1:45" x14ac:dyDescent="0.25">
      <c r="A319" s="12" t="str">
        <f>Exclosure.data.RAW!A319</f>
        <v>WET_P_1_OP_H7</v>
      </c>
      <c r="B319" s="4" t="str">
        <f>Exclosure.data.RAW!B319</f>
        <v>WET_P_1_H7</v>
      </c>
      <c r="C319" s="4" t="str">
        <f>Exclosure.data.RAW!C319</f>
        <v>WET_P</v>
      </c>
      <c r="D319" s="4" t="str">
        <f>Exclosure.data.RAW!D319</f>
        <v>WET_P_1</v>
      </c>
      <c r="E319" s="4" t="str">
        <f>Exclosure.data.RAW!E319</f>
        <v>WET_P_1</v>
      </c>
      <c r="F319" s="4" t="str">
        <f>Exclosure.data.RAW!F319</f>
        <v>Mwantimba</v>
      </c>
      <c r="G319" s="12" t="str">
        <f>Exclosure.data.RAW!G319</f>
        <v>WET</v>
      </c>
      <c r="H319" s="12" t="str">
        <f>Exclosure.data.RAW!H319</f>
        <v>P</v>
      </c>
      <c r="I319" s="22">
        <f>Exclosure.data.RAW!I319</f>
        <v>1</v>
      </c>
      <c r="J319" s="22">
        <v>1</v>
      </c>
      <c r="K319" s="12" t="str">
        <f>Exclosure.data.RAW!K319</f>
        <v>OP</v>
      </c>
      <c r="L319" s="39" t="str">
        <f>Exclosure.data.RAW!L319</f>
        <v>H7</v>
      </c>
      <c r="M319" s="21">
        <f>Exclosure.data.RAW!M319</f>
        <v>957</v>
      </c>
      <c r="N319" s="75">
        <f>Exclosure.data.RAW!N319</f>
        <v>-2.3500519620000002</v>
      </c>
      <c r="O319" s="75">
        <f>Exclosure.data.RAW!O319</f>
        <v>34.049975992999997</v>
      </c>
      <c r="P319" s="19">
        <f>Exclosure.data.RAW!P319</f>
        <v>43168</v>
      </c>
      <c r="Q319" s="19">
        <f>Exclosure.data.RAW!Q319</f>
        <v>43241</v>
      </c>
      <c r="R319" s="21">
        <f>Exclosure.data.RAW!R319</f>
        <v>73</v>
      </c>
      <c r="S319" s="54">
        <f>Exclosure.data.RAW!S319</f>
        <v>505.46040982300002</v>
      </c>
      <c r="T319">
        <f>Exclosure.data.RAW!T319</f>
        <v>3815.1400586959999</v>
      </c>
      <c r="U319" s="52">
        <v>1295.06</v>
      </c>
      <c r="V319" s="52">
        <f>Exclosure.data.RAW!V319</f>
        <v>45</v>
      </c>
      <c r="W319" s="244">
        <f>Exclosure.data.RAW!W319</f>
        <v>0.13500000000000001</v>
      </c>
      <c r="X319" s="52">
        <f>Exclosure.data.RAW!X319</f>
        <v>1.17</v>
      </c>
      <c r="Y319" s="68" t="str">
        <f>Exclosure.data.RAW!Y319</f>
        <v>Chr.ori</v>
      </c>
      <c r="Z319" s="62">
        <f>Exclosure.data.RAW!Z319</f>
        <v>2</v>
      </c>
      <c r="AA319" s="62">
        <f>Exclosure.data.RAW!AA319</f>
        <v>2.25</v>
      </c>
      <c r="AB319" s="23">
        <f>Exclosure.data.RAW!AB319</f>
        <v>59</v>
      </c>
      <c r="AC319" s="23">
        <f>Exclosure.data.RAW!AC319</f>
        <v>70</v>
      </c>
      <c r="AD319" s="158">
        <f>Exclosure.data.RAW!AF319</f>
        <v>4.5</v>
      </c>
      <c r="AE319" s="110">
        <f>Exclosure.data.RAW!AG319</f>
        <v>19</v>
      </c>
      <c r="AF319" s="162">
        <f>Exclosure.data.RAW!AH319</f>
        <v>90</v>
      </c>
      <c r="AG319" s="163">
        <f>Exclosure.data.RAW!AI319</f>
        <v>95</v>
      </c>
      <c r="AH319">
        <f>Exclosure.data.RAW!AL319</f>
        <v>17.239999999999998</v>
      </c>
      <c r="AI319" s="87">
        <f>Exclosure.data.RAW!AM319</f>
        <v>0.7</v>
      </c>
      <c r="AJ319">
        <f>Exclosure.data.RAW!AN319</f>
        <v>17.939999999999998</v>
      </c>
      <c r="AK319" s="122">
        <f>Exclosure.data.RAW!AO319</f>
        <v>44.82</v>
      </c>
      <c r="AL319" s="87">
        <f>Exclosure.data.RAW!AR319</f>
        <v>10.220000000000001</v>
      </c>
      <c r="AM319" s="5">
        <f>Exclosure.data.RAW!BW319</f>
        <v>55.04</v>
      </c>
      <c r="AN319">
        <f>Exclosure.data.RAW!BX319</f>
        <v>1.0494672754946728</v>
      </c>
      <c r="AP319" s="84">
        <f>Exclosure.data.RAW!BZ319</f>
        <v>0.36225266362252673</v>
      </c>
      <c r="AQ319" s="84"/>
      <c r="AR319">
        <f>Exclosure.data.RAW!CB319</f>
        <v>1.4117199391171995</v>
      </c>
    </row>
    <row r="320" spans="1:45" x14ac:dyDescent="0.25">
      <c r="A320" s="12" t="str">
        <f>Exclosure.data.RAW!A320</f>
        <v>WET_P_2_EX_H7</v>
      </c>
      <c r="B320" s="4" t="str">
        <f>Exclosure.data.RAW!B320</f>
        <v>WET_P_2_H7</v>
      </c>
      <c r="C320" s="4" t="str">
        <f>Exclosure.data.RAW!C320</f>
        <v>WET_P</v>
      </c>
      <c r="D320" s="4" t="str">
        <f>Exclosure.data.RAW!D320</f>
        <v>WET_P_2</v>
      </c>
      <c r="E320" s="4" t="str">
        <f>Exclosure.data.RAW!E320</f>
        <v>WET_P_2</v>
      </c>
      <c r="F320" s="4" t="str">
        <f>Exclosure.data.RAW!F320</f>
        <v>Mwantimba</v>
      </c>
      <c r="G320" s="12" t="str">
        <f>Exclosure.data.RAW!G320</f>
        <v>WET</v>
      </c>
      <c r="H320" s="12" t="str">
        <f>Exclosure.data.RAW!H320</f>
        <v>P</v>
      </c>
      <c r="I320" s="22">
        <f>Exclosure.data.RAW!I320</f>
        <v>2</v>
      </c>
      <c r="J320" s="22">
        <v>2</v>
      </c>
      <c r="K320" s="12" t="str">
        <f>Exclosure.data.RAW!K320</f>
        <v>EX</v>
      </c>
      <c r="L320" s="39" t="str">
        <f>Exclosure.data.RAW!L320</f>
        <v>H7</v>
      </c>
      <c r="M320" s="21">
        <f>Exclosure.data.RAW!M320</f>
        <v>959</v>
      </c>
      <c r="N320" s="75">
        <f>Exclosure.data.RAW!N320</f>
        <v>-2.3484879830000001</v>
      </c>
      <c r="O320" s="75">
        <f>Exclosure.data.RAW!O320</f>
        <v>34.050110019999998</v>
      </c>
      <c r="P320" s="19">
        <f>Exclosure.data.RAW!P320</f>
        <v>43168</v>
      </c>
      <c r="Q320" s="19">
        <f>Exclosure.data.RAW!Q320</f>
        <v>43241</v>
      </c>
      <c r="R320" s="21">
        <f>Exclosure.data.RAW!R320</f>
        <v>73</v>
      </c>
      <c r="S320" s="54">
        <f>Exclosure.data.RAW!S320</f>
        <v>505.46040982300002</v>
      </c>
      <c r="T320">
        <f>Exclosure.data.RAW!T320</f>
        <v>3309.6796488730001</v>
      </c>
      <c r="U320" s="52">
        <v>1295.06</v>
      </c>
      <c r="V320" s="52">
        <f>Exclosure.data.RAW!V320</f>
        <v>45.98</v>
      </c>
      <c r="W320" s="244">
        <f>Exclosure.data.RAW!W320</f>
        <v>0.11899999999999999</v>
      </c>
      <c r="X320" s="52"/>
      <c r="Y320" s="68" t="str">
        <f>Exclosure.data.RAW!Y320</f>
        <v>Chr.ori</v>
      </c>
      <c r="Z320" s="62">
        <f>Exclosure.data.RAW!Z320</f>
        <v>2</v>
      </c>
      <c r="AA320" s="62">
        <f>Exclosure.data.RAW!AA320</f>
        <v>3.5</v>
      </c>
      <c r="AB320" s="23">
        <f>Exclosure.data.RAW!AB320</f>
        <v>43</v>
      </c>
      <c r="AC320" s="23">
        <f>Exclosure.data.RAW!AC320</f>
        <v>65</v>
      </c>
      <c r="AD320" s="158">
        <f>Exclosure.data.RAW!AF320</f>
        <v>5</v>
      </c>
      <c r="AE320" s="110">
        <f>Exclosure.data.RAW!AG320</f>
        <v>66.599999999999994</v>
      </c>
      <c r="AF320" s="162">
        <f>Exclosure.data.RAW!AH320</f>
        <v>76</v>
      </c>
      <c r="AG320" s="163">
        <f>Exclosure.data.RAW!AI320</f>
        <v>96</v>
      </c>
      <c r="AH320">
        <f>Exclosure.data.RAW!AL320</f>
        <v>53.4</v>
      </c>
      <c r="AI320" s="87">
        <f>Exclosure.data.RAW!AM320</f>
        <v>21.38</v>
      </c>
      <c r="AJ320">
        <f>Exclosure.data.RAW!AN320</f>
        <v>74.78</v>
      </c>
      <c r="AK320" s="122">
        <f>Exclosure.data.RAW!AO320</f>
        <v>55.98</v>
      </c>
      <c r="AL320" s="87">
        <f>Exclosure.data.RAW!AR320</f>
        <v>27.22</v>
      </c>
      <c r="AM320" s="5">
        <f>Exclosure.data.RAW!BW320</f>
        <v>83.199999999999989</v>
      </c>
      <c r="AN320">
        <f>Exclosure.data.RAW!BX320</f>
        <v>1.6373668188736683</v>
      </c>
      <c r="AO320">
        <f>Exclosure.data.RAW!BY320</f>
        <v>-0.36719939117199391</v>
      </c>
      <c r="AP320" s="84">
        <f>Exclosure.data.RAW!BZ320</f>
        <v>0.83105022831050235</v>
      </c>
      <c r="AQ320" s="84">
        <f>Exclosure.data.RAW!CA320</f>
        <v>0.28310502283105016</v>
      </c>
      <c r="AR320">
        <f>Exclosure.data.RAW!CB320</f>
        <v>2.4684170471841704</v>
      </c>
      <c r="AS320">
        <f>Exclosure.data.RAW!CC320</f>
        <v>-8.4094368340943998E-2</v>
      </c>
    </row>
    <row r="321" spans="1:45" x14ac:dyDescent="0.25">
      <c r="A321" s="12" t="str">
        <f>Exclosure.data.RAW!A321</f>
        <v>WET_P_2_OP_H7</v>
      </c>
      <c r="B321" s="4" t="str">
        <f>Exclosure.data.RAW!B321</f>
        <v>WET_P_2_H7</v>
      </c>
      <c r="C321" s="4" t="str">
        <f>Exclosure.data.RAW!C321</f>
        <v>WET_P</v>
      </c>
      <c r="D321" s="4" t="str">
        <f>Exclosure.data.RAW!D321</f>
        <v>WET_P_2</v>
      </c>
      <c r="E321" s="4" t="str">
        <f>Exclosure.data.RAW!E321</f>
        <v>WET_P_2</v>
      </c>
      <c r="F321" s="4" t="str">
        <f>Exclosure.data.RAW!F321</f>
        <v>Mwantimba</v>
      </c>
      <c r="G321" s="12" t="str">
        <f>Exclosure.data.RAW!G321</f>
        <v>WET</v>
      </c>
      <c r="H321" s="12" t="str">
        <f>Exclosure.data.RAW!H321</f>
        <v>P</v>
      </c>
      <c r="I321" s="22">
        <f>Exclosure.data.RAW!I321</f>
        <v>2</v>
      </c>
      <c r="J321" s="22">
        <v>2</v>
      </c>
      <c r="K321" s="12" t="str">
        <f>Exclosure.data.RAW!K321</f>
        <v>OP</v>
      </c>
      <c r="L321" s="39" t="str">
        <f>Exclosure.data.RAW!L321</f>
        <v>H7</v>
      </c>
      <c r="M321" s="21">
        <f>Exclosure.data.RAW!M321</f>
        <v>959</v>
      </c>
      <c r="N321" s="75">
        <f>Exclosure.data.RAW!N321</f>
        <v>-2.3484879830000001</v>
      </c>
      <c r="O321" s="75">
        <f>Exclosure.data.RAW!O321</f>
        <v>34.050110019999998</v>
      </c>
      <c r="P321" s="19">
        <f>Exclosure.data.RAW!P321</f>
        <v>43168</v>
      </c>
      <c r="Q321" s="19">
        <f>Exclosure.data.RAW!Q321</f>
        <v>43241</v>
      </c>
      <c r="R321" s="21">
        <f>Exclosure.data.RAW!R321</f>
        <v>73</v>
      </c>
      <c r="S321" s="54">
        <f>Exclosure.data.RAW!S321</f>
        <v>505.46040982300002</v>
      </c>
      <c r="T321">
        <f>Exclosure.data.RAW!T321</f>
        <v>3815.1400586959999</v>
      </c>
      <c r="U321" s="52">
        <v>1295.06</v>
      </c>
      <c r="V321" s="52">
        <f>Exclosure.data.RAW!V321</f>
        <v>45.98</v>
      </c>
      <c r="W321" s="244">
        <f>Exclosure.data.RAW!W321</f>
        <v>0.11899999999999999</v>
      </c>
      <c r="X321" s="52"/>
      <c r="Y321" s="68" t="str">
        <f>Exclosure.data.RAW!Y321</f>
        <v>Chr.ori</v>
      </c>
      <c r="Z321" s="62">
        <f>Exclosure.data.RAW!Z321</f>
        <v>2.5</v>
      </c>
      <c r="AA321" s="62">
        <f>Exclosure.data.RAW!AA321</f>
        <v>5</v>
      </c>
      <c r="AB321" s="23">
        <f>Exclosure.data.RAW!AB321</f>
        <v>50</v>
      </c>
      <c r="AC321" s="23">
        <f>Exclosure.data.RAW!AC321</f>
        <v>70</v>
      </c>
      <c r="AD321" s="158">
        <f>Exclosure.data.RAW!AF321</f>
        <v>5</v>
      </c>
      <c r="AE321" s="110">
        <f>Exclosure.data.RAW!AG321</f>
        <v>45.3</v>
      </c>
      <c r="AF321" s="162">
        <f>Exclosure.data.RAW!AH321</f>
        <v>80</v>
      </c>
      <c r="AG321" s="163">
        <f>Exclosure.data.RAW!AI321</f>
        <v>95</v>
      </c>
      <c r="AH321">
        <f>Exclosure.data.RAW!AL321</f>
        <v>12.95</v>
      </c>
      <c r="AI321" s="87">
        <f>Exclosure.data.RAW!AM321</f>
        <v>5.38</v>
      </c>
      <c r="AJ321">
        <f>Exclosure.data.RAW!AN321</f>
        <v>18.329999999999998</v>
      </c>
      <c r="AK321" s="122">
        <f>Exclosure.data.RAW!AO321</f>
        <v>65.63</v>
      </c>
      <c r="AL321" s="87">
        <f>Exclosure.data.RAW!AR321</f>
        <v>19.78</v>
      </c>
      <c r="AM321" s="5">
        <f>Exclosure.data.RAW!BW321</f>
        <v>85.41</v>
      </c>
      <c r="AN321">
        <f>Exclosure.data.RAW!BX321</f>
        <v>2.0045662100456618</v>
      </c>
      <c r="AP321" s="84">
        <f>Exclosure.data.RAW!BZ321</f>
        <v>0.54794520547945214</v>
      </c>
      <c r="AQ321" s="84"/>
      <c r="AR321">
        <f>Exclosure.data.RAW!CB321</f>
        <v>2.5525114155251143</v>
      </c>
    </row>
    <row r="322" spans="1:45" x14ac:dyDescent="0.25">
      <c r="A322" s="12" t="str">
        <f>Exclosure.data.RAW!A322</f>
        <v>WET_P_3_EX_H7</v>
      </c>
      <c r="B322" s="4" t="str">
        <f>Exclosure.data.RAW!B322</f>
        <v>WET_P_3_H7</v>
      </c>
      <c r="C322" s="4" t="str">
        <f>Exclosure.data.RAW!C322</f>
        <v>WET_P</v>
      </c>
      <c r="D322" s="4" t="str">
        <f>Exclosure.data.RAW!D322</f>
        <v>WET_P_3</v>
      </c>
      <c r="E322" s="4" t="str">
        <f>Exclosure.data.RAW!E322</f>
        <v>WET_P_4</v>
      </c>
      <c r="F322" s="4" t="str">
        <f>Exclosure.data.RAW!F322</f>
        <v>Mwantimba</v>
      </c>
      <c r="G322" s="12" t="str">
        <f>Exclosure.data.RAW!G322</f>
        <v>WET</v>
      </c>
      <c r="H322" s="12" t="str">
        <f>Exclosure.data.RAW!H322</f>
        <v>P</v>
      </c>
      <c r="I322" s="22">
        <f>Exclosure.data.RAW!I322</f>
        <v>3</v>
      </c>
      <c r="J322" s="22">
        <v>4</v>
      </c>
      <c r="K322" s="12" t="str">
        <f>Exclosure.data.RAW!K322</f>
        <v>EX</v>
      </c>
      <c r="L322" s="39" t="str">
        <f>Exclosure.data.RAW!L322</f>
        <v>H7</v>
      </c>
      <c r="M322" s="21">
        <f>Exclosure.data.RAW!M322</f>
        <v>1022</v>
      </c>
      <c r="N322" s="75">
        <f>Exclosure.data.RAW!N322</f>
        <v>-2.3672930339999998</v>
      </c>
      <c r="O322" s="75">
        <f>Exclosure.data.RAW!O322</f>
        <v>34.062509034000001</v>
      </c>
      <c r="P322" s="19">
        <f>Exclosure.data.RAW!P322</f>
        <v>43168</v>
      </c>
      <c r="Q322" s="19">
        <f>Exclosure.data.RAW!Q322</f>
        <v>43241</v>
      </c>
      <c r="R322" s="21">
        <f>Exclosure.data.RAW!R322</f>
        <v>73</v>
      </c>
      <c r="S322" s="54">
        <f>Exclosure.data.RAW!S322</f>
        <v>505.46040982300002</v>
      </c>
      <c r="T322">
        <f>Exclosure.data.RAW!T322</f>
        <v>3309.6796488730001</v>
      </c>
      <c r="U322" s="52">
        <v>1295.06</v>
      </c>
      <c r="V322" s="52">
        <f>Exclosure.data.RAW!V322</f>
        <v>42.5</v>
      </c>
      <c r="W322" s="244">
        <f>Exclosure.data.RAW!W322</f>
        <v>0.17</v>
      </c>
      <c r="X322" s="52">
        <f>Exclosure.data.RAW!X322</f>
        <v>1.595</v>
      </c>
      <c r="Y322" s="68" t="str">
        <f>Exclosure.data.RAW!Y322</f>
        <v>Chr.ori</v>
      </c>
      <c r="Z322" s="62">
        <f>Exclosure.data.RAW!Z322</f>
        <v>1.5</v>
      </c>
      <c r="AA322" s="62">
        <f>Exclosure.data.RAW!AA322</f>
        <v>2.25</v>
      </c>
      <c r="AB322" s="23">
        <f>Exclosure.data.RAW!AB322</f>
        <v>82</v>
      </c>
      <c r="AC322" s="23">
        <f>Exclosure.data.RAW!AC322</f>
        <v>90</v>
      </c>
      <c r="AD322" s="158">
        <f>Exclosure.data.RAW!AF322</f>
        <v>9</v>
      </c>
      <c r="AE322" s="110">
        <f>Exclosure.data.RAW!AG322</f>
        <v>60.6</v>
      </c>
      <c r="AF322" s="162">
        <f>Exclosure.data.RAW!AH322</f>
        <v>23</v>
      </c>
      <c r="AG322" s="163">
        <f>Exclosure.data.RAW!AI322</f>
        <v>98</v>
      </c>
      <c r="AH322">
        <f>Exclosure.data.RAW!AL322</f>
        <v>117.12</v>
      </c>
      <c r="AI322" s="87">
        <f>Exclosure.data.RAW!AM322</f>
        <v>11.51</v>
      </c>
      <c r="AJ322">
        <f>Exclosure.data.RAW!AN322</f>
        <v>128.63</v>
      </c>
      <c r="AK322" s="185">
        <f>Exclosure.data.RAW!AO322</f>
        <v>9.5399999999999991</v>
      </c>
      <c r="AL322" s="87">
        <f>Exclosure.data.RAW!AR322</f>
        <v>137.21</v>
      </c>
      <c r="AM322" s="5">
        <f>Exclosure.data.RAW!BW322</f>
        <v>146.75</v>
      </c>
      <c r="AN322">
        <f>Exclosure.data.RAW!BX322</f>
        <v>-4.294520547945206</v>
      </c>
      <c r="AO322">
        <f>Exclosure.data.RAW!BY322</f>
        <v>0.36301369863013699</v>
      </c>
      <c r="AP322" s="84">
        <f>Exclosure.data.RAW!BZ322</f>
        <v>4.2990867579908683</v>
      </c>
      <c r="AQ322" s="84">
        <f>Exclosure.data.RAW!CA322</f>
        <v>3.1320395738203959</v>
      </c>
      <c r="AR322">
        <f>Exclosure.data.RAW!CB322</f>
        <v>4.5662100456622737E-3</v>
      </c>
      <c r="AS322">
        <f>Exclosure.data.RAW!CC322</f>
        <v>3.4950532724505328</v>
      </c>
    </row>
    <row r="323" spans="1:45" x14ac:dyDescent="0.25">
      <c r="A323" s="12" t="str">
        <f>Exclosure.data.RAW!A323</f>
        <v>WET_P_3_OP_H7</v>
      </c>
      <c r="B323" s="4" t="str">
        <f>Exclosure.data.RAW!B323</f>
        <v>WET_P_3_H7</v>
      </c>
      <c r="C323" s="4" t="str">
        <f>Exclosure.data.RAW!C323</f>
        <v>WET_P</v>
      </c>
      <c r="D323" s="4" t="str">
        <f>Exclosure.data.RAW!D323</f>
        <v>WET_P_3</v>
      </c>
      <c r="E323" s="4" t="str">
        <f>Exclosure.data.RAW!E323</f>
        <v>WET_P_4</v>
      </c>
      <c r="F323" s="4" t="str">
        <f>Exclosure.data.RAW!F323</f>
        <v>Mwantimba</v>
      </c>
      <c r="G323" s="12" t="str">
        <f>Exclosure.data.RAW!G323</f>
        <v>WET</v>
      </c>
      <c r="H323" s="12" t="str">
        <f>Exclosure.data.RAW!H323</f>
        <v>P</v>
      </c>
      <c r="I323" s="22">
        <f>Exclosure.data.RAW!I323</f>
        <v>3</v>
      </c>
      <c r="J323" s="22">
        <v>4</v>
      </c>
      <c r="K323" s="12" t="str">
        <f>Exclosure.data.RAW!K323</f>
        <v>OP</v>
      </c>
      <c r="L323" s="39" t="str">
        <f>Exclosure.data.RAW!L323</f>
        <v>H7</v>
      </c>
      <c r="M323" s="21">
        <f>Exclosure.data.RAW!M323</f>
        <v>1022</v>
      </c>
      <c r="N323" s="75">
        <f>Exclosure.data.RAW!N323</f>
        <v>-2.3672930339999998</v>
      </c>
      <c r="O323" s="75">
        <f>Exclosure.data.RAW!O323</f>
        <v>34.062509034000001</v>
      </c>
      <c r="P323" s="19">
        <f>Exclosure.data.RAW!P323</f>
        <v>43168</v>
      </c>
      <c r="Q323" s="19">
        <f>Exclosure.data.RAW!Q323</f>
        <v>43241</v>
      </c>
      <c r="R323" s="21">
        <f>Exclosure.data.RAW!R323</f>
        <v>73</v>
      </c>
      <c r="S323" s="54">
        <f>Exclosure.data.RAW!S323</f>
        <v>505.46040982300002</v>
      </c>
      <c r="T323">
        <f>Exclosure.data.RAW!T323</f>
        <v>3815.1400586959999</v>
      </c>
      <c r="U323" s="52">
        <v>1295.06</v>
      </c>
      <c r="V323" s="52">
        <f>Exclosure.data.RAW!V323</f>
        <v>42.5</v>
      </c>
      <c r="W323" s="244">
        <f>Exclosure.data.RAW!W323</f>
        <v>0.17</v>
      </c>
      <c r="X323" s="52">
        <f>Exclosure.data.RAW!X323</f>
        <v>1.595</v>
      </c>
      <c r="Y323" s="68" t="str">
        <f>Exclosure.data.RAW!Y323</f>
        <v>Chr.ori</v>
      </c>
      <c r="Z323" s="62">
        <f>Exclosure.data.RAW!Z323</f>
        <v>1.5</v>
      </c>
      <c r="AA323" s="62">
        <f>Exclosure.data.RAW!AA323</f>
        <v>1.25</v>
      </c>
      <c r="AB323" s="23">
        <f>Exclosure.data.RAW!AB323</f>
        <v>75</v>
      </c>
      <c r="AC323" s="23">
        <f>Exclosure.data.RAW!AC323</f>
        <v>85</v>
      </c>
      <c r="AD323" s="158">
        <f>Exclosure.data.RAW!AF323</f>
        <v>4.5</v>
      </c>
      <c r="AE323" s="110">
        <f>Exclosure.data.RAW!AG323</f>
        <v>40</v>
      </c>
      <c r="AF323" s="162">
        <v>0</v>
      </c>
      <c r="AG323" s="163">
        <f>Exclosure.data.RAW!AI323</f>
        <v>85</v>
      </c>
      <c r="AH323">
        <f>Exclosure.data.RAW!AL323</f>
        <v>122.4</v>
      </c>
      <c r="AI323" s="85">
        <f>Exclosure.data.RAW!AM323</f>
        <v>24.23</v>
      </c>
      <c r="AJ323">
        <f>Exclosure.data.RAW!AN323</f>
        <v>146.63</v>
      </c>
      <c r="AK323" s="123">
        <f>Exclosure.data.RAW!AO323</f>
        <v>0</v>
      </c>
      <c r="AL323" s="85">
        <f>Exclosure.data.RAW!AR323</f>
        <v>54.9</v>
      </c>
      <c r="AM323" s="5">
        <f>Exclosure.data.RAW!BW323</f>
        <v>54.9</v>
      </c>
      <c r="AN323">
        <f>Exclosure.data.RAW!BX323</f>
        <v>-4.6575342465753424</v>
      </c>
      <c r="AP323" s="84">
        <f>Exclosure.data.RAW!BZ323</f>
        <v>1.1670471841704719</v>
      </c>
      <c r="AQ323" s="84"/>
      <c r="AR323">
        <f>Exclosure.data.RAW!CB323</f>
        <v>-3.4904870624048705</v>
      </c>
    </row>
    <row r="324" spans="1:45" x14ac:dyDescent="0.25">
      <c r="A324" s="12" t="str">
        <f>Exclosure.data.RAW!A324</f>
        <v>WET_P_4_EX_H7</v>
      </c>
      <c r="B324" s="4" t="str">
        <f>Exclosure.data.RAW!B324</f>
        <v>WET_P_4_H7</v>
      </c>
      <c r="C324" s="4" t="str">
        <f>Exclosure.data.RAW!C324</f>
        <v>WET_P</v>
      </c>
      <c r="D324" s="4" t="str">
        <f>Exclosure.data.RAW!D324</f>
        <v>WET_P_4</v>
      </c>
      <c r="E324" s="4" t="str">
        <f>Exclosure.data.RAW!E324</f>
        <v>WET_P_3</v>
      </c>
      <c r="F324" s="4" t="str">
        <f>Exclosure.data.RAW!F324</f>
        <v>Mwantimba</v>
      </c>
      <c r="G324" s="12" t="str">
        <f>Exclosure.data.RAW!G324</f>
        <v>WET</v>
      </c>
      <c r="H324" s="12" t="str">
        <f>Exclosure.data.RAW!H324</f>
        <v>P</v>
      </c>
      <c r="I324" s="22">
        <f>Exclosure.data.RAW!I324</f>
        <v>4</v>
      </c>
      <c r="J324" s="22">
        <v>3</v>
      </c>
      <c r="K324" s="12" t="str">
        <f>Exclosure.data.RAW!K324</f>
        <v>EX</v>
      </c>
      <c r="L324" s="39" t="str">
        <f>Exclosure.data.RAW!L324</f>
        <v>H7</v>
      </c>
      <c r="M324" s="21">
        <f>Exclosure.data.RAW!M324</f>
        <v>1020</v>
      </c>
      <c r="N324" s="75">
        <f>Exclosure.data.RAW!N324</f>
        <v>-2.3685700170000001</v>
      </c>
      <c r="O324" s="75">
        <f>Exclosure.data.RAW!O324</f>
        <v>34.062585980000001</v>
      </c>
      <c r="P324" s="19">
        <f>Exclosure.data.RAW!P324</f>
        <v>43168</v>
      </c>
      <c r="Q324" s="19">
        <f>Exclosure.data.RAW!Q324</f>
        <v>43241</v>
      </c>
      <c r="R324" s="21">
        <f>Exclosure.data.RAW!R324</f>
        <v>73</v>
      </c>
      <c r="S324" s="54">
        <f>Exclosure.data.RAW!S324</f>
        <v>505.46040982300002</v>
      </c>
      <c r="T324">
        <f>Exclosure.data.RAW!T324</f>
        <v>3225.8639157970001</v>
      </c>
      <c r="U324" s="52">
        <v>1295.06</v>
      </c>
      <c r="V324" s="52">
        <f>Exclosure.data.RAW!V324</f>
        <v>57.26</v>
      </c>
      <c r="W324" s="244">
        <f>Exclosure.data.RAW!W324</f>
        <v>0.154</v>
      </c>
      <c r="X324" s="52"/>
      <c r="Y324" s="68" t="str">
        <f>Exclosure.data.RAW!Y324</f>
        <v>Chr.ori</v>
      </c>
      <c r="Z324" s="62">
        <f>Exclosure.data.RAW!Z324</f>
        <v>1.5</v>
      </c>
      <c r="AA324" s="62">
        <f>Exclosure.data.RAW!AA324</f>
        <v>3</v>
      </c>
      <c r="AB324" s="23">
        <f>Exclosure.data.RAW!AB324</f>
        <v>75</v>
      </c>
      <c r="AC324" s="23">
        <f>Exclosure.data.RAW!AC324</f>
        <v>85</v>
      </c>
      <c r="AD324" s="158">
        <f>Exclosure.data.RAW!AF324</f>
        <v>11</v>
      </c>
      <c r="AE324" s="110">
        <f>Exclosure.data.RAW!AG324</f>
        <v>61.4</v>
      </c>
      <c r="AF324" s="162">
        <v>0</v>
      </c>
      <c r="AG324" s="163">
        <f>Exclosure.data.RAW!AI324</f>
        <v>98</v>
      </c>
      <c r="AH324">
        <f>Exclosure.data.RAW!AL324</f>
        <v>52.47</v>
      </c>
      <c r="AI324" s="87">
        <f>Exclosure.data.RAW!AM324</f>
        <v>47.87</v>
      </c>
      <c r="AJ324">
        <f>Exclosure.data.RAW!AN324</f>
        <v>100.34</v>
      </c>
      <c r="AK324" s="122">
        <f>Exclosure.data.RAW!AO324</f>
        <v>0</v>
      </c>
      <c r="AL324" s="87">
        <f>Exclosure.data.RAW!AR324</f>
        <v>122.5</v>
      </c>
      <c r="AM324" s="5">
        <f>Exclosure.data.RAW!BW324</f>
        <v>122.5</v>
      </c>
      <c r="AN324">
        <f>Exclosure.data.RAW!BX324</f>
        <v>-0.89383561643835618</v>
      </c>
      <c r="AO324">
        <f>Exclosure.data.RAW!BY324</f>
        <v>0</v>
      </c>
      <c r="AP324" s="84">
        <f>Exclosure.data.RAW!BZ324</f>
        <v>2.6685692541856922</v>
      </c>
      <c r="AQ324" s="84">
        <f>Exclosure.data.RAW!CA324</f>
        <v>2.9935312024353125</v>
      </c>
      <c r="AR324">
        <f>Exclosure.data.RAW!CB324</f>
        <v>1.7747336377473366</v>
      </c>
      <c r="AS324">
        <f>Exclosure.data.RAW!CC324</f>
        <v>2.9935312024353125</v>
      </c>
    </row>
    <row r="325" spans="1:45" x14ac:dyDescent="0.25">
      <c r="A325" s="12" t="str">
        <f>Exclosure.data.RAW!A325</f>
        <v>WET_P_4_OP_H7</v>
      </c>
      <c r="B325" s="4" t="str">
        <f>Exclosure.data.RAW!B325</f>
        <v>WET_P_4_H7</v>
      </c>
      <c r="C325" s="4" t="str">
        <f>Exclosure.data.RAW!C325</f>
        <v>WET_P</v>
      </c>
      <c r="D325" s="4" t="str">
        <f>Exclosure.data.RAW!D325</f>
        <v>WET_P_4</v>
      </c>
      <c r="E325" s="4" t="str">
        <f>Exclosure.data.RAW!E325</f>
        <v>WET_P_3</v>
      </c>
      <c r="F325" s="4" t="str">
        <f>Exclosure.data.RAW!F325</f>
        <v>Mwantimba</v>
      </c>
      <c r="G325" s="12" t="str">
        <f>Exclosure.data.RAW!G325</f>
        <v>WET</v>
      </c>
      <c r="H325" s="12" t="str">
        <f>Exclosure.data.RAW!H325</f>
        <v>P</v>
      </c>
      <c r="I325" s="22">
        <f>Exclosure.data.RAW!I325</f>
        <v>4</v>
      </c>
      <c r="J325" s="22">
        <v>3</v>
      </c>
      <c r="K325" s="12" t="str">
        <f>Exclosure.data.RAW!K325</f>
        <v>OP</v>
      </c>
      <c r="L325" s="39" t="str">
        <f>Exclosure.data.RAW!L325</f>
        <v>H7</v>
      </c>
      <c r="M325" s="21">
        <f>Exclosure.data.RAW!M325</f>
        <v>1020</v>
      </c>
      <c r="N325" s="75">
        <f>Exclosure.data.RAW!N325</f>
        <v>-2.3685700170000001</v>
      </c>
      <c r="O325" s="75">
        <f>Exclosure.data.RAW!O325</f>
        <v>34.062585980000001</v>
      </c>
      <c r="P325" s="19">
        <f>Exclosure.data.RAW!P325</f>
        <v>43168</v>
      </c>
      <c r="Q325" s="19">
        <f>Exclosure.data.RAW!Q325</f>
        <v>43241</v>
      </c>
      <c r="R325" s="21">
        <f>Exclosure.data.RAW!R325</f>
        <v>73</v>
      </c>
      <c r="S325" s="54">
        <f>Exclosure.data.RAW!S325</f>
        <v>505.46040982300002</v>
      </c>
      <c r="T325">
        <f>Exclosure.data.RAW!T325</f>
        <v>3731.3243256199999</v>
      </c>
      <c r="U325" s="52">
        <v>1295.06</v>
      </c>
      <c r="V325" s="52">
        <f>Exclosure.data.RAW!V325</f>
        <v>57.26</v>
      </c>
      <c r="W325" s="244">
        <f>Exclosure.data.RAW!W325</f>
        <v>0.154</v>
      </c>
      <c r="X325" s="52"/>
      <c r="Y325" s="68" t="str">
        <f>Exclosure.data.RAW!Y325</f>
        <v>Chr.ori</v>
      </c>
      <c r="Z325" s="62">
        <f>Exclosure.data.RAW!Z325</f>
        <v>2</v>
      </c>
      <c r="AA325" s="62">
        <f>Exclosure.data.RAW!AA325</f>
        <v>4.13</v>
      </c>
      <c r="AB325" s="23">
        <f>Exclosure.data.RAW!AB325</f>
        <v>52</v>
      </c>
      <c r="AC325" s="23">
        <f>Exclosure.data.RAW!AC325</f>
        <v>80</v>
      </c>
      <c r="AD325" s="158">
        <f>Exclosure.data.RAW!AF325</f>
        <v>5.5</v>
      </c>
      <c r="AE325" s="110">
        <f>Exclosure.data.RAW!AG325</f>
        <v>44.4</v>
      </c>
      <c r="AF325" s="162">
        <v>0</v>
      </c>
      <c r="AG325" s="163">
        <f>Exclosure.data.RAW!AI325</f>
        <v>95</v>
      </c>
      <c r="AH325">
        <f>Exclosure.data.RAW!AL325</f>
        <v>23.49</v>
      </c>
      <c r="AI325" s="87">
        <f>Exclosure.data.RAW!AM325</f>
        <v>52.37</v>
      </c>
      <c r="AJ325">
        <f>Exclosure.data.RAW!AN325</f>
        <v>75.86</v>
      </c>
      <c r="AK325" s="122">
        <f>Exclosure.data.RAW!AO325</f>
        <v>0</v>
      </c>
      <c r="AL325" s="87">
        <f>Exclosure.data.RAW!AR325</f>
        <v>43.83</v>
      </c>
      <c r="AM325" s="5">
        <f>Exclosure.data.RAW!BW325</f>
        <v>43.83</v>
      </c>
      <c r="AN325">
        <f>Exclosure.data.RAW!BX325</f>
        <v>-0.89383561643835618</v>
      </c>
      <c r="AP325" s="84">
        <f>Exclosure.data.RAW!BZ325</f>
        <v>-0.32496194824961949</v>
      </c>
      <c r="AQ325" s="84"/>
      <c r="AR325">
        <f>Exclosure.data.RAW!CB325</f>
        <v>-1.2187975646879758</v>
      </c>
    </row>
    <row r="326" spans="1:45" x14ac:dyDescent="0.25">
      <c r="A326" s="12" t="str">
        <f>Exclosure.data.RAW!A326</f>
        <v>DRY_W_1_EX_H7</v>
      </c>
      <c r="B326" s="4" t="str">
        <f>Exclosure.data.RAW!B326</f>
        <v>DRY_W_1_H7</v>
      </c>
      <c r="C326" s="4" t="str">
        <f>Exclosure.data.RAW!C326</f>
        <v>DRY_W</v>
      </c>
      <c r="D326" s="4" t="str">
        <f>Exclosure.data.RAW!D326</f>
        <v>DRY_W_1</v>
      </c>
      <c r="E326" s="4" t="str">
        <f>Exclosure.data.RAW!E326</f>
        <v>DRY_W_3</v>
      </c>
      <c r="F326" s="4" t="str">
        <f>Exclosure.data.RAW!F326</f>
        <v>Maswa</v>
      </c>
      <c r="G326" s="12" t="str">
        <f>Exclosure.data.RAW!G326</f>
        <v>DRY</v>
      </c>
      <c r="H326" s="12" t="str">
        <f>Exclosure.data.RAW!H326</f>
        <v>W</v>
      </c>
      <c r="I326" s="22">
        <f>Exclosure.data.RAW!I326</f>
        <v>1</v>
      </c>
      <c r="J326" s="22">
        <v>3</v>
      </c>
      <c r="K326" s="12" t="str">
        <f>Exclosure.data.RAW!K326</f>
        <v>EX</v>
      </c>
      <c r="L326" s="39" t="str">
        <f>Exclosure.data.RAW!L326</f>
        <v>H7</v>
      </c>
      <c r="M326" s="21">
        <f>Exclosure.data.RAW!M326</f>
        <v>995</v>
      </c>
      <c r="N326" s="75">
        <f>Exclosure.data.RAW!N326</f>
        <v>-3.2993320000000002</v>
      </c>
      <c r="O326" s="75">
        <f>Exclosure.data.RAW!O326</f>
        <v>34.848457965999998</v>
      </c>
      <c r="P326" s="19">
        <f>Exclosure.data.RAW!P326</f>
        <v>43166</v>
      </c>
      <c r="Q326" s="19">
        <f>Exclosure.data.RAW!Q326</f>
        <v>43245</v>
      </c>
      <c r="R326" s="21">
        <f>Exclosure.data.RAW!R326</f>
        <v>79</v>
      </c>
      <c r="S326" s="54">
        <f>Exclosure.data.RAW!S326</f>
        <v>338.35331367499998</v>
      </c>
      <c r="T326">
        <f>Exclosure.data.RAW!T326</f>
        <v>2965.3398997600002</v>
      </c>
      <c r="U326" s="52">
        <v>754.84</v>
      </c>
      <c r="V326" s="52">
        <f>Exclosure.data.RAW!V326</f>
        <v>12</v>
      </c>
      <c r="W326" s="244">
        <f>Exclosure.data.RAW!W326</f>
        <v>0.29399999999999998</v>
      </c>
      <c r="X326" s="52">
        <f>Exclosure.data.RAW!X326</f>
        <v>2.34</v>
      </c>
      <c r="Y326" s="68" t="str">
        <f>Exclosure.data.RAW!Y326</f>
        <v>Cyn.dac</v>
      </c>
      <c r="Z326" s="62">
        <f>Exclosure.data.RAW!Z326</f>
        <v>1.5</v>
      </c>
      <c r="AA326" s="62">
        <f>Exclosure.data.RAW!AA326</f>
        <v>3.13</v>
      </c>
      <c r="AB326" s="23">
        <f>Exclosure.data.RAW!AB326</f>
        <v>7</v>
      </c>
      <c r="AC326" s="23">
        <f>Exclosure.data.RAW!AC326</f>
        <v>25</v>
      </c>
      <c r="AD326" s="158">
        <f>Exclosure.data.RAW!AF326</f>
        <v>4</v>
      </c>
      <c r="AE326" s="110">
        <f>Exclosure.data.RAW!AG326</f>
        <v>55</v>
      </c>
      <c r="AF326" s="162">
        <f>Exclosure.data.RAW!AH326</f>
        <v>25</v>
      </c>
      <c r="AG326" s="163">
        <f>Exclosure.data.RAW!AI326</f>
        <v>69</v>
      </c>
      <c r="AH326">
        <f>Exclosure.data.RAW!AL326</f>
        <v>6.53</v>
      </c>
      <c r="AI326" s="87">
        <f>Exclosure.data.RAW!AM326</f>
        <v>33.590000000000003</v>
      </c>
      <c r="AJ326">
        <f>Exclosure.data.RAW!AN326</f>
        <v>40.120000000000005</v>
      </c>
      <c r="AK326" s="122">
        <f>Exclosure.data.RAW!AO326</f>
        <v>32.090000000000003</v>
      </c>
      <c r="AL326" s="87">
        <f>Exclosure.data.RAW!AR326</f>
        <v>30.64</v>
      </c>
      <c r="AM326" s="5">
        <f>Exclosure.data.RAW!BW326</f>
        <v>62.730000000000004</v>
      </c>
      <c r="AN326">
        <f>Exclosure.data.RAW!BX326</f>
        <v>1.1114627285513363</v>
      </c>
      <c r="AO326">
        <f>Exclosure.data.RAW!BY326</f>
        <v>0.75527426160337563</v>
      </c>
      <c r="AP326" s="84">
        <f>Exclosure.data.RAW!BZ326</f>
        <v>-0.48734177215189872</v>
      </c>
      <c r="AQ326" s="84">
        <f>Exclosure.data.RAW!CA326</f>
        <v>-2.0671589310829819</v>
      </c>
      <c r="AR326">
        <f>Exclosure.data.RAW!CB326</f>
        <v>2.0682137834036571</v>
      </c>
      <c r="AS326">
        <f>Exclosure.data.RAW!CC326</f>
        <v>-1.3118846694796062</v>
      </c>
    </row>
    <row r="327" spans="1:45" x14ac:dyDescent="0.25">
      <c r="A327" s="12" t="str">
        <f>Exclosure.data.RAW!A327</f>
        <v>DRY_W_1_EX2_H7</v>
      </c>
      <c r="B327" s="4" t="str">
        <f>Exclosure.data.RAW!B327</f>
        <v>DRY_W_1_H7</v>
      </c>
      <c r="C327" s="4" t="str">
        <f>Exclosure.data.RAW!C327</f>
        <v>DRY_W</v>
      </c>
      <c r="D327" s="4" t="str">
        <f>Exclosure.data.RAW!D327</f>
        <v>DRY_W_1</v>
      </c>
      <c r="E327" s="4" t="str">
        <f>Exclosure.data.RAW!E327</f>
        <v>DRY_W_3</v>
      </c>
      <c r="F327" s="4" t="str">
        <f>Exclosure.data.RAW!F327</f>
        <v>Maswa</v>
      </c>
      <c r="G327" s="12" t="str">
        <f>Exclosure.data.RAW!G327</f>
        <v>DRY</v>
      </c>
      <c r="H327" s="12" t="str">
        <f>Exclosure.data.RAW!H327</f>
        <v>W</v>
      </c>
      <c r="I327" s="22">
        <f>Exclosure.data.RAW!I327</f>
        <v>1</v>
      </c>
      <c r="J327" s="22">
        <v>3</v>
      </c>
      <c r="K327" s="12" t="str">
        <f>Exclosure.data.RAW!K327</f>
        <v>EX2</v>
      </c>
      <c r="L327" s="39" t="str">
        <f>Exclosure.data.RAW!L327</f>
        <v>H7</v>
      </c>
      <c r="M327" s="21">
        <f>Exclosure.data.RAW!M327</f>
        <v>995</v>
      </c>
      <c r="N327" s="75">
        <f>Exclosure.data.RAW!N327</f>
        <v>-3.2993320000000002</v>
      </c>
      <c r="O327" s="75">
        <f>Exclosure.data.RAW!O327</f>
        <v>34.848457965999998</v>
      </c>
      <c r="P327" s="19">
        <f>Exclosure.data.RAW!P327</f>
        <v>43166</v>
      </c>
      <c r="Q327" s="19">
        <f>Exclosure.data.RAW!Q327</f>
        <v>43245</v>
      </c>
      <c r="R327" s="21">
        <f>Exclosure.data.RAW!R327</f>
        <v>79</v>
      </c>
      <c r="S327" s="54">
        <f>Exclosure.data.RAW!S327</f>
        <v>338.35331367499998</v>
      </c>
      <c r="T327">
        <f>Exclosure.data.RAW!T327</f>
        <v>3303.693213435</v>
      </c>
      <c r="U327" s="52">
        <v>754.84</v>
      </c>
      <c r="V327" s="52">
        <f>Exclosure.data.RAW!V327</f>
        <v>12</v>
      </c>
      <c r="W327" s="244">
        <f>Exclosure.data.RAW!W327</f>
        <v>0.29399999999999998</v>
      </c>
      <c r="X327" s="52">
        <f>Exclosure.data.RAW!X327</f>
        <v>2.34</v>
      </c>
      <c r="Y327" s="68" t="str">
        <f>Exclosure.data.RAW!Y327</f>
        <v>Cyn.dac</v>
      </c>
      <c r="Z327" s="62">
        <f>Exclosure.data.RAW!Z327</f>
        <v>2.5</v>
      </c>
      <c r="AA327" s="62">
        <f>Exclosure.data.RAW!AA327</f>
        <v>3</v>
      </c>
      <c r="AB327" s="23">
        <f>Exclosure.data.RAW!AB327</f>
        <v>10</v>
      </c>
      <c r="AC327" s="23">
        <f>Exclosure.data.RAW!AC327</f>
        <v>35</v>
      </c>
      <c r="AD327" s="158">
        <f>Exclosure.data.RAW!AF327</f>
        <v>13.5</v>
      </c>
      <c r="AE327" s="110">
        <f>Exclosure.data.RAW!AG327</f>
        <v>57.6</v>
      </c>
      <c r="AF327" s="162">
        <f>Exclosure.data.RAW!AH327</f>
        <v>10</v>
      </c>
      <c r="AG327" s="163">
        <f>Exclosure.data.RAW!AI327</f>
        <v>70</v>
      </c>
      <c r="AH327">
        <f>Exclosure.data.RAW!AL327</f>
        <v>47.08</v>
      </c>
      <c r="AI327" s="87">
        <f>Exclosure.data.RAW!AM327</f>
        <v>44.5</v>
      </c>
      <c r="AJ327">
        <f>Exclosure.data.RAW!AN327</f>
        <v>91.58</v>
      </c>
      <c r="AK327" s="122">
        <f>Exclosure.data.RAW!AO327</f>
        <v>23.2</v>
      </c>
      <c r="AL327" s="87">
        <f>Exclosure.data.RAW!AR327</f>
        <v>110.2</v>
      </c>
      <c r="AM327" s="5">
        <f>Exclosure.data.RAW!BW327</f>
        <v>133.4</v>
      </c>
      <c r="AN327">
        <f>Exclosure.data.RAW!BX327</f>
        <v>0.79887482419127986</v>
      </c>
      <c r="AO327">
        <f>Exclosure.data.RAW!BY327</f>
        <v>0.44268635724331928</v>
      </c>
      <c r="AP327" s="84">
        <f>Exclosure.data.RAW!BZ327</f>
        <v>3.7542194092827001</v>
      </c>
      <c r="AQ327" s="84">
        <f>Exclosure.data.RAW!CA327</f>
        <v>0.7303094233473979</v>
      </c>
      <c r="AR327">
        <f>Exclosure.data.RAW!CB327</f>
        <v>4.5530942334739803</v>
      </c>
      <c r="AS327">
        <f>Exclosure.data.RAW!CC327</f>
        <v>1.1729957805907174</v>
      </c>
    </row>
    <row r="328" spans="1:45" x14ac:dyDescent="0.25">
      <c r="A328" s="12" t="str">
        <f>Exclosure.data.RAW!A328</f>
        <v>DRY_W_1_OP_H7</v>
      </c>
      <c r="B328" s="4" t="str">
        <f>Exclosure.data.RAW!B328</f>
        <v>DRY_W_1_H7</v>
      </c>
      <c r="C328" s="4" t="str">
        <f>Exclosure.data.RAW!C328</f>
        <v>DRY_W</v>
      </c>
      <c r="D328" s="4" t="str">
        <f>Exclosure.data.RAW!D328</f>
        <v>DRY_W_1</v>
      </c>
      <c r="E328" s="4" t="str">
        <f>Exclosure.data.RAW!E328</f>
        <v>DRY_W_3</v>
      </c>
      <c r="F328" s="4" t="str">
        <f>Exclosure.data.RAW!F328</f>
        <v>Maswa</v>
      </c>
      <c r="G328" s="12" t="str">
        <f>Exclosure.data.RAW!G328</f>
        <v>DRY</v>
      </c>
      <c r="H328" s="12" t="str">
        <f>Exclosure.data.RAW!H328</f>
        <v>W</v>
      </c>
      <c r="I328" s="22">
        <f>Exclosure.data.RAW!I328</f>
        <v>1</v>
      </c>
      <c r="J328" s="22">
        <v>3</v>
      </c>
      <c r="K328" s="12" t="str">
        <f>Exclosure.data.RAW!K328</f>
        <v>OP</v>
      </c>
      <c r="L328" s="39" t="str">
        <f>Exclosure.data.RAW!L328</f>
        <v>H7</v>
      </c>
      <c r="M328" s="21">
        <f>Exclosure.data.RAW!M328</f>
        <v>995</v>
      </c>
      <c r="N328" s="75">
        <f>Exclosure.data.RAW!N328</f>
        <v>-3.2993320000000002</v>
      </c>
      <c r="O328" s="75">
        <f>Exclosure.data.RAW!O328</f>
        <v>34.848457965999998</v>
      </c>
      <c r="P328" s="19">
        <f>Exclosure.data.RAW!P328</f>
        <v>43166</v>
      </c>
      <c r="Q328" s="19">
        <f>Exclosure.data.RAW!Q328</f>
        <v>43245</v>
      </c>
      <c r="R328" s="21">
        <f>Exclosure.data.RAW!R328</f>
        <v>79</v>
      </c>
      <c r="S328" s="54">
        <f>Exclosure.data.RAW!S328</f>
        <v>338.35331367499998</v>
      </c>
      <c r="T328">
        <f>Exclosure.data.RAW!T328</f>
        <v>3642.0465271100002</v>
      </c>
      <c r="U328" s="52">
        <v>754.84</v>
      </c>
      <c r="V328" s="52">
        <f>Exclosure.data.RAW!V328</f>
        <v>12</v>
      </c>
      <c r="W328" s="244">
        <f>Exclosure.data.RAW!W328</f>
        <v>0.29399999999999998</v>
      </c>
      <c r="X328" s="52">
        <f>Exclosure.data.RAW!X328</f>
        <v>2.34</v>
      </c>
      <c r="Y328" s="68" t="str">
        <f>Exclosure.data.RAW!Y328</f>
        <v>Cyn.dac</v>
      </c>
      <c r="Z328" s="62">
        <f>Exclosure.data.RAW!Z328</f>
        <v>1.5</v>
      </c>
      <c r="AA328" s="62">
        <f>Exclosure.data.RAW!AA328</f>
        <v>2.5</v>
      </c>
      <c r="AB328" s="23">
        <f>Exclosure.data.RAW!AB328</f>
        <v>5</v>
      </c>
      <c r="AC328" s="23">
        <f>Exclosure.data.RAW!AC328</f>
        <v>15</v>
      </c>
      <c r="AD328" s="158">
        <f>Exclosure.data.RAW!AF328</f>
        <v>9</v>
      </c>
      <c r="AE328" s="110">
        <f>Exclosure.data.RAW!AG328</f>
        <v>43.4</v>
      </c>
      <c r="AF328" s="162">
        <f>Exclosure.data.RAW!AH328</f>
        <v>7</v>
      </c>
      <c r="AG328" s="163">
        <f>Exclosure.data.RAW!AI328</f>
        <v>57</v>
      </c>
      <c r="AH328">
        <f>Exclosure.data.RAW!AL328</f>
        <v>0.48</v>
      </c>
      <c r="AI328" s="87">
        <f>Exclosure.data.RAW!AM328</f>
        <v>3.43</v>
      </c>
      <c r="AJ328">
        <f>Exclosure.data.RAW!AN328</f>
        <v>3.91</v>
      </c>
      <c r="AK328" s="122">
        <f>Exclosure.data.RAW!AO328</f>
        <v>10.61</v>
      </c>
      <c r="AL328" s="87">
        <f>Exclosure.data.RAW!AR328</f>
        <v>89.43</v>
      </c>
      <c r="AM328" s="5">
        <f>Exclosure.data.RAW!BW328</f>
        <v>100.04</v>
      </c>
      <c r="AN328">
        <f>Exclosure.data.RAW!BX328</f>
        <v>0.35618846694796058</v>
      </c>
      <c r="AP328" s="84">
        <f>Exclosure.data.RAW!BZ328</f>
        <v>3.0239099859353025</v>
      </c>
      <c r="AQ328" s="84"/>
      <c r="AR328">
        <f>Exclosure.data.RAW!CB328</f>
        <v>3.3800984528832636</v>
      </c>
    </row>
    <row r="329" spans="1:45" x14ac:dyDescent="0.25">
      <c r="A329" s="12" t="str">
        <f>Exclosure.data.RAW!A329</f>
        <v>DRY_W_2_EX_H7</v>
      </c>
      <c r="B329" s="4" t="str">
        <f>Exclosure.data.RAW!B329</f>
        <v>DRY_W_2_H7</v>
      </c>
      <c r="C329" s="4" t="str">
        <f>Exclosure.data.RAW!C329</f>
        <v>DRY_W</v>
      </c>
      <c r="D329" s="4" t="str">
        <f>Exclosure.data.RAW!D329</f>
        <v>DRY_W_2</v>
      </c>
      <c r="E329" s="4" t="str">
        <f>Exclosure.data.RAW!E329</f>
        <v>DRY_W_4</v>
      </c>
      <c r="F329" s="4" t="str">
        <f>Exclosure.data.RAW!F329</f>
        <v>Maswa</v>
      </c>
      <c r="G329" s="12" t="str">
        <f>Exclosure.data.RAW!G329</f>
        <v>DRY</v>
      </c>
      <c r="H329" s="12" t="str">
        <f>Exclosure.data.RAW!H329</f>
        <v>W</v>
      </c>
      <c r="I329" s="22">
        <f>Exclosure.data.RAW!I329</f>
        <v>2</v>
      </c>
      <c r="J329" s="22">
        <v>4</v>
      </c>
      <c r="K329" s="12" t="str">
        <f>Exclosure.data.RAW!K329</f>
        <v>EX</v>
      </c>
      <c r="L329" s="39" t="str">
        <f>Exclosure.data.RAW!L329</f>
        <v>H7</v>
      </c>
      <c r="M329" s="21">
        <f>Exclosure.data.RAW!M329</f>
        <v>980</v>
      </c>
      <c r="N329" s="75">
        <f>Exclosure.data.RAW!N329</f>
        <v>-3.3032679740000002</v>
      </c>
      <c r="O329" s="75">
        <f>Exclosure.data.RAW!O329</f>
        <v>34.847795963000003</v>
      </c>
      <c r="P329" s="19">
        <f>Exclosure.data.RAW!P329</f>
        <v>43166</v>
      </c>
      <c r="Q329" s="19">
        <f>Exclosure.data.RAW!Q329</f>
        <v>43245</v>
      </c>
      <c r="R329" s="21">
        <f>Exclosure.data.RAW!R329</f>
        <v>79</v>
      </c>
      <c r="S329" s="54">
        <f>Exclosure.data.RAW!S329</f>
        <v>338.35331367499998</v>
      </c>
      <c r="T329">
        <f>Exclosure.data.RAW!T329</f>
        <v>2965.3398997600002</v>
      </c>
      <c r="U329" s="52">
        <v>754.84</v>
      </c>
      <c r="V329" s="52">
        <f>Exclosure.data.RAW!V329</f>
        <v>17.39</v>
      </c>
      <c r="W329" s="244">
        <f>Exclosure.data.RAW!W329</f>
        <v>0.26400000000000001</v>
      </c>
      <c r="X329" s="52"/>
      <c r="Y329" s="68" t="str">
        <f>Exclosure.data.RAW!Y329</f>
        <v>Cyn.dac</v>
      </c>
      <c r="Z329" s="62">
        <f>Exclosure.data.RAW!Z329</f>
        <v>2</v>
      </c>
      <c r="AA329" s="62">
        <f>Exclosure.data.RAW!AA329</f>
        <v>1</v>
      </c>
      <c r="AB329" s="23">
        <f>Exclosure.data.RAW!AB329</f>
        <v>10</v>
      </c>
      <c r="AC329" s="23">
        <f>Exclosure.data.RAW!AC329</f>
        <v>25</v>
      </c>
      <c r="AD329" s="158">
        <f>Exclosure.data.RAW!AF329</f>
        <v>10.5</v>
      </c>
      <c r="AE329" s="110">
        <f>Exclosure.data.RAW!AG329</f>
        <v>44.4</v>
      </c>
      <c r="AF329" s="162">
        <f>Exclosure.data.RAW!AH329</f>
        <v>25</v>
      </c>
      <c r="AG329" s="163">
        <f>Exclosure.data.RAW!AI329</f>
        <v>75</v>
      </c>
      <c r="AH329">
        <f>Exclosure.data.RAW!AL329</f>
        <v>16.989999999999998</v>
      </c>
      <c r="AI329" s="87">
        <f>Exclosure.data.RAW!AM329</f>
        <v>21.05</v>
      </c>
      <c r="AJ329">
        <f>Exclosure.data.RAW!AN329</f>
        <v>38.04</v>
      </c>
      <c r="AK329" s="122">
        <f>Exclosure.data.RAW!AO329</f>
        <v>37.49</v>
      </c>
      <c r="AL329" s="87">
        <f>Exclosure.data.RAW!AR329</f>
        <v>46.66</v>
      </c>
      <c r="AM329" s="5">
        <f>Exclosure.data.RAW!BW329</f>
        <v>84.15</v>
      </c>
      <c r="AN329">
        <f>Exclosure.data.RAW!BX329</f>
        <v>1.098804500703235</v>
      </c>
      <c r="AO329">
        <f>Exclosure.data.RAW!BY329</f>
        <v>-9.5288326300984563E-2</v>
      </c>
      <c r="AP329" s="84">
        <f>Exclosure.data.RAW!BZ329</f>
        <v>1.5267229254571026</v>
      </c>
      <c r="AQ329" s="84">
        <f>Exclosure.data.RAW!CA329</f>
        <v>0.89029535864978893</v>
      </c>
      <c r="AR329">
        <f>Exclosure.data.RAW!CB329</f>
        <v>2.6255274261603376</v>
      </c>
      <c r="AS329">
        <f>Exclosure.data.RAW!CC329</f>
        <v>0.79500703234880454</v>
      </c>
    </row>
    <row r="330" spans="1:45" x14ac:dyDescent="0.25">
      <c r="A330" s="12" t="str">
        <f>Exclosure.data.RAW!A330</f>
        <v>DRY_W_2_EX2_H7</v>
      </c>
      <c r="B330" s="4" t="str">
        <f>Exclosure.data.RAW!B330</f>
        <v>DRY_W_2_H7</v>
      </c>
      <c r="C330" s="4" t="str">
        <f>Exclosure.data.RAW!C330</f>
        <v>DRY_W</v>
      </c>
      <c r="D330" s="4" t="str">
        <f>Exclosure.data.RAW!D330</f>
        <v>DRY_W_2</v>
      </c>
      <c r="E330" s="4" t="str">
        <f>Exclosure.data.RAW!E330</f>
        <v>DRY_W_4</v>
      </c>
      <c r="F330" s="4" t="str">
        <f>Exclosure.data.RAW!F330</f>
        <v>Maswa</v>
      </c>
      <c r="G330" s="12" t="str">
        <f>Exclosure.data.RAW!G330</f>
        <v>DRY</v>
      </c>
      <c r="H330" s="12" t="str">
        <f>Exclosure.data.RAW!H330</f>
        <v>W</v>
      </c>
      <c r="I330" s="22">
        <f>Exclosure.data.RAW!I330</f>
        <v>2</v>
      </c>
      <c r="J330" s="22">
        <v>4</v>
      </c>
      <c r="K330" s="12" t="str">
        <f>Exclosure.data.RAW!K330</f>
        <v>EX2</v>
      </c>
      <c r="L330" s="39" t="str">
        <f>Exclosure.data.RAW!L330</f>
        <v>H7</v>
      </c>
      <c r="M330" s="21">
        <f>Exclosure.data.RAW!M330</f>
        <v>980</v>
      </c>
      <c r="N330" s="75">
        <f>Exclosure.data.RAW!N330</f>
        <v>-3.3032679740000002</v>
      </c>
      <c r="O330" s="75">
        <f>Exclosure.data.RAW!O330</f>
        <v>34.847795963000003</v>
      </c>
      <c r="P330" s="19">
        <f>Exclosure.data.RAW!P330</f>
        <v>43166</v>
      </c>
      <c r="Q330" s="19">
        <f>Exclosure.data.RAW!Q330</f>
        <v>43245</v>
      </c>
      <c r="R330" s="21">
        <f>Exclosure.data.RAW!R330</f>
        <v>79</v>
      </c>
      <c r="S330" s="54">
        <f>Exclosure.data.RAW!S330</f>
        <v>338.35331367499998</v>
      </c>
      <c r="T330">
        <f>Exclosure.data.RAW!T330</f>
        <v>3303.693213435</v>
      </c>
      <c r="U330" s="52">
        <v>754.84</v>
      </c>
      <c r="V330" s="52">
        <f>Exclosure.data.RAW!V330</f>
        <v>17.39</v>
      </c>
      <c r="W330" s="244">
        <f>Exclosure.data.RAW!W330</f>
        <v>0.26400000000000001</v>
      </c>
      <c r="X330" s="52"/>
      <c r="Y330" s="68" t="str">
        <f>Exclosure.data.RAW!Y330</f>
        <v>Cyn.dac</v>
      </c>
      <c r="Z330" s="62">
        <f>Exclosure.data.RAW!Z330</f>
        <v>1</v>
      </c>
      <c r="AA330" s="62">
        <f>Exclosure.data.RAW!AA330</f>
        <v>2</v>
      </c>
      <c r="AB330" s="23">
        <f>Exclosure.data.RAW!AB330</f>
        <v>8</v>
      </c>
      <c r="AC330" s="23">
        <f>Exclosure.data.RAW!AC330</f>
        <v>16</v>
      </c>
      <c r="AD330" s="158">
        <f>Exclosure.data.RAW!AF330</f>
        <v>4</v>
      </c>
      <c r="AE330" s="110">
        <f>Exclosure.data.RAW!AG330</f>
        <v>31.6</v>
      </c>
      <c r="AF330" s="162">
        <f>Exclosure.data.RAW!AH330</f>
        <v>45</v>
      </c>
      <c r="AG330" s="163">
        <f>Exclosure.data.RAW!AI330</f>
        <v>79</v>
      </c>
      <c r="AH330">
        <f>Exclosure.data.RAW!AL330</f>
        <v>8.75</v>
      </c>
      <c r="AI330" s="87">
        <f>Exclosure.data.RAW!AM330</f>
        <v>28.29</v>
      </c>
      <c r="AJ330">
        <f>Exclosure.data.RAW!AN330</f>
        <v>37.04</v>
      </c>
      <c r="AK330" s="122">
        <f>Exclosure.data.RAW!AO330</f>
        <v>52.13</v>
      </c>
      <c r="AL330" s="87">
        <f>Exclosure.data.RAW!AR330</f>
        <v>37.700000000000003</v>
      </c>
      <c r="AM330" s="5">
        <f>Exclosure.data.RAW!BW330</f>
        <v>89.830000000000013</v>
      </c>
      <c r="AN330">
        <f>Exclosure.data.RAW!BX330</f>
        <v>1.6135724331926864</v>
      </c>
      <c r="AO330">
        <f>Exclosure.data.RAW!BY330</f>
        <v>0.41947960618846702</v>
      </c>
      <c r="AP330" s="84">
        <f>Exclosure.data.RAW!BZ330</f>
        <v>1.2116736990154713</v>
      </c>
      <c r="AQ330" s="84">
        <f>Exclosure.data.RAW!CA330</f>
        <v>0.57524613220815768</v>
      </c>
      <c r="AR330">
        <f>Exclosure.data.RAW!CB330</f>
        <v>2.8252461322081581</v>
      </c>
      <c r="AS330">
        <f>Exclosure.data.RAW!CC330</f>
        <v>0.99472573839662481</v>
      </c>
    </row>
    <row r="331" spans="1:45" x14ac:dyDescent="0.25">
      <c r="A331" s="12" t="str">
        <f>Exclosure.data.RAW!A331</f>
        <v>DRY_W_2_OP_H7</v>
      </c>
      <c r="B331" s="4" t="str">
        <f>Exclosure.data.RAW!B331</f>
        <v>DRY_W_2_H7</v>
      </c>
      <c r="C331" s="4" t="str">
        <f>Exclosure.data.RAW!C331</f>
        <v>DRY_W</v>
      </c>
      <c r="D331" s="12" t="str">
        <f>Exclosure.data.RAW!D331</f>
        <v>DRY_W_2</v>
      </c>
      <c r="E331" s="12" t="str">
        <f>Exclosure.data.RAW!E331</f>
        <v>DRY_W_4</v>
      </c>
      <c r="F331" s="4" t="str">
        <f>Exclosure.data.RAW!F331</f>
        <v>Maswa</v>
      </c>
      <c r="G331" s="12" t="str">
        <f>Exclosure.data.RAW!G331</f>
        <v>DRY</v>
      </c>
      <c r="H331" s="12" t="str">
        <f>Exclosure.data.RAW!H331</f>
        <v>W</v>
      </c>
      <c r="I331" s="22">
        <f>Exclosure.data.RAW!I331</f>
        <v>2</v>
      </c>
      <c r="J331" s="22">
        <v>4</v>
      </c>
      <c r="K331" s="12" t="str">
        <f>Exclosure.data.RAW!K331</f>
        <v>OP</v>
      </c>
      <c r="L331" s="39" t="str">
        <f>Exclosure.data.RAW!L331</f>
        <v>H7</v>
      </c>
      <c r="M331" s="22">
        <f>Exclosure.data.RAW!M331</f>
        <v>980</v>
      </c>
      <c r="N331" s="75">
        <f>Exclosure.data.RAW!N331</f>
        <v>-3.3032679740000002</v>
      </c>
      <c r="O331" s="75">
        <f>Exclosure.data.RAW!O331</f>
        <v>34.847795963000003</v>
      </c>
      <c r="P331" s="19">
        <f>Exclosure.data.RAW!P331</f>
        <v>43166</v>
      </c>
      <c r="Q331" s="19">
        <f>Exclosure.data.RAW!Q331</f>
        <v>43245</v>
      </c>
      <c r="R331" s="21">
        <f>Exclosure.data.RAW!R331</f>
        <v>79</v>
      </c>
      <c r="S331" s="54">
        <f>Exclosure.data.RAW!S331</f>
        <v>338.35331367499998</v>
      </c>
      <c r="T331">
        <f>Exclosure.data.RAW!T331</f>
        <v>3642.0465271100002</v>
      </c>
      <c r="U331" s="52">
        <v>754.84</v>
      </c>
      <c r="V331" s="52">
        <f>Exclosure.data.RAW!V331</f>
        <v>17.39</v>
      </c>
      <c r="W331" s="244">
        <f>Exclosure.data.RAW!W331</f>
        <v>0.26400000000000001</v>
      </c>
      <c r="X331" s="52"/>
      <c r="Y331" s="68" t="str">
        <f>Exclosure.data.RAW!Y331</f>
        <v>Cyn.dac</v>
      </c>
      <c r="Z331" s="62">
        <f>Exclosure.data.RAW!Z331</f>
        <v>1.5</v>
      </c>
      <c r="AA331" s="62">
        <f>Exclosure.data.RAW!AA331</f>
        <v>0.63</v>
      </c>
      <c r="AB331" s="23">
        <f>Exclosure.data.RAW!AB331</f>
        <v>12</v>
      </c>
      <c r="AC331" s="23">
        <f>Exclosure.data.RAW!AC331</f>
        <v>20</v>
      </c>
      <c r="AD331" s="158">
        <f>Exclosure.data.RAW!AF331</f>
        <v>3</v>
      </c>
      <c r="AE331" s="110">
        <f>Exclosure.data.RAW!AG331</f>
        <v>16.7</v>
      </c>
      <c r="AF331" s="162">
        <f>Exclosure.data.RAW!AH331</f>
        <v>45</v>
      </c>
      <c r="AG331" s="163">
        <f>Exclosure.data.RAW!AI331</f>
        <v>77</v>
      </c>
      <c r="AH331">
        <f>Exclosure.data.RAW!AL331</f>
        <v>6.24</v>
      </c>
      <c r="AI331" s="87">
        <f>Exclosure.data.RAW!AM331</f>
        <v>3.24</v>
      </c>
      <c r="AJ331">
        <f>Exclosure.data.RAW!AN331</f>
        <v>9.48</v>
      </c>
      <c r="AK331" s="122">
        <f>Exclosure.data.RAW!AO331</f>
        <v>40.200000000000003</v>
      </c>
      <c r="AL331" s="87">
        <f>Exclosure.data.RAW!AR331</f>
        <v>21.34</v>
      </c>
      <c r="AM331" s="5">
        <f>Exclosure.data.RAW!BW331</f>
        <v>61.540000000000006</v>
      </c>
      <c r="AN331">
        <f>Exclosure.data.RAW!BX331</f>
        <v>1.1940928270042195</v>
      </c>
      <c r="AP331" s="84">
        <f>Exclosure.data.RAW!BZ331</f>
        <v>0.63642756680731372</v>
      </c>
      <c r="AQ331" s="84"/>
      <c r="AR331">
        <f>Exclosure.data.RAW!CB331</f>
        <v>1.8305203938115331</v>
      </c>
    </row>
    <row r="332" spans="1:45" x14ac:dyDescent="0.25">
      <c r="A332" s="12" t="str">
        <f>Exclosure.data.RAW!A332</f>
        <v>DRY_W_3_EX_H7</v>
      </c>
      <c r="B332" s="4" t="str">
        <f>Exclosure.data.RAW!B332</f>
        <v>DRY_W_3_H7</v>
      </c>
      <c r="C332" s="4" t="str">
        <f>Exclosure.data.RAW!C332</f>
        <v>DRY_W</v>
      </c>
      <c r="D332" s="4" t="str">
        <f>Exclosure.data.RAW!D332</f>
        <v>DRY_W_3</v>
      </c>
      <c r="E332" s="4" t="str">
        <f>Exclosure.data.RAW!E332</f>
        <v>DRY_W_1</v>
      </c>
      <c r="F332" s="4" t="str">
        <f>Exclosure.data.RAW!F332</f>
        <v>Maswa</v>
      </c>
      <c r="G332" s="12" t="str">
        <f>Exclosure.data.RAW!G332</f>
        <v>DRY</v>
      </c>
      <c r="H332" s="12" t="str">
        <f>Exclosure.data.RAW!H332</f>
        <v>W</v>
      </c>
      <c r="I332" s="22">
        <f>Exclosure.data.RAW!I332</f>
        <v>3</v>
      </c>
      <c r="J332" s="22">
        <v>1</v>
      </c>
      <c r="K332" s="12" t="str">
        <f>Exclosure.data.RAW!K332</f>
        <v>EX</v>
      </c>
      <c r="L332" s="39" t="str">
        <f>Exclosure.data.RAW!L332</f>
        <v>H7</v>
      </c>
      <c r="M332" s="21">
        <f>Exclosure.data.RAW!M332</f>
        <v>998</v>
      </c>
      <c r="N332" s="75">
        <f>Exclosure.data.RAW!N332</f>
        <v>-3.295644969</v>
      </c>
      <c r="O332" s="75">
        <f>Exclosure.data.RAW!O332</f>
        <v>34.852435010999997</v>
      </c>
      <c r="P332" s="19">
        <f>Exclosure.data.RAW!P332</f>
        <v>43166</v>
      </c>
      <c r="Q332" s="19">
        <f>Exclosure.data.RAW!Q332</f>
        <v>43245</v>
      </c>
      <c r="R332" s="21">
        <f>Exclosure.data.RAW!R332</f>
        <v>79</v>
      </c>
      <c r="S332" s="54">
        <f>Exclosure.data.RAW!S332</f>
        <v>338.35331367499998</v>
      </c>
      <c r="T332">
        <f>Exclosure.data.RAW!T332</f>
        <v>2963.3024444409998</v>
      </c>
      <c r="U332" s="52">
        <v>717.36</v>
      </c>
      <c r="V332" s="52">
        <f>Exclosure.data.RAW!V332</f>
        <v>16.5</v>
      </c>
      <c r="W332" s="244">
        <f>Exclosure.data.RAW!W332</f>
        <v>0.22600000000000001</v>
      </c>
      <c r="X332" s="52">
        <f>Exclosure.data.RAW!X332</f>
        <v>1.97</v>
      </c>
      <c r="Y332" s="68" t="str">
        <f>Exclosure.data.RAW!Y332</f>
        <v>Cyn.dac</v>
      </c>
      <c r="Z332" s="62">
        <f>Exclosure.data.RAW!Z332</f>
        <v>1</v>
      </c>
      <c r="AA332" s="62">
        <f>Exclosure.data.RAW!AA332</f>
        <v>1.25</v>
      </c>
      <c r="AB332" s="23">
        <f>Exclosure.data.RAW!AB332</f>
        <v>10</v>
      </c>
      <c r="AC332" s="23">
        <f>Exclosure.data.RAW!AC332</f>
        <v>20</v>
      </c>
      <c r="AD332" s="158">
        <f>Exclosure.data.RAW!AF332</f>
        <v>2</v>
      </c>
      <c r="AE332" s="110">
        <f>Exclosure.data.RAW!AG332</f>
        <v>7.6</v>
      </c>
      <c r="AF332" s="162">
        <f>Exclosure.data.RAW!AH332</f>
        <v>5</v>
      </c>
      <c r="AG332" s="163">
        <f>Exclosure.data.RAW!AI332</f>
        <v>28</v>
      </c>
      <c r="AH332">
        <f>Exclosure.data.RAW!AL332</f>
        <v>2.64</v>
      </c>
      <c r="AI332" s="87">
        <f>Exclosure.data.RAW!AM332</f>
        <v>11.69</v>
      </c>
      <c r="AJ332">
        <f>Exclosure.data.RAW!AN332</f>
        <v>14.33</v>
      </c>
      <c r="AK332" s="122">
        <f>Exclosure.data.RAW!AO332</f>
        <v>10.220000000000001</v>
      </c>
      <c r="AL332" s="87">
        <f>Exclosure.data.RAW!AR332</f>
        <v>18.34</v>
      </c>
      <c r="AM332" s="5">
        <f>Exclosure.data.RAW!BW332</f>
        <v>28.560000000000002</v>
      </c>
      <c r="AN332">
        <f>Exclosure.data.RAW!BX332</f>
        <v>0.21448663853727148</v>
      </c>
      <c r="AO332">
        <f>Exclosure.data.RAW!BY332</f>
        <v>-0.18143459915611815</v>
      </c>
      <c r="AP332" s="84">
        <f>Exclosure.data.RAW!BZ332</f>
        <v>0.50527426160337552</v>
      </c>
      <c r="AQ332" s="84">
        <f>Exclosure.data.RAW!CA332</f>
        <v>-1.3431786216596346</v>
      </c>
      <c r="AR332">
        <f>Exclosure.data.RAW!CB332</f>
        <v>0.71976090014064709</v>
      </c>
      <c r="AS332">
        <f>Exclosure.data.RAW!CC332</f>
        <v>-1.5246132208157523</v>
      </c>
    </row>
    <row r="333" spans="1:45" x14ac:dyDescent="0.25">
      <c r="A333" s="12" t="str">
        <f>Exclosure.data.RAW!A333</f>
        <v>DRY_W_3_EX2_H7</v>
      </c>
      <c r="B333" s="4" t="str">
        <f>Exclosure.data.RAW!B333</f>
        <v>DRY_W_3_H7</v>
      </c>
      <c r="C333" s="4" t="str">
        <f>Exclosure.data.RAW!C333</f>
        <v>DRY_W</v>
      </c>
      <c r="D333" s="4" t="str">
        <f>Exclosure.data.RAW!D333</f>
        <v>DRY_W_3</v>
      </c>
      <c r="E333" s="4" t="str">
        <f>Exclosure.data.RAW!E333</f>
        <v>DRY_W_1</v>
      </c>
      <c r="F333" s="4" t="str">
        <f>Exclosure.data.RAW!F333</f>
        <v>Maswa</v>
      </c>
      <c r="G333" s="12" t="str">
        <f>Exclosure.data.RAW!G333</f>
        <v>DRY</v>
      </c>
      <c r="H333" s="12" t="str">
        <f>Exclosure.data.RAW!H333</f>
        <v>W</v>
      </c>
      <c r="I333" s="22">
        <f>Exclosure.data.RAW!I333</f>
        <v>3</v>
      </c>
      <c r="J333" s="22">
        <v>1</v>
      </c>
      <c r="K333" s="12" t="str">
        <f>Exclosure.data.RAW!K333</f>
        <v>EX2</v>
      </c>
      <c r="L333" s="39" t="str">
        <f>Exclosure.data.RAW!L333</f>
        <v>H7</v>
      </c>
      <c r="M333" s="21">
        <f>Exclosure.data.RAW!M333</f>
        <v>998</v>
      </c>
      <c r="N333" s="75">
        <f>Exclosure.data.RAW!N333</f>
        <v>-3.295644969</v>
      </c>
      <c r="O333" s="75">
        <f>Exclosure.data.RAW!O333</f>
        <v>34.852435010999997</v>
      </c>
      <c r="P333" s="19">
        <f>Exclosure.data.RAW!P333</f>
        <v>43166</v>
      </c>
      <c r="Q333" s="19">
        <f>Exclosure.data.RAW!Q333</f>
        <v>43245</v>
      </c>
      <c r="R333" s="21">
        <f>Exclosure.data.RAW!R333</f>
        <v>79</v>
      </c>
      <c r="S333" s="54">
        <f>Exclosure.data.RAW!S333</f>
        <v>338.35331367499998</v>
      </c>
      <c r="T333">
        <f>Exclosure.data.RAW!T333</f>
        <v>3301.655758116</v>
      </c>
      <c r="U333" s="52">
        <v>717.36</v>
      </c>
      <c r="V333" s="52">
        <f>Exclosure.data.RAW!V333</f>
        <v>16.5</v>
      </c>
      <c r="W333" s="244">
        <f>Exclosure.data.RAW!W333</f>
        <v>0.22600000000000001</v>
      </c>
      <c r="X333" s="52">
        <f>Exclosure.data.RAW!X333</f>
        <v>1.97</v>
      </c>
      <c r="Y333" s="68" t="str">
        <f>Exclosure.data.RAW!Y333</f>
        <v>Cyn.dac</v>
      </c>
      <c r="Z333" s="62">
        <f>Exclosure.data.RAW!Z333</f>
        <v>2</v>
      </c>
      <c r="AA333" s="62">
        <f>Exclosure.data.RAW!AA333</f>
        <v>2.75</v>
      </c>
      <c r="AB333" s="23">
        <f>Exclosure.data.RAW!AB333</f>
        <v>10</v>
      </c>
      <c r="AC333" s="23">
        <f>Exclosure.data.RAW!AC333</f>
        <v>30</v>
      </c>
      <c r="AD333" s="158">
        <f>Exclosure.data.RAW!AF333</f>
        <v>4.5</v>
      </c>
      <c r="AE333" s="110">
        <f>Exclosure.data.RAW!AG333</f>
        <v>54.6</v>
      </c>
      <c r="AF333" s="162">
        <f>Exclosure.data.RAW!AH333</f>
        <v>10</v>
      </c>
      <c r="AG333" s="163">
        <f>Exclosure.data.RAW!AI333</f>
        <v>55</v>
      </c>
      <c r="AH333">
        <f>Exclosure.data.RAW!AL333</f>
        <v>12.7</v>
      </c>
      <c r="AI333" s="87">
        <f>Exclosure.data.RAW!AM333</f>
        <v>5.89</v>
      </c>
      <c r="AJ333">
        <f>Exclosure.data.RAW!AN333</f>
        <v>18.59</v>
      </c>
      <c r="AK333" s="122">
        <f>Exclosure.data.RAW!AO333</f>
        <v>24.59</v>
      </c>
      <c r="AL333" s="87">
        <f>Exclosure.data.RAW!AR333</f>
        <v>73.2</v>
      </c>
      <c r="AM333" s="5">
        <f>Exclosure.data.RAW!BW333</f>
        <v>97.79</v>
      </c>
      <c r="AN333">
        <f>Exclosure.data.RAW!BX333</f>
        <v>0.71976090014064698</v>
      </c>
      <c r="AO333">
        <f>Exclosure.data.RAW!BY333</f>
        <v>0.32383966244725737</v>
      </c>
      <c r="AP333" s="84">
        <f>Exclosure.data.RAW!BZ333</f>
        <v>2.4342475386779188</v>
      </c>
      <c r="AQ333" s="84">
        <f>Exclosure.data.RAW!CA333</f>
        <v>0.58579465541490872</v>
      </c>
      <c r="AR333">
        <f>Exclosure.data.RAW!CB333</f>
        <v>3.1540084388185656</v>
      </c>
      <c r="AS333">
        <f>Exclosure.data.RAW!CC333</f>
        <v>0.9096343178621662</v>
      </c>
    </row>
    <row r="334" spans="1:45" x14ac:dyDescent="0.25">
      <c r="A334" s="12" t="str">
        <f>Exclosure.data.RAW!A334</f>
        <v>DRY_W_3_OP_H7</v>
      </c>
      <c r="B334" s="4" t="str">
        <f>Exclosure.data.RAW!B334</f>
        <v>DRY_W_3_H7</v>
      </c>
      <c r="C334" s="4" t="str">
        <f>Exclosure.data.RAW!C334</f>
        <v>DRY_W</v>
      </c>
      <c r="D334" s="4" t="str">
        <f>Exclosure.data.RAW!D334</f>
        <v>DRY_W_3</v>
      </c>
      <c r="E334" s="4" t="str">
        <f>Exclosure.data.RAW!E334</f>
        <v>DRY_W_1</v>
      </c>
      <c r="F334" s="4" t="str">
        <f>Exclosure.data.RAW!F334</f>
        <v>Maswa</v>
      </c>
      <c r="G334" s="12" t="str">
        <f>Exclosure.data.RAW!G334</f>
        <v>DRY</v>
      </c>
      <c r="H334" s="12" t="str">
        <f>Exclosure.data.RAW!H334</f>
        <v>W</v>
      </c>
      <c r="I334" s="22">
        <f>Exclosure.data.RAW!I334</f>
        <v>3</v>
      </c>
      <c r="J334" s="22">
        <v>1</v>
      </c>
      <c r="K334" s="12" t="str">
        <f>Exclosure.data.RAW!K334</f>
        <v>OP</v>
      </c>
      <c r="L334" s="39" t="str">
        <f>Exclosure.data.RAW!L334</f>
        <v>H7</v>
      </c>
      <c r="M334" s="21">
        <f>Exclosure.data.RAW!M334</f>
        <v>998</v>
      </c>
      <c r="N334" s="75">
        <f>Exclosure.data.RAW!N334</f>
        <v>-3.295644969</v>
      </c>
      <c r="O334" s="75">
        <f>Exclosure.data.RAW!O334</f>
        <v>34.852435010999997</v>
      </c>
      <c r="P334" s="19">
        <f>Exclosure.data.RAW!P334</f>
        <v>43166</v>
      </c>
      <c r="Q334" s="19">
        <f>Exclosure.data.RAW!Q334</f>
        <v>43245</v>
      </c>
      <c r="R334" s="21">
        <f>Exclosure.data.RAW!R334</f>
        <v>79</v>
      </c>
      <c r="S334" s="54">
        <f>Exclosure.data.RAW!S334</f>
        <v>338.35331367499998</v>
      </c>
      <c r="T334">
        <f>Exclosure.data.RAW!T334</f>
        <v>3640.0090717910002</v>
      </c>
      <c r="U334" s="52">
        <v>717.36</v>
      </c>
      <c r="V334" s="52">
        <f>Exclosure.data.RAW!V334</f>
        <v>16.5</v>
      </c>
      <c r="W334" s="244">
        <f>Exclosure.data.RAW!W334</f>
        <v>0.22600000000000001</v>
      </c>
      <c r="X334" s="52">
        <f>Exclosure.data.RAW!X334</f>
        <v>1.97</v>
      </c>
      <c r="Y334" s="68" t="str">
        <f>Exclosure.data.RAW!Y334</f>
        <v>Cyn.dac</v>
      </c>
      <c r="Z334" s="62">
        <f>Exclosure.data.RAW!Z334</f>
        <v>1.2</v>
      </c>
      <c r="AA334" s="62">
        <f>Exclosure.data.RAW!AA334</f>
        <v>1.88</v>
      </c>
      <c r="AB334" s="23">
        <f>Exclosure.data.RAW!AB334</f>
        <v>10</v>
      </c>
      <c r="AC334" s="23">
        <f>Exclosure.data.RAW!AC334</f>
        <v>30</v>
      </c>
      <c r="AD334" s="158">
        <f>Exclosure.data.RAW!AF334</f>
        <v>6</v>
      </c>
      <c r="AE334" s="110">
        <f>Exclosure.data.RAW!AG334</f>
        <v>33.4</v>
      </c>
      <c r="AF334" s="162">
        <f>Exclosure.data.RAW!AH334</f>
        <v>15</v>
      </c>
      <c r="AG334" s="163">
        <f>Exclosure.data.RAW!AI334</f>
        <v>35</v>
      </c>
      <c r="AH334">
        <f>Exclosure.data.RAW!AL334</f>
        <v>4.12</v>
      </c>
      <c r="AI334" s="87">
        <f>Exclosure.data.RAW!AM334</f>
        <v>3.97</v>
      </c>
      <c r="AJ334">
        <f>Exclosure.data.RAW!AN334</f>
        <v>8.09</v>
      </c>
      <c r="AK334" s="122">
        <f>Exclosure.data.RAW!AO334</f>
        <v>15.38</v>
      </c>
      <c r="AL334" s="87">
        <f>Exclosure.data.RAW!AR334</f>
        <v>56.54</v>
      </c>
      <c r="AM334" s="5">
        <f>Exclosure.data.RAW!BW334</f>
        <v>71.92</v>
      </c>
      <c r="AN334">
        <f>Exclosure.data.RAW!BX334</f>
        <v>0.39592123769338966</v>
      </c>
      <c r="AP334" s="84">
        <f>Exclosure.data.RAW!BZ334</f>
        <v>1.8484528832630098</v>
      </c>
      <c r="AQ334" s="84"/>
      <c r="AR334">
        <f>Exclosure.data.RAW!CB334</f>
        <v>2.2443741209563997</v>
      </c>
    </row>
    <row r="335" spans="1:45" x14ac:dyDescent="0.25">
      <c r="A335" s="12" t="str">
        <f>Exclosure.data.RAW!A335</f>
        <v>DRY_W_4_EX_H7</v>
      </c>
      <c r="B335" s="4" t="str">
        <f>Exclosure.data.RAW!B335</f>
        <v>DRY_W_4_H7</v>
      </c>
      <c r="C335" s="4" t="str">
        <f>Exclosure.data.RAW!C335</f>
        <v>DRY_W</v>
      </c>
      <c r="D335" s="4" t="str">
        <f>Exclosure.data.RAW!D335</f>
        <v>DRY_W_4</v>
      </c>
      <c r="E335" s="4" t="str">
        <f>Exclosure.data.RAW!E335</f>
        <v>DRY_W_2</v>
      </c>
      <c r="F335" s="4" t="str">
        <f>Exclosure.data.RAW!F335</f>
        <v>Maswa</v>
      </c>
      <c r="G335" s="12" t="str">
        <f>Exclosure.data.RAW!G335</f>
        <v>DRY</v>
      </c>
      <c r="H335" s="12" t="str">
        <f>Exclosure.data.RAW!H335</f>
        <v>W</v>
      </c>
      <c r="I335" s="22">
        <f>Exclosure.data.RAW!I335</f>
        <v>4</v>
      </c>
      <c r="J335" s="22">
        <v>2</v>
      </c>
      <c r="K335" s="12" t="str">
        <f>Exclosure.data.RAW!K335</f>
        <v>EX</v>
      </c>
      <c r="L335" s="39" t="str">
        <f>Exclosure.data.RAW!L335</f>
        <v>H7</v>
      </c>
      <c r="M335" s="21">
        <f>Exclosure.data.RAW!M335</f>
        <v>1000</v>
      </c>
      <c r="N335" s="75">
        <f>Exclosure.data.RAW!N335</f>
        <v>-3.296013018</v>
      </c>
      <c r="O335" s="75">
        <f>Exclosure.data.RAW!O335</f>
        <v>34.854326974999999</v>
      </c>
      <c r="P335" s="19">
        <f>Exclosure.data.RAW!P335</f>
        <v>43166</v>
      </c>
      <c r="Q335" s="19">
        <f>Exclosure.data.RAW!Q335</f>
        <v>43245</v>
      </c>
      <c r="R335" s="21">
        <f>Exclosure.data.RAW!R335</f>
        <v>79</v>
      </c>
      <c r="S335" s="54">
        <f>Exclosure.data.RAW!S335</f>
        <v>335.51790774</v>
      </c>
      <c r="T335">
        <f>Exclosure.data.RAW!T335</f>
        <v>3259.3117077930001</v>
      </c>
      <c r="U335" s="52">
        <v>717.36</v>
      </c>
      <c r="V335" s="52">
        <f>Exclosure.data.RAW!V335</f>
        <v>36.4</v>
      </c>
      <c r="W335" s="244">
        <f>Exclosure.data.RAW!W335</f>
        <v>0.218</v>
      </c>
      <c r="X335" s="52"/>
      <c r="Y335" s="68" t="str">
        <f>Exclosure.data.RAW!Y335</f>
        <v>Cyn.dac</v>
      </c>
      <c r="Z335" s="62">
        <f>Exclosure.data.RAW!Z335</f>
        <v>0.5</v>
      </c>
      <c r="AA335" s="62">
        <f>Exclosure.data.RAW!AA335</f>
        <v>1.75</v>
      </c>
      <c r="AB335" s="23">
        <f>Exclosure.data.RAW!AB335</f>
        <v>10</v>
      </c>
      <c r="AC335" s="23">
        <f>Exclosure.data.RAW!AC335</f>
        <v>30</v>
      </c>
      <c r="AD335" s="158">
        <f>Exclosure.data.RAW!AF335</f>
        <v>2</v>
      </c>
      <c r="AE335" s="110">
        <f>Exclosure.data.RAW!AG335</f>
        <v>32</v>
      </c>
      <c r="AF335" s="162">
        <f>Exclosure.data.RAW!AH335</f>
        <v>20</v>
      </c>
      <c r="AG335" s="163">
        <f>Exclosure.data.RAW!AI335</f>
        <v>66</v>
      </c>
      <c r="AH335">
        <f>Exclosure.data.RAW!AL335</f>
        <v>6.64</v>
      </c>
      <c r="AI335" s="87">
        <f>Exclosure.data.RAW!AM335</f>
        <v>14.1</v>
      </c>
      <c r="AJ335">
        <f>Exclosure.data.RAW!AN335</f>
        <v>20.74</v>
      </c>
      <c r="AK335" s="122">
        <f>Exclosure.data.RAW!AO335</f>
        <v>31.15</v>
      </c>
      <c r="AL335" s="87">
        <f>Exclosure.data.RAW!AR335</f>
        <v>30.9</v>
      </c>
      <c r="AM335" s="5">
        <f>Exclosure.data.RAW!BW335</f>
        <v>62.05</v>
      </c>
      <c r="AN335">
        <f>Exclosure.data.RAW!BX335</f>
        <v>0.86568213783403658</v>
      </c>
      <c r="AO335">
        <f>Exclosure.data.RAW!BY335</f>
        <v>0.6188466947960618</v>
      </c>
      <c r="AP335" s="84">
        <f>Exclosure.data.RAW!BZ335</f>
        <v>0.31575246132208146</v>
      </c>
      <c r="AQ335" s="84">
        <f>Exclosure.data.RAW!CA335</f>
        <v>-0.11884669479606198</v>
      </c>
      <c r="AR335">
        <f>Exclosure.data.RAW!CB335</f>
        <v>1.1814345991561179</v>
      </c>
      <c r="AS335">
        <f>Exclosure.data.RAW!CC335</f>
        <v>0.5</v>
      </c>
    </row>
    <row r="336" spans="1:45" x14ac:dyDescent="0.25">
      <c r="A336" s="12" t="str">
        <f>Exclosure.data.RAW!A336</f>
        <v>DRY_W_4_EX2_H7</v>
      </c>
      <c r="B336" s="4" t="str">
        <f>Exclosure.data.RAW!B336</f>
        <v>DRY_W_4_H7</v>
      </c>
      <c r="C336" s="4" t="str">
        <f>Exclosure.data.RAW!C336</f>
        <v>DRY_W</v>
      </c>
      <c r="D336" s="4" t="str">
        <f>Exclosure.data.RAW!D336</f>
        <v>DRY_W_4</v>
      </c>
      <c r="E336" s="4" t="str">
        <f>Exclosure.data.RAW!E336</f>
        <v>DRY_W_2</v>
      </c>
      <c r="F336" s="4" t="str">
        <f>Exclosure.data.RAW!F336</f>
        <v>Maswa</v>
      </c>
      <c r="G336" s="12" t="str">
        <f>Exclosure.data.RAW!G336</f>
        <v>DRY</v>
      </c>
      <c r="H336" s="12" t="str">
        <f>Exclosure.data.RAW!H336</f>
        <v>W</v>
      </c>
      <c r="I336" s="22">
        <f>Exclosure.data.RAW!I336</f>
        <v>4</v>
      </c>
      <c r="J336" s="22">
        <v>2</v>
      </c>
      <c r="K336" s="12" t="str">
        <f>Exclosure.data.RAW!K336</f>
        <v>EX2</v>
      </c>
      <c r="L336" s="39" t="str">
        <f>Exclosure.data.RAW!L336</f>
        <v>H7</v>
      </c>
      <c r="M336" s="21">
        <f>Exclosure.data.RAW!M336</f>
        <v>1000</v>
      </c>
      <c r="N336" s="75">
        <f>Exclosure.data.RAW!N336</f>
        <v>-3.296013018</v>
      </c>
      <c r="O336" s="75">
        <f>Exclosure.data.RAW!O336</f>
        <v>34.854326974999999</v>
      </c>
      <c r="P336" s="19">
        <f>Exclosure.data.RAW!P336</f>
        <v>43166</v>
      </c>
      <c r="Q336" s="19">
        <f>Exclosure.data.RAW!Q336</f>
        <v>43245</v>
      </c>
      <c r="R336" s="21">
        <f>Exclosure.data.RAW!R336</f>
        <v>79</v>
      </c>
      <c r="S336" s="54">
        <f>Exclosure.data.RAW!S336</f>
        <v>335.51790774</v>
      </c>
      <c r="T336">
        <f>Exclosure.data.RAW!T336</f>
        <v>3594.8296155329999</v>
      </c>
      <c r="U336" s="52">
        <v>717.36</v>
      </c>
      <c r="V336" s="52">
        <f>Exclosure.data.RAW!V336</f>
        <v>36.4</v>
      </c>
      <c r="W336" s="244">
        <f>Exclosure.data.RAW!W336</f>
        <v>0.218</v>
      </c>
      <c r="X336" s="52"/>
      <c r="Y336" s="68" t="str">
        <f>Exclosure.data.RAW!Y336</f>
        <v>Cyn.dac</v>
      </c>
      <c r="Z336" s="62">
        <f>Exclosure.data.RAW!Z336</f>
        <v>1.5</v>
      </c>
      <c r="AA336" s="62">
        <f>Exclosure.data.RAW!AA336</f>
        <v>2</v>
      </c>
      <c r="AB336" s="23">
        <f>Exclosure.data.RAW!AB336</f>
        <v>5</v>
      </c>
      <c r="AC336" s="23">
        <f>Exclosure.data.RAW!AC336</f>
        <v>35</v>
      </c>
      <c r="AD336" s="158">
        <f>Exclosure.data.RAW!AF336</f>
        <v>3</v>
      </c>
      <c r="AE336" s="110">
        <f>Exclosure.data.RAW!AG336</f>
        <v>55.2</v>
      </c>
      <c r="AF336" s="162">
        <f>Exclosure.data.RAW!AH336</f>
        <v>15</v>
      </c>
      <c r="AG336" s="163">
        <f>Exclosure.data.RAW!AI336</f>
        <v>67</v>
      </c>
      <c r="AH336">
        <f>Exclosure.data.RAW!AL336</f>
        <v>5.37</v>
      </c>
      <c r="AI336" s="87">
        <f>Exclosure.data.RAW!AM336</f>
        <v>11.15</v>
      </c>
      <c r="AJ336">
        <f>Exclosure.data.RAW!AN336</f>
        <v>16.52</v>
      </c>
      <c r="AK336" s="122">
        <f>Exclosure.data.RAW!AO336</f>
        <v>16.489999999999998</v>
      </c>
      <c r="AL336" s="87">
        <f>Exclosure.data.RAW!AR336</f>
        <v>60.15</v>
      </c>
      <c r="AM336" s="5">
        <f>Exclosure.data.RAW!BW336</f>
        <v>76.64</v>
      </c>
      <c r="AN336">
        <f>Exclosure.data.RAW!BX336</f>
        <v>0.35021097046413496</v>
      </c>
      <c r="AO336">
        <f>Exclosure.data.RAW!BY336</f>
        <v>0.10337552742616027</v>
      </c>
      <c r="AP336" s="84">
        <f>Exclosure.data.RAW!BZ336</f>
        <v>1.3442334739803095</v>
      </c>
      <c r="AQ336" s="84">
        <f>Exclosure.data.RAW!CA336</f>
        <v>0.90963431786216586</v>
      </c>
      <c r="AR336">
        <f>Exclosure.data.RAW!CB336</f>
        <v>1.6944444444444444</v>
      </c>
      <c r="AS336">
        <f>Exclosure.data.RAW!CC336</f>
        <v>1.0130098452883265</v>
      </c>
    </row>
    <row r="337" spans="1:45" x14ac:dyDescent="0.25">
      <c r="A337" s="12" t="str">
        <f>Exclosure.data.RAW!A337</f>
        <v>DRY_W_4_OP_H7</v>
      </c>
      <c r="B337" s="4" t="str">
        <f>Exclosure.data.RAW!B337</f>
        <v>DRY_W_4_H7</v>
      </c>
      <c r="C337" s="4" t="str">
        <f>Exclosure.data.RAW!C337</f>
        <v>DRY_W</v>
      </c>
      <c r="D337" s="4" t="str">
        <f>Exclosure.data.RAW!D337</f>
        <v>DRY_W_4</v>
      </c>
      <c r="E337" s="4" t="str">
        <f>Exclosure.data.RAW!E337</f>
        <v>DRY_W_2</v>
      </c>
      <c r="F337" s="4" t="str">
        <f>Exclosure.data.RAW!F337</f>
        <v>Maswa</v>
      </c>
      <c r="G337" s="12" t="str">
        <f>Exclosure.data.RAW!G337</f>
        <v>DRY</v>
      </c>
      <c r="H337" s="12" t="str">
        <f>Exclosure.data.RAW!H337</f>
        <v>W</v>
      </c>
      <c r="I337" s="22">
        <f>Exclosure.data.RAW!I337</f>
        <v>4</v>
      </c>
      <c r="J337" s="22">
        <v>2</v>
      </c>
      <c r="K337" s="12" t="str">
        <f>Exclosure.data.RAW!K337</f>
        <v>OP</v>
      </c>
      <c r="L337" s="39" t="str">
        <f>Exclosure.data.RAW!L337</f>
        <v>H7</v>
      </c>
      <c r="M337" s="21">
        <f>Exclosure.data.RAW!M337</f>
        <v>1000</v>
      </c>
      <c r="N337" s="75">
        <f>Exclosure.data.RAW!N337</f>
        <v>-3.296013018</v>
      </c>
      <c r="O337" s="75">
        <f>Exclosure.data.RAW!O337</f>
        <v>34.854326974999999</v>
      </c>
      <c r="P337" s="19">
        <f>Exclosure.data.RAW!P337</f>
        <v>43166</v>
      </c>
      <c r="Q337" s="19">
        <f>Exclosure.data.RAW!Q337</f>
        <v>43245</v>
      </c>
      <c r="R337" s="21">
        <f>Exclosure.data.RAW!R337</f>
        <v>79</v>
      </c>
      <c r="S337" s="54">
        <f>Exclosure.data.RAW!S337</f>
        <v>335.51790774</v>
      </c>
      <c r="T337">
        <f>Exclosure.data.RAW!T337</f>
        <v>3930.3475232730002</v>
      </c>
      <c r="U337" s="52">
        <v>717.36</v>
      </c>
      <c r="V337" s="52">
        <f>Exclosure.data.RAW!V337</f>
        <v>36.4</v>
      </c>
      <c r="W337" s="244">
        <f>Exclosure.data.RAW!W337</f>
        <v>0.218</v>
      </c>
      <c r="X337" s="52"/>
      <c r="Y337" s="68" t="str">
        <f>Exclosure.data.RAW!Y337</f>
        <v>Cyn.dac</v>
      </c>
      <c r="Z337" s="62">
        <f>Exclosure.data.RAW!Z337</f>
        <v>1.5</v>
      </c>
      <c r="AA337" s="62">
        <f>Exclosure.data.RAW!AA337</f>
        <v>2.38</v>
      </c>
      <c r="AB337" s="23">
        <f>Exclosure.data.RAW!AB337</f>
        <v>10</v>
      </c>
      <c r="AC337" s="23">
        <f>Exclosure.data.RAW!AC337</f>
        <v>45</v>
      </c>
      <c r="AD337" s="158">
        <f>Exclosure.data.RAW!AF337</f>
        <v>2</v>
      </c>
      <c r="AE337" s="110">
        <f>Exclosure.data.RAW!AG337</f>
        <v>22</v>
      </c>
      <c r="AF337" s="162">
        <f>Exclosure.data.RAW!AH337</f>
        <v>10</v>
      </c>
      <c r="AG337" s="163">
        <f>Exclosure.data.RAW!AI337</f>
        <v>41</v>
      </c>
      <c r="AH337">
        <f>Exclosure.data.RAW!AL337</f>
        <v>6.53</v>
      </c>
      <c r="AI337" s="87">
        <f>Exclosure.data.RAW!AM337</f>
        <v>21.92</v>
      </c>
      <c r="AJ337">
        <f>Exclosure.data.RAW!AN337</f>
        <v>28.450000000000003</v>
      </c>
      <c r="AK337" s="122">
        <f>Exclosure.data.RAW!AO337</f>
        <v>13.55</v>
      </c>
      <c r="AL337" s="87">
        <f>Exclosure.data.RAW!AR337</f>
        <v>34.28</v>
      </c>
      <c r="AM337" s="5">
        <f>Exclosure.data.RAW!BW337</f>
        <v>47.83</v>
      </c>
      <c r="AN337">
        <f>Exclosure.data.RAW!BX337</f>
        <v>0.24683544303797472</v>
      </c>
      <c r="AP337" s="84">
        <f>Exclosure.data.RAW!BZ337</f>
        <v>0.43459915611814348</v>
      </c>
      <c r="AQ337" s="84"/>
      <c r="AR337">
        <f>Exclosure.data.RAW!CB337</f>
        <v>0.68143459915611804</v>
      </c>
    </row>
    <row r="338" spans="1:45" x14ac:dyDescent="0.25">
      <c r="A338" s="12" t="str">
        <f>Exclosure.data.RAW!A338</f>
        <v>DRY_P_1_EX_H7</v>
      </c>
      <c r="B338" s="4" t="str">
        <f>Exclosure.data.RAW!B338</f>
        <v>DRY_P_1_H7</v>
      </c>
      <c r="C338" s="4" t="str">
        <f>Exclosure.data.RAW!C338</f>
        <v>DRY_P</v>
      </c>
      <c r="D338" s="4" t="str">
        <f>Exclosure.data.RAW!D338</f>
        <v>DRY_P_1</v>
      </c>
      <c r="E338" s="4" t="str">
        <f>Exclosure.data.RAW!E338</f>
        <v>DRY_P_2</v>
      </c>
      <c r="F338" s="4" t="str">
        <f>Exclosure.data.RAW!F338</f>
        <v>Makao</v>
      </c>
      <c r="G338" s="12" t="str">
        <f>Exclosure.data.RAW!G338</f>
        <v>DRY</v>
      </c>
      <c r="H338" s="12" t="str">
        <f>Exclosure.data.RAW!H338</f>
        <v>P</v>
      </c>
      <c r="I338" s="22">
        <f>Exclosure.data.RAW!I338</f>
        <v>1</v>
      </c>
      <c r="J338" s="22">
        <v>2</v>
      </c>
      <c r="K338" s="12" t="str">
        <f>Exclosure.data.RAW!K338</f>
        <v>EX</v>
      </c>
      <c r="L338" s="39" t="str">
        <f>Exclosure.data.RAW!L338</f>
        <v>H7</v>
      </c>
      <c r="M338" s="21">
        <f>Exclosure.data.RAW!M338</f>
        <v>1009</v>
      </c>
      <c r="N338" s="75">
        <f>Exclosure.data.RAW!N338</f>
        <v>-3.3032119830000002</v>
      </c>
      <c r="O338" s="75">
        <f>Exclosure.data.RAW!O338</f>
        <v>34.847736032999997</v>
      </c>
      <c r="P338" s="19">
        <f>Exclosure.data.RAW!P338</f>
        <v>43167</v>
      </c>
      <c r="Q338" s="19">
        <f>Exclosure.data.RAW!Q338</f>
        <v>43244</v>
      </c>
      <c r="R338" s="21">
        <f>Exclosure.data.RAW!R338</f>
        <v>77</v>
      </c>
      <c r="S338" s="54">
        <f>Exclosure.data.RAW!S338</f>
        <v>281.93189647299999</v>
      </c>
      <c r="T338">
        <f>Exclosure.data.RAW!T338</f>
        <v>2002.281110183</v>
      </c>
      <c r="U338" s="52">
        <v>672.04</v>
      </c>
      <c r="V338" s="52">
        <f>Exclosure.data.RAW!V338</f>
        <v>61.83</v>
      </c>
      <c r="W338" s="244">
        <f>Exclosure.data.RAW!W338</f>
        <v>0.129</v>
      </c>
      <c r="X338" s="52">
        <f>Exclosure.data.RAW!X338</f>
        <v>1.2649999999999999</v>
      </c>
      <c r="Y338" s="68" t="str">
        <f>Exclosure.data.RAW!Y338</f>
        <v>Chl.pyc</v>
      </c>
      <c r="Z338" s="62">
        <f>Exclosure.data.RAW!Z338</f>
        <v>4</v>
      </c>
      <c r="AA338" s="62">
        <f>Exclosure.data.RAW!AA338</f>
        <v>9.25</v>
      </c>
      <c r="AB338" s="23">
        <f>Exclosure.data.RAW!AB338</f>
        <v>10</v>
      </c>
      <c r="AC338" s="23">
        <f>Exclosure.data.RAW!AC338</f>
        <v>60</v>
      </c>
      <c r="AD338" s="158">
        <f>Exclosure.data.RAW!AF338</f>
        <v>2</v>
      </c>
      <c r="AE338" s="110">
        <f>Exclosure.data.RAW!AG338</f>
        <v>54.2</v>
      </c>
      <c r="AF338" s="162">
        <f>Exclosure.data.RAW!AH338</f>
        <v>70</v>
      </c>
      <c r="AG338" s="163">
        <f>Exclosure.data.RAW!AI338</f>
        <v>90</v>
      </c>
      <c r="AI338" s="87">
        <f>Exclosure.data.RAW!AM338</f>
        <v>93.2</v>
      </c>
      <c r="AJ338">
        <f>Exclosure.data.RAW!AN338</f>
        <v>93.2</v>
      </c>
      <c r="AK338" s="185">
        <f>Exclosure.data.RAW!AO338</f>
        <v>36.33</v>
      </c>
      <c r="AL338" s="87">
        <f>Exclosure.data.RAW!AR338</f>
        <v>49.11</v>
      </c>
      <c r="AM338" s="5">
        <f>Exclosure.data.RAW!BW338</f>
        <v>85.44</v>
      </c>
      <c r="AN338">
        <f>Exclosure.data.RAW!BX338</f>
        <v>0.92424242424242409</v>
      </c>
      <c r="AO338">
        <f>Exclosure.data.RAW!BY338</f>
        <v>0.77705627705627711</v>
      </c>
      <c r="AP338" s="84">
        <f>Exclosure.data.RAW!BZ338</f>
        <v>0.55411255411255411</v>
      </c>
      <c r="AQ338" s="84">
        <f>Exclosure.data.RAW!CA338</f>
        <v>1.0064935064935066</v>
      </c>
      <c r="AR338">
        <f>Exclosure.data.RAW!CB338</f>
        <v>1.4783549783549783</v>
      </c>
      <c r="AS338">
        <f>Exclosure.data.RAW!CC338</f>
        <v>1.7835497835497838</v>
      </c>
    </row>
    <row r="339" spans="1:45" x14ac:dyDescent="0.25">
      <c r="A339" s="12" t="str">
        <f>Exclosure.data.RAW!A339</f>
        <v>DRY_P_1_OP_H7</v>
      </c>
      <c r="B339" s="4" t="str">
        <f>Exclosure.data.RAW!B339</f>
        <v>DRY_P_1_H7</v>
      </c>
      <c r="C339" s="4" t="str">
        <f>Exclosure.data.RAW!C339</f>
        <v>DRY_P</v>
      </c>
      <c r="D339" s="4" t="str">
        <f>Exclosure.data.RAW!D339</f>
        <v>DRY_P_1</v>
      </c>
      <c r="E339" s="4" t="str">
        <f>Exclosure.data.RAW!E339</f>
        <v>DRY_P_2</v>
      </c>
      <c r="F339" s="4" t="str">
        <f>Exclosure.data.RAW!F339</f>
        <v>Makao</v>
      </c>
      <c r="G339" s="12" t="str">
        <f>Exclosure.data.RAW!G339</f>
        <v>DRY</v>
      </c>
      <c r="H339" s="12" t="str">
        <f>Exclosure.data.RAW!H339</f>
        <v>P</v>
      </c>
      <c r="I339" s="22">
        <f>Exclosure.data.RAW!I339</f>
        <v>1</v>
      </c>
      <c r="J339" s="22">
        <v>2</v>
      </c>
      <c r="K339" s="12" t="str">
        <f>Exclosure.data.RAW!K339</f>
        <v>OP</v>
      </c>
      <c r="L339" s="39" t="str">
        <f>Exclosure.data.RAW!L339</f>
        <v>H7</v>
      </c>
      <c r="M339" s="21">
        <f>Exclosure.data.RAW!M339</f>
        <v>1009</v>
      </c>
      <c r="N339" s="75">
        <f>Exclosure.data.RAW!N339</f>
        <v>-3.3032119830000002</v>
      </c>
      <c r="O339" s="75">
        <f>Exclosure.data.RAW!O339</f>
        <v>34.847736032999997</v>
      </c>
      <c r="P339" s="19">
        <f>Exclosure.data.RAW!P339</f>
        <v>43167</v>
      </c>
      <c r="Q339" s="19">
        <f>Exclosure.data.RAW!Q339</f>
        <v>43244</v>
      </c>
      <c r="R339" s="21">
        <f>Exclosure.data.RAW!R339</f>
        <v>77</v>
      </c>
      <c r="S339" s="54">
        <f>Exclosure.data.RAW!S339</f>
        <v>281.93189647299999</v>
      </c>
      <c r="T339">
        <f>Exclosure.data.RAW!T339</f>
        <v>2284.2130066559998</v>
      </c>
      <c r="U339" s="52">
        <v>672.04</v>
      </c>
      <c r="V339" s="52">
        <f>Exclosure.data.RAW!V339</f>
        <v>61.83</v>
      </c>
      <c r="W339" s="244">
        <f>Exclosure.data.RAW!W339</f>
        <v>0.129</v>
      </c>
      <c r="X339" s="52">
        <f>Exclosure.data.RAW!X339</f>
        <v>1.2649999999999999</v>
      </c>
      <c r="Y339" s="68" t="str">
        <f>Exclosure.data.RAW!Y339</f>
        <v>Chl.pyc</v>
      </c>
      <c r="Z339" s="62">
        <f>Exclosure.data.RAW!Z339</f>
        <v>2.5</v>
      </c>
      <c r="AA339" s="62">
        <f>Exclosure.data.RAW!AA339</f>
        <v>5.75</v>
      </c>
      <c r="AB339" s="23">
        <f>Exclosure.data.RAW!AB339</f>
        <v>25</v>
      </c>
      <c r="AC339" s="23">
        <f>Exclosure.data.RAW!AC339</f>
        <v>70</v>
      </c>
      <c r="AD339" s="158">
        <f>Exclosure.data.RAW!AF339</f>
        <v>3</v>
      </c>
      <c r="AE339" s="110">
        <f>Exclosure.data.RAW!AG339</f>
        <v>17.2</v>
      </c>
      <c r="AF339" s="162">
        <f>Exclosure.data.RAW!AH339</f>
        <v>30</v>
      </c>
      <c r="AG339" s="163">
        <f>Exclosure.data.RAW!AI339</f>
        <v>50</v>
      </c>
      <c r="AH339">
        <f>Exclosure.data.RAW!AL339</f>
        <v>10.71</v>
      </c>
      <c r="AI339" s="87">
        <f>Exclosure.data.RAW!AM339</f>
        <v>33.75</v>
      </c>
      <c r="AJ339">
        <f>Exclosure.data.RAW!AN339</f>
        <v>44.46</v>
      </c>
      <c r="AK339" s="122">
        <f>Exclosure.data.RAW!AO339</f>
        <v>14.79</v>
      </c>
      <c r="AL339" s="87">
        <f>Exclosure.data.RAW!AR339</f>
        <v>21.21</v>
      </c>
      <c r="AM339" s="5">
        <f>Exclosure.data.RAW!BW339</f>
        <v>36</v>
      </c>
      <c r="AN339">
        <f>Exclosure.data.RAW!BX339</f>
        <v>0.14718614718614711</v>
      </c>
      <c r="AP339" s="84">
        <f>Exclosure.data.RAW!BZ339</f>
        <v>-0.45238095238095244</v>
      </c>
      <c r="AQ339" s="84"/>
      <c r="AR339">
        <f>Exclosure.data.RAW!CB339</f>
        <v>-0.30519480519480524</v>
      </c>
    </row>
    <row r="340" spans="1:45" x14ac:dyDescent="0.25">
      <c r="A340" s="12" t="str">
        <f>Exclosure.data.RAW!A340</f>
        <v>DRY_P_2_EX_H7</v>
      </c>
      <c r="B340" s="4" t="str">
        <f>Exclosure.data.RAW!B340</f>
        <v>DRY_P_2_H7</v>
      </c>
      <c r="C340" s="4" t="str">
        <f>Exclosure.data.RAW!C340</f>
        <v>DRY_P</v>
      </c>
      <c r="D340" s="4" t="str">
        <f>Exclosure.data.RAW!D340</f>
        <v>DRY_P_2</v>
      </c>
      <c r="E340" s="4" t="str">
        <f>Exclosure.data.RAW!E340</f>
        <v>DRY_P_3</v>
      </c>
      <c r="F340" s="4" t="str">
        <f>Exclosure.data.RAW!F340</f>
        <v>Makao</v>
      </c>
      <c r="G340" s="12" t="str">
        <f>Exclosure.data.RAW!G340</f>
        <v>DRY</v>
      </c>
      <c r="H340" s="12" t="str">
        <f>Exclosure.data.RAW!H340</f>
        <v>P</v>
      </c>
      <c r="I340" s="22">
        <f>Exclosure.data.RAW!I340</f>
        <v>2</v>
      </c>
      <c r="J340" s="22">
        <v>3</v>
      </c>
      <c r="K340" s="12" t="str">
        <f>Exclosure.data.RAW!K340</f>
        <v>EX</v>
      </c>
      <c r="L340" s="39" t="str">
        <f>Exclosure.data.RAW!L340</f>
        <v>H7</v>
      </c>
      <c r="M340" s="21">
        <f>Exclosure.data.RAW!M340</f>
        <v>1006</v>
      </c>
      <c r="N340" s="75">
        <f>Exclosure.data.RAW!N340</f>
        <v>-3.40842599</v>
      </c>
      <c r="O340" s="75">
        <f>Exclosure.data.RAW!O340</f>
        <v>34.850243982000002</v>
      </c>
      <c r="P340" s="19">
        <f>Exclosure.data.RAW!P340</f>
        <v>43167</v>
      </c>
      <c r="Q340" s="19">
        <f>Exclosure.data.RAW!Q340</f>
        <v>43244</v>
      </c>
      <c r="R340" s="21">
        <f>Exclosure.data.RAW!R340</f>
        <v>77</v>
      </c>
      <c r="S340" s="54">
        <f>Exclosure.data.RAW!S340</f>
        <v>281.93189647299999</v>
      </c>
      <c r="T340">
        <f>Exclosure.data.RAW!T340</f>
        <v>2002.281110183</v>
      </c>
      <c r="U340" s="52">
        <v>672.04</v>
      </c>
      <c r="V340" s="52">
        <f>Exclosure.data.RAW!V340</f>
        <v>66.849999999999994</v>
      </c>
      <c r="W340" s="244">
        <f>Exclosure.data.RAW!W340</f>
        <v>0.129</v>
      </c>
      <c r="X340" s="52"/>
      <c r="Y340" s="68" t="str">
        <f>Exclosure.data.RAW!Y340</f>
        <v>Chl.pyc</v>
      </c>
      <c r="Z340" s="62">
        <f>Exclosure.data.RAW!Z340</f>
        <v>3</v>
      </c>
      <c r="AA340" s="62">
        <f>Exclosure.data.RAW!AA340</f>
        <v>4.63</v>
      </c>
      <c r="AB340" s="23">
        <f>Exclosure.data.RAW!AB340</f>
        <v>25</v>
      </c>
      <c r="AC340" s="23">
        <f>Exclosure.data.RAW!AC340</f>
        <v>50</v>
      </c>
      <c r="AD340" s="158">
        <f>Exclosure.data.RAW!AF340</f>
        <v>4.5</v>
      </c>
      <c r="AE340" s="110">
        <f>Exclosure.data.RAW!AG340</f>
        <v>24.4</v>
      </c>
      <c r="AF340" s="162">
        <f>Exclosure.data.RAW!AH340</f>
        <v>60</v>
      </c>
      <c r="AG340" s="163">
        <f>Exclosure.data.RAW!AI340</f>
        <v>90</v>
      </c>
      <c r="AH340">
        <f>Exclosure.data.RAW!AL340</f>
        <v>4.87</v>
      </c>
      <c r="AI340" s="87">
        <f>Exclosure.data.RAW!AM340</f>
        <v>43.79</v>
      </c>
      <c r="AJ340">
        <f>Exclosure.data.RAW!AN340</f>
        <v>48.66</v>
      </c>
      <c r="AK340" s="185">
        <f>Exclosure.data.RAW!AO340</f>
        <v>41.13</v>
      </c>
      <c r="AL340" s="87">
        <f>Exclosure.data.RAW!AR340</f>
        <v>40.53</v>
      </c>
      <c r="AM340" s="5">
        <f>Exclosure.data.RAW!BW340</f>
        <v>81.66</v>
      </c>
      <c r="AN340">
        <f>Exclosure.data.RAW!BX340</f>
        <v>1.4076479076479078</v>
      </c>
      <c r="AO340">
        <f>Exclosure.data.RAW!BY340</f>
        <v>0.50757575757575768</v>
      </c>
      <c r="AP340" s="84">
        <f>Exclosure.data.RAW!BZ340</f>
        <v>0.96392496392496396</v>
      </c>
      <c r="AQ340" s="84">
        <f>Exclosure.data.RAW!CA340</f>
        <v>0.97186147186147198</v>
      </c>
      <c r="AR340">
        <f>Exclosure.data.RAW!CB340</f>
        <v>2.3715728715728717</v>
      </c>
      <c r="AS340">
        <f>Exclosure.data.RAW!CC340</f>
        <v>1.4794372294372296</v>
      </c>
    </row>
    <row r="341" spans="1:45" x14ac:dyDescent="0.25">
      <c r="A341" s="12" t="str">
        <f>Exclosure.data.RAW!A341</f>
        <v>DRY_P_2_OP_H7</v>
      </c>
      <c r="B341" s="4" t="str">
        <f>Exclosure.data.RAW!B341</f>
        <v>DRY_P_2_H7</v>
      </c>
      <c r="C341" s="4" t="str">
        <f>Exclosure.data.RAW!C341</f>
        <v>DRY_P</v>
      </c>
      <c r="D341" s="12" t="str">
        <f>Exclosure.data.RAW!D341</f>
        <v>DRY_P_2</v>
      </c>
      <c r="E341" s="12" t="str">
        <f>Exclosure.data.RAW!E341</f>
        <v>DRY_P_3</v>
      </c>
      <c r="F341" s="4" t="str">
        <f>Exclosure.data.RAW!F341</f>
        <v>Makao</v>
      </c>
      <c r="G341" s="12" t="str">
        <f>Exclosure.data.RAW!G341</f>
        <v>DRY</v>
      </c>
      <c r="H341" s="12" t="str">
        <f>Exclosure.data.RAW!H341</f>
        <v>P</v>
      </c>
      <c r="I341" s="22">
        <f>Exclosure.data.RAW!I341</f>
        <v>2</v>
      </c>
      <c r="J341" s="22">
        <v>3</v>
      </c>
      <c r="K341" s="12" t="str">
        <f>Exclosure.data.RAW!K341</f>
        <v>OP</v>
      </c>
      <c r="L341" s="39" t="str">
        <f>Exclosure.data.RAW!L341</f>
        <v>H7</v>
      </c>
      <c r="M341" s="22">
        <f>Exclosure.data.RAW!M341</f>
        <v>1006</v>
      </c>
      <c r="N341" s="75">
        <f>Exclosure.data.RAW!N341</f>
        <v>-3.40842599</v>
      </c>
      <c r="O341" s="75">
        <f>Exclosure.data.RAW!O341</f>
        <v>34.850243982000002</v>
      </c>
      <c r="P341" s="19">
        <f>Exclosure.data.RAW!P341</f>
        <v>43167</v>
      </c>
      <c r="Q341" s="19">
        <f>Exclosure.data.RAW!Q341</f>
        <v>43244</v>
      </c>
      <c r="R341" s="21">
        <f>Exclosure.data.RAW!R341</f>
        <v>77</v>
      </c>
      <c r="S341" s="54">
        <f>Exclosure.data.RAW!S341</f>
        <v>281.93189647299999</v>
      </c>
      <c r="T341">
        <f>Exclosure.data.RAW!T341</f>
        <v>2284.2130066559998</v>
      </c>
      <c r="U341" s="52">
        <v>672.04</v>
      </c>
      <c r="V341" s="52">
        <f>Exclosure.data.RAW!V341</f>
        <v>66.849999999999994</v>
      </c>
      <c r="W341" s="244">
        <f>Exclosure.data.RAW!W341</f>
        <v>0.129</v>
      </c>
      <c r="X341" s="52"/>
      <c r="Y341" s="68" t="str">
        <f>Exclosure.data.RAW!Y341</f>
        <v>Chl.pyc</v>
      </c>
      <c r="Z341" s="62">
        <f>Exclosure.data.RAW!Z341</f>
        <v>2</v>
      </c>
      <c r="AA341" s="62">
        <f>Exclosure.data.RAW!AA341</f>
        <v>7.25</v>
      </c>
      <c r="AB341" s="23">
        <f>Exclosure.data.RAW!AB341</f>
        <v>10</v>
      </c>
      <c r="AC341" s="23">
        <f>Exclosure.data.RAW!AC341</f>
        <v>38</v>
      </c>
      <c r="AD341" s="158">
        <f>Exclosure.data.RAW!AF341</f>
        <v>1.5</v>
      </c>
      <c r="AE341" s="110">
        <f>Exclosure.data.RAW!AG341</f>
        <v>10.6</v>
      </c>
      <c r="AF341" s="162">
        <f>Exclosure.data.RAW!AH341</f>
        <v>40</v>
      </c>
      <c r="AG341" s="163">
        <f>Exclosure.data.RAW!AI341</f>
        <v>55</v>
      </c>
      <c r="AH341">
        <f>Exclosure.data.RAW!AL341</f>
        <v>2.11</v>
      </c>
      <c r="AI341" s="87">
        <f>Exclosure.data.RAW!AM341</f>
        <v>13.81</v>
      </c>
      <c r="AJ341">
        <f>Exclosure.data.RAW!AN341</f>
        <v>15.92</v>
      </c>
      <c r="AK341" s="122">
        <f>Exclosure.data.RAW!AO341</f>
        <v>27.06</v>
      </c>
      <c r="AL341" s="87">
        <f>Exclosure.data.RAW!AR341</f>
        <v>13.59</v>
      </c>
      <c r="AM341" s="5">
        <f>Exclosure.data.RAW!BW341</f>
        <v>40.65</v>
      </c>
      <c r="AN341">
        <f>Exclosure.data.RAW!BX341</f>
        <v>0.90007215007215013</v>
      </c>
      <c r="AP341" s="84">
        <f>Exclosure.data.RAW!BZ341</f>
        <v>-7.9365079365079604E-3</v>
      </c>
      <c r="AQ341" s="84"/>
      <c r="AR341">
        <f>Exclosure.data.RAW!CB341</f>
        <v>0.89213564213564212</v>
      </c>
    </row>
    <row r="342" spans="1:45" x14ac:dyDescent="0.25">
      <c r="A342" s="12" t="str">
        <f>Exclosure.data.RAW!A342</f>
        <v>DRY_P_3_EX_H7</v>
      </c>
      <c r="B342" s="12" t="str">
        <f>Exclosure.data.RAW!B342</f>
        <v>DRY_P_3_H7</v>
      </c>
      <c r="C342" s="12" t="str">
        <f>Exclosure.data.RAW!C342</f>
        <v>DRY_P</v>
      </c>
      <c r="D342" s="12" t="str">
        <f>Exclosure.data.RAW!D342</f>
        <v>DRY_P_3</v>
      </c>
      <c r="E342" s="12" t="str">
        <f>Exclosure.data.RAW!E342</f>
        <v>DRY_P_1</v>
      </c>
      <c r="F342" s="4" t="str">
        <f>Exclosure.data.RAW!F342</f>
        <v>Makao</v>
      </c>
      <c r="G342" s="12" t="str">
        <f>Exclosure.data.RAW!G342</f>
        <v>DRY</v>
      </c>
      <c r="H342" s="12" t="str">
        <f>Exclosure.data.RAW!H342</f>
        <v>P</v>
      </c>
      <c r="I342" s="22">
        <f>Exclosure.data.RAW!I342</f>
        <v>3</v>
      </c>
      <c r="J342" s="22">
        <v>1</v>
      </c>
      <c r="K342" s="12" t="str">
        <f>Exclosure.data.RAW!K342</f>
        <v>EX</v>
      </c>
      <c r="L342" s="39" t="str">
        <f>Exclosure.data.RAW!L342</f>
        <v>H7</v>
      </c>
      <c r="M342" s="22">
        <f>Exclosure.data.RAW!M342</f>
        <v>1001</v>
      </c>
      <c r="N342" s="75">
        <f>Exclosure.data.RAW!N342</f>
        <v>-3.4063160140000002</v>
      </c>
      <c r="O342" s="75">
        <f>Exclosure.data.RAW!O342</f>
        <v>34.850407009999998</v>
      </c>
      <c r="P342" s="19">
        <f>Exclosure.data.RAW!P342</f>
        <v>43167</v>
      </c>
      <c r="Q342" s="19">
        <f>Exclosure.data.RAW!Q342</f>
        <v>43244</v>
      </c>
      <c r="R342" s="21">
        <f>Exclosure.data.RAW!R342</f>
        <v>77</v>
      </c>
      <c r="S342" s="54">
        <f>Exclosure.data.RAW!S342</f>
        <v>281.93189647299999</v>
      </c>
      <c r="T342">
        <f>Exclosure.data.RAW!T342</f>
        <v>2042.2999013829999</v>
      </c>
      <c r="U342" s="52">
        <v>672.04</v>
      </c>
      <c r="V342" s="52">
        <f>Exclosure.data.RAW!V342</f>
        <v>58.83</v>
      </c>
      <c r="W342" s="244">
        <f>Exclosure.data.RAW!W342</f>
        <v>0.14599999999999999</v>
      </c>
      <c r="X342" s="52">
        <f>Exclosure.data.RAW!X342</f>
        <v>1.5449999999999999</v>
      </c>
      <c r="Y342" s="68" t="str">
        <f>Exclosure.data.RAW!Y342</f>
        <v>Chl.pyc</v>
      </c>
      <c r="Z342" s="62">
        <f>Exclosure.data.RAW!Z342</f>
        <v>2</v>
      </c>
      <c r="AA342" s="62">
        <f>Exclosure.data.RAW!AA342</f>
        <v>3.5</v>
      </c>
      <c r="AB342" s="23">
        <f>Exclosure.data.RAW!AB342</f>
        <v>20</v>
      </c>
      <c r="AC342" s="23">
        <f>Exclosure.data.RAW!AC342</f>
        <v>55</v>
      </c>
      <c r="AD342" s="158">
        <f>Exclosure.data.RAW!AF342</f>
        <v>5.5</v>
      </c>
      <c r="AE342" s="110">
        <f>Exclosure.data.RAW!AG342</f>
        <v>58.4</v>
      </c>
      <c r="AF342" s="162">
        <f>Exclosure.data.RAW!AH342</f>
        <v>60</v>
      </c>
      <c r="AG342" s="163">
        <f>Exclosure.data.RAW!AI342</f>
        <v>90</v>
      </c>
      <c r="AH342">
        <f>Exclosure.data.RAW!AL342</f>
        <v>6.8</v>
      </c>
      <c r="AI342" s="87">
        <f>Exclosure.data.RAW!AM342</f>
        <v>32.01</v>
      </c>
      <c r="AJ342">
        <f>Exclosure.data.RAW!AN342</f>
        <v>38.809999999999995</v>
      </c>
      <c r="AK342" s="122">
        <f>Exclosure.data.RAW!AO342</f>
        <v>23.33</v>
      </c>
      <c r="AL342" s="87">
        <f>Exclosure.data.RAW!AR342</f>
        <v>66.709999999999994</v>
      </c>
      <c r="AM342" s="5">
        <f>Exclosure.data.RAW!BW342</f>
        <v>90.039999999999992</v>
      </c>
      <c r="AN342">
        <f>Exclosure.data.RAW!BX342</f>
        <v>0.67784992784992781</v>
      </c>
      <c r="AO342">
        <f>Exclosure.data.RAW!BY342</f>
        <v>5.1587301587301577E-2</v>
      </c>
      <c r="AP342" s="84">
        <f>Exclosure.data.RAW!BZ342</f>
        <v>1.8080808080808077</v>
      </c>
      <c r="AQ342" s="84">
        <f>Exclosure.data.RAW!CA342</f>
        <v>0.3437950937950936</v>
      </c>
      <c r="AR342">
        <f>Exclosure.data.RAW!CB342</f>
        <v>2.4859307359307357</v>
      </c>
      <c r="AS342">
        <f>Exclosure.data.RAW!CC342</f>
        <v>0.39538239538239517</v>
      </c>
    </row>
    <row r="343" spans="1:45" x14ac:dyDescent="0.25">
      <c r="A343" s="12" t="str">
        <f>Exclosure.data.RAW!A343</f>
        <v>DRY_P_3_OP_H7</v>
      </c>
      <c r="B343" s="12" t="str">
        <f>Exclosure.data.RAW!B343</f>
        <v>DRY_P_3_H7</v>
      </c>
      <c r="C343" s="12" t="str">
        <f>Exclosure.data.RAW!C343</f>
        <v>DRY_P</v>
      </c>
      <c r="D343" s="12" t="str">
        <f>Exclosure.data.RAW!D343</f>
        <v>DRY_P_3</v>
      </c>
      <c r="E343" s="12" t="str">
        <f>Exclosure.data.RAW!E343</f>
        <v>DRY_P_1</v>
      </c>
      <c r="F343" s="4" t="str">
        <f>Exclosure.data.RAW!F343</f>
        <v>Makao</v>
      </c>
      <c r="G343" s="12" t="str">
        <f>Exclosure.data.RAW!G343</f>
        <v>DRY</v>
      </c>
      <c r="H343" s="12" t="str">
        <f>Exclosure.data.RAW!H343</f>
        <v>P</v>
      </c>
      <c r="I343" s="22">
        <f>Exclosure.data.RAW!I343</f>
        <v>3</v>
      </c>
      <c r="J343" s="22">
        <v>1</v>
      </c>
      <c r="K343" s="12" t="str">
        <f>Exclosure.data.RAW!K343</f>
        <v>OP</v>
      </c>
      <c r="L343" s="39" t="str">
        <f>Exclosure.data.RAW!L343</f>
        <v>H7</v>
      </c>
      <c r="M343" s="22">
        <f>Exclosure.data.RAW!M343</f>
        <v>1001</v>
      </c>
      <c r="N343" s="75">
        <f>Exclosure.data.RAW!N343</f>
        <v>-3.4063160140000002</v>
      </c>
      <c r="O343" s="75">
        <f>Exclosure.data.RAW!O343</f>
        <v>34.850407009999998</v>
      </c>
      <c r="P343" s="19">
        <f>Exclosure.data.RAW!P343</f>
        <v>43167</v>
      </c>
      <c r="Q343" s="19">
        <f>Exclosure.data.RAW!Q343</f>
        <v>43244</v>
      </c>
      <c r="R343" s="21">
        <f>Exclosure.data.RAW!R343</f>
        <v>77</v>
      </c>
      <c r="S343" s="54">
        <f>Exclosure.data.RAW!S343</f>
        <v>281.93189647299999</v>
      </c>
      <c r="T343">
        <f>Exclosure.data.RAW!T343</f>
        <v>2324.231797856</v>
      </c>
      <c r="U343" s="52">
        <v>672.04</v>
      </c>
      <c r="V343" s="52">
        <f>Exclosure.data.RAW!V343</f>
        <v>58.83</v>
      </c>
      <c r="W343" s="244">
        <f>Exclosure.data.RAW!W343</f>
        <v>0.14599999999999999</v>
      </c>
      <c r="X343" s="52">
        <f>Exclosure.data.RAW!X343</f>
        <v>1.5449999999999999</v>
      </c>
      <c r="Y343" s="68" t="str">
        <f>Exclosure.data.RAW!Y343</f>
        <v>Chl.pyc</v>
      </c>
      <c r="Z343" s="62">
        <f>Exclosure.data.RAW!Z343</f>
        <v>1</v>
      </c>
      <c r="AA343" s="62">
        <f>Exclosure.data.RAW!AA343</f>
        <v>3.63</v>
      </c>
      <c r="AB343" s="23">
        <f>Exclosure.data.RAW!AB343</f>
        <v>15</v>
      </c>
      <c r="AC343" s="23">
        <f>Exclosure.data.RAW!AC343</f>
        <v>45</v>
      </c>
      <c r="AD343" s="158">
        <f>Exclosure.data.RAW!AF343</f>
        <v>9.5</v>
      </c>
      <c r="AE343" s="110">
        <f>Exclosure.data.RAW!AG343</f>
        <v>55.6</v>
      </c>
      <c r="AF343" s="162">
        <f>Exclosure.data.RAW!AH343</f>
        <v>45</v>
      </c>
      <c r="AG343" s="163">
        <f>Exclosure.data.RAW!AI343</f>
        <v>98</v>
      </c>
      <c r="AH343">
        <f>Exclosure.data.RAW!AL343</f>
        <v>4.54</v>
      </c>
      <c r="AI343" s="87">
        <f>Exclosure.data.RAW!AM343</f>
        <v>16.59</v>
      </c>
      <c r="AJ343">
        <f>Exclosure.data.RAW!AN343</f>
        <v>21.13</v>
      </c>
      <c r="AK343" s="122">
        <f>Exclosure.data.RAW!AO343</f>
        <v>21.9</v>
      </c>
      <c r="AL343" s="87">
        <f>Exclosure.data.RAW!AR343</f>
        <v>57.18</v>
      </c>
      <c r="AM343" s="5">
        <f>Exclosure.data.RAW!BW343</f>
        <v>79.08</v>
      </c>
      <c r="AN343">
        <f>Exclosure.data.RAW!BX343</f>
        <v>0.6262626262626263</v>
      </c>
      <c r="AP343" s="84">
        <f>Exclosure.data.RAW!BZ343</f>
        <v>1.4642857142857144</v>
      </c>
      <c r="AQ343" s="84"/>
      <c r="AR343">
        <f>Exclosure.data.RAW!CB343</f>
        <v>2.0905483405483407</v>
      </c>
    </row>
    <row r="344" spans="1:45" x14ac:dyDescent="0.25">
      <c r="A344" s="12" t="str">
        <f>Exclosure.data.RAW!A344</f>
        <v>DRY_P_4_EX_H7</v>
      </c>
      <c r="B344" s="4" t="str">
        <f>Exclosure.data.RAW!B344</f>
        <v>DRY_P_4_H7</v>
      </c>
      <c r="C344" s="4" t="str">
        <f>Exclosure.data.RAW!C344</f>
        <v>DRY_P</v>
      </c>
      <c r="D344" s="4" t="str">
        <f>Exclosure.data.RAW!D344</f>
        <v>DRY_P_4</v>
      </c>
      <c r="E344" s="4"/>
      <c r="F344" s="4" t="str">
        <f>Exclosure.data.RAW!F344</f>
        <v>Makao</v>
      </c>
      <c r="G344" s="12" t="str">
        <f>Exclosure.data.RAW!G344</f>
        <v>DRY</v>
      </c>
      <c r="H344" s="12" t="str">
        <f>Exclosure.data.RAW!H344</f>
        <v>P</v>
      </c>
      <c r="I344" s="22">
        <f>Exclosure.data.RAW!I344</f>
        <v>4</v>
      </c>
      <c r="J344" s="22"/>
      <c r="K344" s="12" t="str">
        <f>Exclosure.data.RAW!K344</f>
        <v>EX</v>
      </c>
      <c r="L344" s="39" t="str">
        <f>Exclosure.data.RAW!L344</f>
        <v>H7</v>
      </c>
      <c r="M344" s="21">
        <f>Exclosure.data.RAW!M344</f>
        <v>1003</v>
      </c>
      <c r="N344" s="75">
        <f>Exclosure.data.RAW!N344</f>
        <v>-3.4068529590000001</v>
      </c>
      <c r="O344" s="75">
        <f>Exclosure.data.RAW!O344</f>
        <v>34.851600005999998</v>
      </c>
      <c r="P344" s="19">
        <f>Exclosure.data.RAW!P344</f>
        <v>43167</v>
      </c>
      <c r="Q344" s="19">
        <f>Exclosure.data.RAW!Q344</f>
        <v>43244</v>
      </c>
      <c r="R344" s="21">
        <f>Exclosure.data.RAW!R344</f>
        <v>77</v>
      </c>
      <c r="S344" s="54">
        <f>Exclosure.data.RAW!S344</f>
        <v>281.93189647299999</v>
      </c>
      <c r="T344">
        <f>Exclosure.data.RAW!T344</f>
        <v>2042.2999013829999</v>
      </c>
      <c r="U344" s="52">
        <v>672.04</v>
      </c>
      <c r="V344" s="52">
        <f>Exclosure.data.RAW!V344</f>
        <v>57.61</v>
      </c>
      <c r="W344" s="244">
        <f>Exclosure.data.RAW!W344</f>
        <v>0.14499999999999999</v>
      </c>
      <c r="X344" s="52"/>
      <c r="Y344" s="68" t="str">
        <f>Exclosure.data.RAW!Y344</f>
        <v>Chl.pyc</v>
      </c>
      <c r="Z344" s="62">
        <f>Exclosure.data.RAW!Z344</f>
        <v>2.5</v>
      </c>
      <c r="AA344" s="62">
        <f>Exclosure.data.RAW!AA344</f>
        <v>3.75</v>
      </c>
      <c r="AB344" s="23">
        <f>Exclosure.data.RAW!AB344</f>
        <v>15</v>
      </c>
      <c r="AC344" s="23">
        <f>Exclosure.data.RAW!AC344</f>
        <v>70</v>
      </c>
      <c r="AD344" s="158">
        <f>Exclosure.data.RAW!AF344</f>
        <v>7</v>
      </c>
      <c r="AE344" s="110">
        <f>Exclosure.data.RAW!AG344</f>
        <v>57.6</v>
      </c>
      <c r="AF344" s="162">
        <f>Exclosure.data.RAW!AH344</f>
        <v>70</v>
      </c>
      <c r="AG344" s="163">
        <f>Exclosure.data.RAW!AI344</f>
        <v>98</v>
      </c>
      <c r="AH344">
        <f>Exclosure.data.RAW!AL344</f>
        <v>1.29</v>
      </c>
      <c r="AI344" s="87">
        <f>Exclosure.data.RAW!AM344</f>
        <v>56.42</v>
      </c>
      <c r="AJ344">
        <f>Exclosure.data.RAW!AN344</f>
        <v>57.71</v>
      </c>
      <c r="AK344" s="122">
        <f>Exclosure.data.RAW!AO344</f>
        <v>65.92</v>
      </c>
      <c r="AL344" s="87">
        <f>Exclosure.data.RAW!AR344</f>
        <v>29.07</v>
      </c>
      <c r="AM344" s="5">
        <f>Exclosure.data.RAW!BW344</f>
        <v>94.990000000000009</v>
      </c>
      <c r="AN344">
        <f>Exclosure.data.RAW!BX344</f>
        <v>2.2716450216450217</v>
      </c>
      <c r="AO344">
        <f>Exclosure.data.RAW!BY344</f>
        <v>1.7413419913419914</v>
      </c>
      <c r="AP344" s="84">
        <f>Exclosure.data.RAW!BZ344</f>
        <v>-0.20418470418470405</v>
      </c>
      <c r="AQ344" s="84">
        <f>Exclosure.data.RAW!CA344</f>
        <v>-0.4682539682539682</v>
      </c>
      <c r="AR344">
        <f>Exclosure.data.RAW!CB344</f>
        <v>2.0674603174603181</v>
      </c>
      <c r="AS344">
        <f>Exclosure.data.RAW!CC344</f>
        <v>1.2730880230880235</v>
      </c>
    </row>
    <row r="345" spans="1:45" x14ac:dyDescent="0.25">
      <c r="A345" s="12" t="str">
        <f>Exclosure.data.RAW!A345</f>
        <v>DRY_P_4_OP_H7</v>
      </c>
      <c r="B345" s="4" t="str">
        <f>Exclosure.data.RAW!B345</f>
        <v>DRY_P_4_H7</v>
      </c>
      <c r="C345" s="4" t="str">
        <f>Exclosure.data.RAW!C345</f>
        <v>DRY_P</v>
      </c>
      <c r="D345" s="4" t="str">
        <f>Exclosure.data.RAW!D345</f>
        <v>DRY_P_4</v>
      </c>
      <c r="E345" s="4"/>
      <c r="F345" s="4" t="str">
        <f>Exclosure.data.RAW!F345</f>
        <v>Makao</v>
      </c>
      <c r="G345" s="12" t="str">
        <f>Exclosure.data.RAW!G345</f>
        <v>DRY</v>
      </c>
      <c r="H345" s="12" t="str">
        <f>Exclosure.data.RAW!H345</f>
        <v>P</v>
      </c>
      <c r="I345" s="22">
        <f>Exclosure.data.RAW!I345</f>
        <v>4</v>
      </c>
      <c r="J345" s="22"/>
      <c r="K345" s="12" t="str">
        <f>Exclosure.data.RAW!K345</f>
        <v>OP</v>
      </c>
      <c r="L345" s="39" t="str">
        <f>Exclosure.data.RAW!L345</f>
        <v>H7</v>
      </c>
      <c r="M345" s="21">
        <f>Exclosure.data.RAW!M345</f>
        <v>1003</v>
      </c>
      <c r="N345" s="75">
        <f>Exclosure.data.RAW!N345</f>
        <v>-3.4068529590000001</v>
      </c>
      <c r="O345" s="75">
        <f>Exclosure.data.RAW!O345</f>
        <v>34.851600005999998</v>
      </c>
      <c r="P345" s="19">
        <f>Exclosure.data.RAW!P345</f>
        <v>43167</v>
      </c>
      <c r="Q345" s="19">
        <f>Exclosure.data.RAW!Q345</f>
        <v>43244</v>
      </c>
      <c r="R345" s="21">
        <f>Exclosure.data.RAW!R345</f>
        <v>77</v>
      </c>
      <c r="S345" s="54">
        <f>Exclosure.data.RAW!S345</f>
        <v>281.93189647299999</v>
      </c>
      <c r="T345">
        <f>Exclosure.data.RAW!T345</f>
        <v>2324.231797856</v>
      </c>
      <c r="U345" s="52">
        <v>672.04</v>
      </c>
      <c r="V345" s="52">
        <f>Exclosure.data.RAW!V345</f>
        <v>57.61</v>
      </c>
      <c r="W345" s="244">
        <f>Exclosure.data.RAW!W345</f>
        <v>0.14499999999999999</v>
      </c>
      <c r="X345" s="52"/>
      <c r="Y345" s="68" t="str">
        <f>Exclosure.data.RAW!Y345</f>
        <v>Chl.pyc</v>
      </c>
      <c r="Z345" s="62">
        <f>Exclosure.data.RAW!Z345</f>
        <v>3.5</v>
      </c>
      <c r="AA345" s="62">
        <f>Exclosure.data.RAW!AA345</f>
        <v>6</v>
      </c>
      <c r="AB345" s="23">
        <f>Exclosure.data.RAW!AB345</f>
        <v>10</v>
      </c>
      <c r="AC345" s="23">
        <f>Exclosure.data.RAW!AC345</f>
        <v>70</v>
      </c>
      <c r="AD345" s="158">
        <f>Exclosure.data.RAW!AF345</f>
        <v>3.5</v>
      </c>
      <c r="AE345" s="110">
        <f>Exclosure.data.RAW!AG345</f>
        <v>29.8</v>
      </c>
      <c r="AF345" s="162">
        <f>Exclosure.data.RAW!AH345</f>
        <v>45</v>
      </c>
      <c r="AG345" s="163">
        <f>Exclosure.data.RAW!AI345</f>
        <v>85</v>
      </c>
      <c r="AH345">
        <f>Exclosure.data.RAW!AL345</f>
        <v>2.95</v>
      </c>
      <c r="AI345" s="87">
        <f>Exclosure.data.RAW!AM345</f>
        <v>34.729999999999997</v>
      </c>
      <c r="AJ345">
        <f>Exclosure.data.RAW!AN345</f>
        <v>37.68</v>
      </c>
      <c r="AK345" s="122">
        <f>Exclosure.data.RAW!AO345</f>
        <v>17.649999999999999</v>
      </c>
      <c r="AL345" s="87">
        <f>Exclosure.data.RAW!AR345</f>
        <v>42.05</v>
      </c>
      <c r="AM345" s="5">
        <f>Exclosure.data.RAW!BW345</f>
        <v>59.699999999999996</v>
      </c>
      <c r="AN345">
        <f>Exclosure.data.RAW!BX345</f>
        <v>0.53030303030303039</v>
      </c>
      <c r="AP345" s="84">
        <f>Exclosure.data.RAW!BZ345</f>
        <v>0.26406926406926412</v>
      </c>
      <c r="AQ345" s="84"/>
      <c r="AR345">
        <f>Exclosure.data.RAW!CB345</f>
        <v>0.79437229437229429</v>
      </c>
    </row>
    <row r="346" spans="1:45" x14ac:dyDescent="0.25">
      <c r="A346" s="12" t="str">
        <f>Exclosure.data.RAW!A346</f>
        <v>SE_1_EX_H7</v>
      </c>
      <c r="B346" s="4" t="str">
        <f>Exclosure.data.RAW!B346</f>
        <v>SE_1_H7</v>
      </c>
      <c r="C346" s="4" t="str">
        <f>Exclosure.data.RAW!C346</f>
        <v>SE</v>
      </c>
      <c r="D346" s="4" t="str">
        <f>Exclosure.data.RAW!D346</f>
        <v>SE_1</v>
      </c>
      <c r="E346" s="4"/>
      <c r="F346" s="4" t="str">
        <f>Exclosure.data.RAW!F346</f>
        <v>Seronera</v>
      </c>
      <c r="G346" s="12" t="str">
        <f>Exclosure.data.RAW!G346</f>
        <v>SE</v>
      </c>
      <c r="H346" s="12" t="str">
        <f>Exclosure.data.RAW!H346</f>
        <v>W</v>
      </c>
      <c r="I346" s="22">
        <f>Exclosure.data.RAW!I346</f>
        <v>1</v>
      </c>
      <c r="J346" s="22"/>
      <c r="K346" s="12" t="str">
        <f>Exclosure.data.RAW!K346</f>
        <v>EX</v>
      </c>
      <c r="L346" s="39" t="str">
        <f>Exclosure.data.RAW!L346</f>
        <v>H7</v>
      </c>
      <c r="M346" s="22">
        <f>Exclosure.data.RAW!M346</f>
        <v>1023</v>
      </c>
      <c r="N346" s="75">
        <f>Exclosure.data.RAW!N346</f>
        <v>-2.4377470369999998</v>
      </c>
      <c r="O346" s="75">
        <f>Exclosure.data.RAW!O346</f>
        <v>34.855161979999998</v>
      </c>
      <c r="P346" s="19">
        <f>Exclosure.data.RAW!P346</f>
        <v>43171</v>
      </c>
      <c r="Q346" s="19">
        <f>Exclosure.data.RAW!Q346</f>
        <v>43239</v>
      </c>
      <c r="R346" s="21">
        <f>Exclosure.data.RAW!R346</f>
        <v>68</v>
      </c>
      <c r="S346" s="54">
        <f>Exclosure.data.RAW!S346</f>
        <v>383.00451448699999</v>
      </c>
      <c r="T346">
        <f>Exclosure.data.RAW!T346</f>
        <v>3523.21807709</v>
      </c>
      <c r="U346" s="52">
        <v>855.62</v>
      </c>
      <c r="V346" s="52">
        <f>Exclosure.data.RAW!V346</f>
        <v>53.59</v>
      </c>
      <c r="W346" s="244">
        <f>Exclosure.data.RAW!W346</f>
        <v>0.113</v>
      </c>
      <c r="X346" s="52"/>
      <c r="Y346" s="68" t="str">
        <f>Exclosure.data.RAW!Y346</f>
        <v>Dig.mac</v>
      </c>
      <c r="Z346" s="62">
        <f>Exclosure.data.RAW!Z346</f>
        <v>5.5</v>
      </c>
      <c r="AA346" s="62">
        <f>Exclosure.data.RAW!AA346</f>
        <v>11.7</v>
      </c>
      <c r="AB346" s="23">
        <f>Exclosure.data.RAW!AB346</f>
        <v>20</v>
      </c>
      <c r="AC346" s="23">
        <f>Exclosure.data.RAW!AC346</f>
        <v>40</v>
      </c>
      <c r="AD346" s="158">
        <f>Exclosure.data.RAW!AF346</f>
        <v>11</v>
      </c>
      <c r="AE346" s="110">
        <f>Exclosure.data.RAW!AG346</f>
        <v>49</v>
      </c>
      <c r="AF346" s="162">
        <v>0</v>
      </c>
      <c r="AG346" s="163">
        <f>Exclosure.data.RAW!AI346</f>
        <v>68</v>
      </c>
      <c r="AH346">
        <f>Exclosure.data.RAW!AL346</f>
        <v>54.88</v>
      </c>
      <c r="AI346" s="87">
        <f>Exclosure.data.RAW!AM346</f>
        <v>55.86</v>
      </c>
      <c r="AJ346">
        <f>Exclosure.data.RAW!AN346</f>
        <v>110.74000000000001</v>
      </c>
      <c r="AK346" s="122">
        <f>Exclosure.data.RAW!AO346</f>
        <v>0</v>
      </c>
      <c r="AL346" s="87">
        <f>Exclosure.data.RAW!AR346</f>
        <v>98.82</v>
      </c>
      <c r="AM346" s="5">
        <f>Exclosure.data.RAW!BW346</f>
        <v>98.82</v>
      </c>
      <c r="AN346">
        <f>Exclosure.data.RAW!BX346</f>
        <v>-0.49795751633986934</v>
      </c>
      <c r="AO346">
        <f>Exclosure.data.RAW!BY346</f>
        <v>-1.3766339869281048</v>
      </c>
      <c r="AP346" s="84">
        <f>Exclosure.data.RAW!BZ346</f>
        <v>3.1638071895424833</v>
      </c>
      <c r="AQ346" s="84">
        <f>Exclosure.data.RAW!CA346</f>
        <v>-1.4097222222222232</v>
      </c>
      <c r="AR346">
        <f>Exclosure.data.RAW!CB346</f>
        <v>2.6658496732026142</v>
      </c>
      <c r="AS346">
        <f>Exclosure.data.RAW!CC346</f>
        <v>-2.7863562091503287</v>
      </c>
    </row>
    <row r="347" spans="1:45" x14ac:dyDescent="0.25">
      <c r="A347" s="12" t="str">
        <f>Exclosure.data.RAW!A347</f>
        <v>SE_1_EX2_H7</v>
      </c>
      <c r="B347" s="4" t="str">
        <f>Exclosure.data.RAW!B347</f>
        <v>SE_1_H7</v>
      </c>
      <c r="C347" s="4" t="str">
        <f>Exclosure.data.RAW!C347</f>
        <v>SE</v>
      </c>
      <c r="D347" s="4" t="str">
        <f>Exclosure.data.RAW!D347</f>
        <v>SE_1</v>
      </c>
      <c r="E347" s="4"/>
      <c r="F347" s="4" t="str">
        <f>Exclosure.data.RAW!F347</f>
        <v>Seronera</v>
      </c>
      <c r="G347" s="12" t="str">
        <f>Exclosure.data.RAW!G347</f>
        <v>SE</v>
      </c>
      <c r="H347" s="12" t="str">
        <f>Exclosure.data.RAW!H347</f>
        <v>W</v>
      </c>
      <c r="I347" s="22">
        <f>Exclosure.data.RAW!I347</f>
        <v>1</v>
      </c>
      <c r="J347" s="22"/>
      <c r="K347" s="12" t="str">
        <f>Exclosure.data.RAW!K347</f>
        <v>EX2</v>
      </c>
      <c r="L347" s="39" t="str">
        <f>Exclosure.data.RAW!L347</f>
        <v>H7</v>
      </c>
      <c r="M347" s="22">
        <f>Exclosure.data.RAW!M347</f>
        <v>1023</v>
      </c>
      <c r="N347" s="75">
        <f>Exclosure.data.RAW!N347</f>
        <v>-2.4377470369999998</v>
      </c>
      <c r="O347" s="75">
        <f>Exclosure.data.RAW!O347</f>
        <v>34.855161979999998</v>
      </c>
      <c r="P347" s="19">
        <f>Exclosure.data.RAW!P347</f>
        <v>43171</v>
      </c>
      <c r="Q347" s="19">
        <f>Exclosure.data.RAW!Q347</f>
        <v>43239</v>
      </c>
      <c r="R347" s="21">
        <f>Exclosure.data.RAW!R347</f>
        <v>68</v>
      </c>
      <c r="S347" s="54">
        <f>Exclosure.data.RAW!S347</f>
        <v>383.00451448699999</v>
      </c>
      <c r="T347">
        <f>Exclosure.data.RAW!T347</f>
        <v>3906.222591577</v>
      </c>
      <c r="U347" s="52">
        <v>855.62</v>
      </c>
      <c r="V347" s="52">
        <f>Exclosure.data.RAW!V347</f>
        <v>53.59</v>
      </c>
      <c r="W347" s="244">
        <f>Exclosure.data.RAW!W347</f>
        <v>0.113</v>
      </c>
      <c r="X347" s="52"/>
      <c r="Y347" s="68" t="str">
        <f>Exclosure.data.RAW!Y347</f>
        <v>Dig.mac</v>
      </c>
      <c r="Z347" s="62">
        <f>Exclosure.data.RAW!Z347</f>
        <v>3.5</v>
      </c>
      <c r="AA347" s="62">
        <f>Exclosure.data.RAW!AA347</f>
        <v>8.5</v>
      </c>
      <c r="AB347" s="23">
        <f>Exclosure.data.RAW!AB347</f>
        <v>15</v>
      </c>
      <c r="AC347" s="23">
        <f>Exclosure.data.RAW!AC347</f>
        <v>35</v>
      </c>
      <c r="AD347" s="158">
        <f>Exclosure.data.RAW!AF347</f>
        <v>8</v>
      </c>
      <c r="AE347" s="110">
        <f>Exclosure.data.RAW!AG347</f>
        <v>33.4</v>
      </c>
      <c r="AF347" s="162">
        <f>Exclosure.data.RAW!AH347</f>
        <v>25</v>
      </c>
      <c r="AG347" s="163">
        <f>Exclosure.data.RAW!AI347</f>
        <v>50</v>
      </c>
      <c r="AH347">
        <f>Exclosure.data.RAW!AL347</f>
        <v>25.19</v>
      </c>
      <c r="AI347" s="87">
        <f>Exclosure.data.RAW!AM347</f>
        <v>71.45</v>
      </c>
      <c r="AJ347">
        <f>Exclosure.data.RAW!AN347</f>
        <v>96.64</v>
      </c>
      <c r="AK347" s="122">
        <f>Exclosure.data.RAW!AO347</f>
        <v>36.200000000000003</v>
      </c>
      <c r="AL347" s="87">
        <f>Exclosure.data.RAW!AR347</f>
        <v>36.69</v>
      </c>
      <c r="AM347" s="5">
        <f>Exclosure.data.RAW!BW347</f>
        <v>72.89</v>
      </c>
      <c r="AN347">
        <f>Exclosure.data.RAW!BX347</f>
        <v>0.98080065359477142</v>
      </c>
      <c r="AO347">
        <f>Exclosure.data.RAW!BY347</f>
        <v>0.10212418300653595</v>
      </c>
      <c r="AP347" s="84">
        <f>Exclosure.data.RAW!BZ347</f>
        <v>0.62581699346405217</v>
      </c>
      <c r="AQ347" s="84">
        <f>Exclosure.data.RAW!CA347</f>
        <v>-3.9477124183006547</v>
      </c>
      <c r="AR347">
        <f>Exclosure.data.RAW!CB347</f>
        <v>1.6066176470588236</v>
      </c>
      <c r="AS347">
        <f>Exclosure.data.RAW!CC347</f>
        <v>-3.8455882352941195</v>
      </c>
    </row>
    <row r="348" spans="1:45" x14ac:dyDescent="0.25">
      <c r="A348" s="12" t="str">
        <f>Exclosure.data.RAW!A348</f>
        <v>SE_1_OP_H7</v>
      </c>
      <c r="B348" s="4" t="str">
        <f>Exclosure.data.RAW!B348</f>
        <v>SE_1_H7</v>
      </c>
      <c r="C348" s="4" t="str">
        <f>Exclosure.data.RAW!C348</f>
        <v>SE</v>
      </c>
      <c r="D348" s="4" t="str">
        <f>Exclosure.data.RAW!D348</f>
        <v>SE_1</v>
      </c>
      <c r="E348" s="4"/>
      <c r="F348" s="4" t="str">
        <f>Exclosure.data.RAW!F348</f>
        <v>Seronera</v>
      </c>
      <c r="G348" s="12" t="str">
        <f>Exclosure.data.RAW!G348</f>
        <v>SE</v>
      </c>
      <c r="H348" s="12" t="str">
        <f>Exclosure.data.RAW!H348</f>
        <v>W</v>
      </c>
      <c r="I348" s="22">
        <f>Exclosure.data.RAW!I348</f>
        <v>1</v>
      </c>
      <c r="J348" s="22"/>
      <c r="K348" s="12" t="str">
        <f>Exclosure.data.RAW!K348</f>
        <v>OP</v>
      </c>
      <c r="L348" s="39" t="str">
        <f>Exclosure.data.RAW!L348</f>
        <v>H7</v>
      </c>
      <c r="M348" s="22">
        <f>Exclosure.data.RAW!M348</f>
        <v>1023</v>
      </c>
      <c r="N348" s="75">
        <f>Exclosure.data.RAW!N348</f>
        <v>-2.4377470369999998</v>
      </c>
      <c r="O348" s="75">
        <f>Exclosure.data.RAW!O348</f>
        <v>34.855161979999998</v>
      </c>
      <c r="P348" s="19">
        <f>Exclosure.data.RAW!P348</f>
        <v>43171</v>
      </c>
      <c r="Q348" s="19">
        <f>Exclosure.data.RAW!Q348</f>
        <v>43239</v>
      </c>
      <c r="R348" s="21">
        <f>Exclosure.data.RAW!R348</f>
        <v>68</v>
      </c>
      <c r="S348" s="54">
        <f>Exclosure.data.RAW!S348</f>
        <v>383.00451448699999</v>
      </c>
      <c r="T348">
        <f>Exclosure.data.RAW!T348</f>
        <v>4289.2271060639996</v>
      </c>
      <c r="U348" s="52">
        <v>855.62</v>
      </c>
      <c r="V348" s="52">
        <f>Exclosure.data.RAW!V348</f>
        <v>53.59</v>
      </c>
      <c r="W348" s="244">
        <f>Exclosure.data.RAW!W348</f>
        <v>0.113</v>
      </c>
      <c r="X348" s="52"/>
      <c r="Y348" s="68" t="str">
        <f>Exclosure.data.RAW!Y348</f>
        <v>Dig.mac</v>
      </c>
      <c r="Z348" s="62">
        <f>Exclosure.data.RAW!Z348</f>
        <v>6</v>
      </c>
      <c r="AA348" s="62">
        <f>Exclosure.data.RAW!AA348</f>
        <v>19.25</v>
      </c>
      <c r="AB348" s="23">
        <f>Exclosure.data.RAW!AB348</f>
        <v>25</v>
      </c>
      <c r="AC348" s="23">
        <f>Exclosure.data.RAW!AC348</f>
        <v>50</v>
      </c>
      <c r="AD348" s="158">
        <f>Exclosure.data.RAW!AF348</f>
        <v>13</v>
      </c>
      <c r="AE348" s="110">
        <f>Exclosure.data.RAW!AG348</f>
        <v>63.8</v>
      </c>
      <c r="AF348" s="162">
        <f>Exclosure.data.RAW!AH348</f>
        <v>15</v>
      </c>
      <c r="AG348" s="163">
        <f>Exclosure.data.RAW!AI348</f>
        <v>88</v>
      </c>
      <c r="AH348">
        <f>Exclosure.data.RAW!AL348</f>
        <v>12.19</v>
      </c>
      <c r="AI348" s="87">
        <f>Exclosure.data.RAW!AM348</f>
        <v>21.37</v>
      </c>
      <c r="AJ348">
        <f>Exclosure.data.RAW!AN348</f>
        <v>33.56</v>
      </c>
      <c r="AK348" s="122">
        <f>Exclosure.data.RAW!AO348</f>
        <v>33.700000000000003</v>
      </c>
      <c r="AL348" s="85">
        <f>Exclosure.data.RAW!AR348</f>
        <v>133.33000000000001</v>
      </c>
      <c r="AM348" s="5">
        <f>Exclosure.data.RAW!BW348</f>
        <v>167.03000000000003</v>
      </c>
      <c r="AN348">
        <f>Exclosure.data.RAW!BX348</f>
        <v>0.8786764705882355</v>
      </c>
      <c r="AP348" s="84">
        <f>Exclosure.data.RAW!BZ348</f>
        <v>4.5735294117647065</v>
      </c>
      <c r="AQ348" s="84"/>
      <c r="AR348">
        <f>Exclosure.data.RAW!CB348</f>
        <v>5.4522058823529429</v>
      </c>
    </row>
    <row r="349" spans="1:45" x14ac:dyDescent="0.25">
      <c r="A349" s="12" t="str">
        <f>Exclosure.data.RAW!A349</f>
        <v>SE_2_EX_H7</v>
      </c>
      <c r="B349" s="4" t="str">
        <f>Exclosure.data.RAW!B349</f>
        <v>SE_2_H7</v>
      </c>
      <c r="C349" s="4" t="str">
        <f>Exclosure.data.RAW!C349</f>
        <v>SE</v>
      </c>
      <c r="D349" s="4" t="str">
        <f>Exclosure.data.RAW!D349</f>
        <v>SE_2</v>
      </c>
      <c r="E349" s="4"/>
      <c r="F349" s="4" t="str">
        <f>Exclosure.data.RAW!F349</f>
        <v>Seronera</v>
      </c>
      <c r="G349" s="12" t="str">
        <f>Exclosure.data.RAW!G349</f>
        <v>SE</v>
      </c>
      <c r="H349" s="12" t="str">
        <f>Exclosure.data.RAW!H349</f>
        <v>W</v>
      </c>
      <c r="I349" s="22">
        <f>Exclosure.data.RAW!I349</f>
        <v>2</v>
      </c>
      <c r="J349" s="22"/>
      <c r="K349" s="12" t="str">
        <f>Exclosure.data.RAW!K349</f>
        <v>EX</v>
      </c>
      <c r="L349" s="39" t="str">
        <f>Exclosure.data.RAW!L349</f>
        <v>H7</v>
      </c>
      <c r="M349" s="22">
        <f>Exclosure.data.RAW!M349</f>
        <v>1025</v>
      </c>
      <c r="N349" s="75">
        <f>Exclosure.data.RAW!N349</f>
        <v>-2.43776598</v>
      </c>
      <c r="O349" s="75">
        <f>Exclosure.data.RAW!O349</f>
        <v>34.855393991</v>
      </c>
      <c r="P349" s="19">
        <f>Exclosure.data.RAW!P349</f>
        <v>43171</v>
      </c>
      <c r="Q349" s="19">
        <f>Exclosure.data.RAW!Q349</f>
        <v>43239</v>
      </c>
      <c r="R349" s="21">
        <f>Exclosure.data.RAW!R349</f>
        <v>68</v>
      </c>
      <c r="S349" s="54">
        <f>Exclosure.data.RAW!S349</f>
        <v>383.00451448699999</v>
      </c>
      <c r="T349">
        <f>Exclosure.data.RAW!T349</f>
        <v>3523.21807709</v>
      </c>
      <c r="U349" s="163">
        <v>855.62</v>
      </c>
      <c r="V349" s="52">
        <f>Exclosure.data.RAW!V349</f>
        <v>63.33</v>
      </c>
      <c r="W349" s="244">
        <f>Exclosure.data.RAW!W349</f>
        <v>0.13</v>
      </c>
      <c r="X349" s="52">
        <f>Exclosure.data.RAW!X349</f>
        <v>1.3049999999999999</v>
      </c>
      <c r="Y349" s="68" t="str">
        <f>Exclosure.data.RAW!Y349</f>
        <v>Dig.mac</v>
      </c>
      <c r="Z349" s="62">
        <f>Exclosure.data.RAW!Z349</f>
        <v>3</v>
      </c>
      <c r="AA349" s="62">
        <f>Exclosure.data.RAW!AA349</f>
        <v>12.75</v>
      </c>
      <c r="AB349" s="23">
        <f>Exclosure.data.RAW!AB349</f>
        <v>15</v>
      </c>
      <c r="AC349" s="23">
        <f>Exclosure.data.RAW!AC349</f>
        <v>45</v>
      </c>
      <c r="AD349" s="158">
        <f>Exclosure.data.RAW!AF349</f>
        <v>6.5</v>
      </c>
      <c r="AE349" s="110">
        <f>Exclosure.data.RAW!AG349</f>
        <v>55</v>
      </c>
      <c r="AF349" s="162">
        <f>Exclosure.data.RAW!AH349</f>
        <v>5</v>
      </c>
      <c r="AG349" s="163">
        <f>Exclosure.data.RAW!AI349</f>
        <v>78</v>
      </c>
      <c r="AH349">
        <f>Exclosure.data.RAW!AL349</f>
        <v>45.16</v>
      </c>
      <c r="AI349" s="87">
        <f>Exclosure.data.RAW!AM349</f>
        <v>73.91</v>
      </c>
      <c r="AJ349">
        <f>Exclosure.data.RAW!AN349</f>
        <v>119.07</v>
      </c>
      <c r="AK349" s="122">
        <f>Exclosure.data.RAW!AO349</f>
        <v>6.44</v>
      </c>
      <c r="AL349" s="87">
        <f>Exclosure.data.RAW!AR349</f>
        <v>88.3</v>
      </c>
      <c r="AM349" s="5">
        <f>Exclosure.data.RAW!BW349</f>
        <v>94.74</v>
      </c>
      <c r="AN349">
        <f>Exclosure.data.RAW!BX349</f>
        <v>-1.167483660130719</v>
      </c>
      <c r="AO349">
        <f>Exclosure.data.RAW!BY349</f>
        <v>0.14624183006535951</v>
      </c>
      <c r="AP349" s="84">
        <f>Exclosure.data.RAW!BZ349</f>
        <v>0.42892156862745101</v>
      </c>
      <c r="AQ349" s="84">
        <f>Exclosure.data.RAW!CA349</f>
        <v>-2.1527777777777781</v>
      </c>
      <c r="AR349">
        <f>Exclosure.data.RAW!CB349</f>
        <v>-0.73856209150326801</v>
      </c>
      <c r="AS349">
        <f>Exclosure.data.RAW!CC349</f>
        <v>-2.0065359477124192</v>
      </c>
    </row>
    <row r="350" spans="1:45" x14ac:dyDescent="0.25">
      <c r="A350" s="12" t="str">
        <f>Exclosure.data.RAW!A350</f>
        <v>SE_2_EX2_H7</v>
      </c>
      <c r="B350" s="4" t="str">
        <f>Exclosure.data.RAW!B350</f>
        <v>SE_2_H7</v>
      </c>
      <c r="C350" s="4" t="str">
        <f>Exclosure.data.RAW!C350</f>
        <v>SE</v>
      </c>
      <c r="D350" s="4" t="str">
        <f>Exclosure.data.RAW!D350</f>
        <v>SE_2</v>
      </c>
      <c r="E350" s="4"/>
      <c r="F350" s="4" t="str">
        <f>Exclosure.data.RAW!F350</f>
        <v>Seronera</v>
      </c>
      <c r="G350" s="12" t="str">
        <f>Exclosure.data.RAW!G350</f>
        <v>SE</v>
      </c>
      <c r="H350" s="12" t="str">
        <f>Exclosure.data.RAW!H350</f>
        <v>W</v>
      </c>
      <c r="I350" s="22">
        <f>Exclosure.data.RAW!I350</f>
        <v>2</v>
      </c>
      <c r="J350" s="22"/>
      <c r="K350" s="12" t="str">
        <f>Exclosure.data.RAW!K350</f>
        <v>EX2</v>
      </c>
      <c r="L350" s="39" t="str">
        <f>Exclosure.data.RAW!L350</f>
        <v>H7</v>
      </c>
      <c r="M350" s="22">
        <f>Exclosure.data.RAW!M350</f>
        <v>1025</v>
      </c>
      <c r="N350" s="75">
        <f>Exclosure.data.RAW!N350</f>
        <v>-2.43776598</v>
      </c>
      <c r="O350" s="75">
        <f>Exclosure.data.RAW!O350</f>
        <v>34.855393991</v>
      </c>
      <c r="P350" s="19">
        <f>Exclosure.data.RAW!P350</f>
        <v>43171</v>
      </c>
      <c r="Q350" s="19">
        <f>Exclosure.data.RAW!Q350</f>
        <v>43239</v>
      </c>
      <c r="R350" s="21">
        <f>Exclosure.data.RAW!R350</f>
        <v>68</v>
      </c>
      <c r="S350" s="54">
        <f>Exclosure.data.RAW!S350</f>
        <v>383.00451448699999</v>
      </c>
      <c r="T350">
        <f>Exclosure.data.RAW!T350</f>
        <v>3906.222591577</v>
      </c>
      <c r="U350" s="52">
        <v>855.62</v>
      </c>
      <c r="V350" s="52">
        <f>Exclosure.data.RAW!V350</f>
        <v>63.33</v>
      </c>
      <c r="W350" s="244">
        <f>Exclosure.data.RAW!W350</f>
        <v>0.13</v>
      </c>
      <c r="X350" s="52">
        <f>Exclosure.data.RAW!X350</f>
        <v>1.3049999999999999</v>
      </c>
      <c r="Y350" s="68" t="str">
        <f>Exclosure.data.RAW!Y350</f>
        <v>Dig.mac</v>
      </c>
      <c r="Z350" s="62">
        <f>Exclosure.data.RAW!Z350</f>
        <v>3.5</v>
      </c>
      <c r="AA350" s="62">
        <f>Exclosure.data.RAW!AA350</f>
        <v>11.5</v>
      </c>
      <c r="AB350" s="23">
        <f>Exclosure.data.RAW!AB350</f>
        <v>10</v>
      </c>
      <c r="AC350" s="23">
        <f>Exclosure.data.RAW!AC350</f>
        <v>63</v>
      </c>
      <c r="AD350" s="158">
        <f>Exclosure.data.RAW!AF350</f>
        <v>9</v>
      </c>
      <c r="AE350" s="110">
        <f>Exclosure.data.RAW!AG350</f>
        <v>55.6</v>
      </c>
      <c r="AF350" s="162">
        <v>0</v>
      </c>
      <c r="AG350" s="163">
        <f>Exclosure.data.RAW!AI350</f>
        <v>85</v>
      </c>
      <c r="AH350">
        <f>Exclosure.data.RAW!AL350</f>
        <v>48.19</v>
      </c>
      <c r="AI350" s="87">
        <f>Exclosure.data.RAW!AM350</f>
        <v>79.73</v>
      </c>
      <c r="AJ350">
        <f>Exclosure.data.RAW!AN350</f>
        <v>127.92</v>
      </c>
      <c r="AK350" s="122">
        <f>Exclosure.data.RAW!AO350</f>
        <v>0</v>
      </c>
      <c r="AL350" s="96">
        <f>Exclosure.data.RAW!AR350</f>
        <v>0</v>
      </c>
      <c r="AM350" s="5">
        <f>Exclosure.data.RAW!BW350</f>
        <v>0</v>
      </c>
      <c r="AN350">
        <f>Exclosure.data.RAW!BX350</f>
        <v>-1.4305555555555556</v>
      </c>
      <c r="AO350">
        <f>Exclosure.data.RAW!BY350</f>
        <v>-0.11683006535947713</v>
      </c>
      <c r="AP350" s="84" t="str">
        <f>Exclosure.data.RAW!BZ350</f>
        <v/>
      </c>
      <c r="AQ350" s="84" t="str">
        <f>Exclosure.data.RAW!CA350</f>
        <v/>
      </c>
      <c r="AR350">
        <f>Exclosure.data.RAW!CB350</f>
        <v>-4.6086601307189534</v>
      </c>
      <c r="AS350">
        <f>Exclosure.data.RAW!CC350</f>
        <v>-5.8766339869281055</v>
      </c>
    </row>
    <row r="351" spans="1:45" x14ac:dyDescent="0.25">
      <c r="A351" s="12" t="str">
        <f>Exclosure.data.RAW!A351</f>
        <v>SE_2_OP_H7</v>
      </c>
      <c r="B351" s="4" t="str">
        <f>Exclosure.data.RAW!B351</f>
        <v>SE_2_H7</v>
      </c>
      <c r="C351" s="4" t="str">
        <f>Exclosure.data.RAW!C351</f>
        <v>SE</v>
      </c>
      <c r="D351" s="4" t="str">
        <f>Exclosure.data.RAW!D351</f>
        <v>SE_2</v>
      </c>
      <c r="E351" s="4"/>
      <c r="F351" s="4" t="str">
        <f>Exclosure.data.RAW!F351</f>
        <v>Seronera</v>
      </c>
      <c r="G351" s="12" t="str">
        <f>Exclosure.data.RAW!G351</f>
        <v>SE</v>
      </c>
      <c r="H351" s="12" t="str">
        <f>Exclosure.data.RAW!H351</f>
        <v>W</v>
      </c>
      <c r="I351" s="22">
        <f>Exclosure.data.RAW!I351</f>
        <v>2</v>
      </c>
      <c r="J351" s="22"/>
      <c r="K351" s="12" t="str">
        <f>Exclosure.data.RAW!K351</f>
        <v>OP</v>
      </c>
      <c r="L351" s="39" t="str">
        <f>Exclosure.data.RAW!L351</f>
        <v>H7</v>
      </c>
      <c r="M351" s="22">
        <f>Exclosure.data.RAW!M351</f>
        <v>1025</v>
      </c>
      <c r="N351" s="75">
        <f>Exclosure.data.RAW!N351</f>
        <v>-2.43776598</v>
      </c>
      <c r="O351" s="75">
        <f>Exclosure.data.RAW!O351</f>
        <v>34.855393991</v>
      </c>
      <c r="P351" s="19">
        <f>Exclosure.data.RAW!P351</f>
        <v>43171</v>
      </c>
      <c r="Q351" s="19">
        <f>Exclosure.data.RAW!Q351</f>
        <v>43239</v>
      </c>
      <c r="R351" s="21">
        <f>Exclosure.data.RAW!R351</f>
        <v>68</v>
      </c>
      <c r="S351" s="54">
        <f>Exclosure.data.RAW!S351</f>
        <v>383.00451448699999</v>
      </c>
      <c r="T351">
        <f>Exclosure.data.RAW!T351</f>
        <v>4289.2271060639996</v>
      </c>
      <c r="U351" s="163">
        <v>855.62</v>
      </c>
      <c r="V351" s="52">
        <f>Exclosure.data.RAW!V351</f>
        <v>63.33</v>
      </c>
      <c r="W351" s="244">
        <f>Exclosure.data.RAW!W351</f>
        <v>0.13</v>
      </c>
      <c r="X351" s="52">
        <f>Exclosure.data.RAW!X351</f>
        <v>1.3049999999999999</v>
      </c>
      <c r="Y351" s="68" t="str">
        <f>Exclosure.data.RAW!Y351</f>
        <v>Dig.mac</v>
      </c>
      <c r="Z351" s="62">
        <f>Exclosure.data.RAW!Z351</f>
        <v>4</v>
      </c>
      <c r="AA351" s="62">
        <f>Exclosure.data.RAW!AA351</f>
        <v>29.75</v>
      </c>
      <c r="AB351" s="23">
        <f>Exclosure.data.RAW!AB351</f>
        <v>10</v>
      </c>
      <c r="AC351" s="23">
        <f>Exclosure.data.RAW!AC351</f>
        <v>70</v>
      </c>
      <c r="AD351" s="158">
        <f>Exclosure.data.RAW!AF351</f>
        <v>6.5</v>
      </c>
      <c r="AE351" s="110">
        <f>Exclosure.data.RAW!AG351</f>
        <v>66.599999999999994</v>
      </c>
      <c r="AF351" s="162">
        <f>Exclosure.data.RAW!AH351</f>
        <v>5</v>
      </c>
      <c r="AG351" s="163">
        <f>Exclosure.data.RAW!AI351</f>
        <v>95</v>
      </c>
      <c r="AH351">
        <f>Exclosure.data.RAW!AL351</f>
        <v>35.020000000000003</v>
      </c>
      <c r="AI351" s="87">
        <f>Exclosure.data.RAW!AM351</f>
        <v>77.8</v>
      </c>
      <c r="AJ351">
        <f>Exclosure.data.RAW!AN351</f>
        <v>112.82</v>
      </c>
      <c r="AK351" s="122">
        <f>Exclosure.data.RAW!AO351</f>
        <v>2.86</v>
      </c>
      <c r="AL351" s="85">
        <f>Exclosure.data.RAW!AR351</f>
        <v>141</v>
      </c>
      <c r="AM351" s="5">
        <f>Exclosure.data.RAW!BW351</f>
        <v>143.86000000000001</v>
      </c>
      <c r="AN351">
        <f>Exclosure.data.RAW!BX351</f>
        <v>-1.3137254901960786</v>
      </c>
      <c r="AP351" s="84">
        <f>Exclosure.data.RAW!BZ351</f>
        <v>2.5816993464052289</v>
      </c>
      <c r="AQ351" s="84"/>
      <c r="AR351">
        <f>Exclosure.data.RAW!CB351</f>
        <v>1.2679738562091512</v>
      </c>
    </row>
    <row r="352" spans="1:45" x14ac:dyDescent="0.25">
      <c r="A352" s="12" t="str">
        <f>Exclosure.data.RAW!A352</f>
        <v>SE_3_EX_H7</v>
      </c>
      <c r="B352" s="4" t="str">
        <f>Exclosure.data.RAW!B352</f>
        <v>SE_3_H7</v>
      </c>
      <c r="C352" s="4" t="str">
        <f>Exclosure.data.RAW!C352</f>
        <v>SE</v>
      </c>
      <c r="D352" s="4" t="str">
        <f>Exclosure.data.RAW!D352</f>
        <v>SE_3</v>
      </c>
      <c r="E352" s="4"/>
      <c r="F352" s="4" t="str">
        <f>Exclosure.data.RAW!F352</f>
        <v>Seronera</v>
      </c>
      <c r="G352" s="12" t="str">
        <f>Exclosure.data.RAW!G352</f>
        <v>SE</v>
      </c>
      <c r="H352" s="12" t="str">
        <f>Exclosure.data.RAW!H352</f>
        <v>W</v>
      </c>
      <c r="I352" s="22">
        <f>Exclosure.data.RAW!I352</f>
        <v>3</v>
      </c>
      <c r="J352" s="22"/>
      <c r="K352" s="12" t="str">
        <f>Exclosure.data.RAW!K352</f>
        <v>EX</v>
      </c>
      <c r="L352" s="39" t="str">
        <f>Exclosure.data.RAW!L352</f>
        <v>H7</v>
      </c>
      <c r="M352" s="22">
        <f>Exclosure.data.RAW!M352</f>
        <v>1027</v>
      </c>
      <c r="N352" s="75">
        <f>Exclosure.data.RAW!N352</f>
        <v>-2.4379910339999999</v>
      </c>
      <c r="O352" s="75">
        <f>Exclosure.data.RAW!O352</f>
        <v>34.855417963000001</v>
      </c>
      <c r="P352" s="19">
        <f>Exclosure.data.RAW!P352</f>
        <v>43171</v>
      </c>
      <c r="Q352" s="19">
        <f>Exclosure.data.RAW!Q352</f>
        <v>43239</v>
      </c>
      <c r="R352" s="21">
        <f>Exclosure.data.RAW!R352</f>
        <v>68</v>
      </c>
      <c r="S352" s="54">
        <f>Exclosure.data.RAW!S352</f>
        <v>383.00451448699999</v>
      </c>
      <c r="T352">
        <f>Exclosure.data.RAW!T352</f>
        <v>3523.21807709</v>
      </c>
      <c r="U352" s="52">
        <v>855.62</v>
      </c>
      <c r="V352" s="52">
        <f>Exclosure.data.RAW!V352</f>
        <v>64.45</v>
      </c>
      <c r="W352" s="244">
        <f>Exclosure.data.RAW!W352</f>
        <v>0.129</v>
      </c>
      <c r="X352" s="52"/>
      <c r="Y352" s="68" t="str">
        <f>Exclosure.data.RAW!Y352</f>
        <v>Dig.mac</v>
      </c>
      <c r="Z352" s="62">
        <f>Exclosure.data.RAW!Z352</f>
        <v>3.5</v>
      </c>
      <c r="AA352" s="62">
        <f>Exclosure.data.RAW!AA352</f>
        <v>9.1300000000000008</v>
      </c>
      <c r="AB352" s="23">
        <f>Exclosure.data.RAW!AB352</f>
        <v>20</v>
      </c>
      <c r="AC352" s="23">
        <f>Exclosure.data.RAW!AC352</f>
        <v>63</v>
      </c>
      <c r="AD352" s="158">
        <f>Exclosure.data.RAW!AF352</f>
        <v>5</v>
      </c>
      <c r="AE352" s="110">
        <f>Exclosure.data.RAW!AG352</f>
        <v>30.8</v>
      </c>
      <c r="AF352" s="162">
        <f>Exclosure.data.RAW!AH352</f>
        <v>15</v>
      </c>
      <c r="AG352" s="163">
        <f>Exclosure.data.RAW!AI352</f>
        <v>72</v>
      </c>
      <c r="AH352">
        <f>Exclosure.data.RAW!AL352</f>
        <v>20.010000000000002</v>
      </c>
      <c r="AI352" s="87">
        <f>Exclosure.data.RAW!AM352</f>
        <v>104.25</v>
      </c>
      <c r="AJ352">
        <f>Exclosure.data.RAW!AN352</f>
        <v>124.26</v>
      </c>
      <c r="AK352" s="122">
        <f>Exclosure.data.RAW!AO352</f>
        <v>18.739999999999998</v>
      </c>
      <c r="AL352" s="87">
        <f>Exclosure.data.RAW!AR352</f>
        <v>55.22</v>
      </c>
      <c r="AM352" s="5">
        <f>Exclosure.data.RAW!BW352</f>
        <v>73.959999999999994</v>
      </c>
      <c r="AN352">
        <f>Exclosure.data.RAW!BX352</f>
        <v>-0.47998366013071903</v>
      </c>
      <c r="AO352">
        <f>Exclosure.data.RAW!BY352</f>
        <v>-8.1699346405241533E-4</v>
      </c>
      <c r="AP352" s="84">
        <f>Exclosure.data.RAW!BZ352</f>
        <v>1.3451797385620916</v>
      </c>
      <c r="AQ352" s="84">
        <f>Exclosure.data.RAW!CA352</f>
        <v>1.0486111111111112</v>
      </c>
      <c r="AR352">
        <f>Exclosure.data.RAW!CB352</f>
        <v>0.86519607843137225</v>
      </c>
      <c r="AS352">
        <f>Exclosure.data.RAW!CC352</f>
        <v>1.0477941176470587</v>
      </c>
    </row>
    <row r="353" spans="1:45" x14ac:dyDescent="0.25">
      <c r="A353" s="12" t="str">
        <f>Exclosure.data.RAW!A353</f>
        <v>SE_3_EX2_H7</v>
      </c>
      <c r="B353" s="4" t="str">
        <f>Exclosure.data.RAW!B353</f>
        <v>SE_3_H7</v>
      </c>
      <c r="C353" s="4" t="str">
        <f>Exclosure.data.RAW!C353</f>
        <v>SE</v>
      </c>
      <c r="D353" s="4" t="str">
        <f>Exclosure.data.RAW!D353</f>
        <v>SE_3</v>
      </c>
      <c r="E353" s="4"/>
      <c r="F353" s="4" t="str">
        <f>Exclosure.data.RAW!F353</f>
        <v>Seronera</v>
      </c>
      <c r="G353" s="12" t="str">
        <f>Exclosure.data.RAW!G353</f>
        <v>SE</v>
      </c>
      <c r="H353" s="12" t="str">
        <f>Exclosure.data.RAW!H353</f>
        <v>W</v>
      </c>
      <c r="I353" s="22">
        <f>Exclosure.data.RAW!I353</f>
        <v>3</v>
      </c>
      <c r="J353" s="22"/>
      <c r="K353" s="12" t="str">
        <f>Exclosure.data.RAW!K353</f>
        <v>EX2</v>
      </c>
      <c r="L353" s="39" t="str">
        <f>Exclosure.data.RAW!L353</f>
        <v>H7</v>
      </c>
      <c r="M353" s="22">
        <f>Exclosure.data.RAW!M353</f>
        <v>1027</v>
      </c>
      <c r="N353" s="75">
        <f>Exclosure.data.RAW!N353</f>
        <v>-2.4379910339999999</v>
      </c>
      <c r="O353" s="75">
        <f>Exclosure.data.RAW!O353</f>
        <v>34.855417963000001</v>
      </c>
      <c r="P353" s="19">
        <f>Exclosure.data.RAW!P353</f>
        <v>43171</v>
      </c>
      <c r="Q353" s="19">
        <f>Exclosure.data.RAW!Q353</f>
        <v>43239</v>
      </c>
      <c r="R353" s="21">
        <f>Exclosure.data.RAW!R353</f>
        <v>68</v>
      </c>
      <c r="S353" s="54">
        <f>Exclosure.data.RAW!S353</f>
        <v>383.00451448699999</v>
      </c>
      <c r="T353">
        <f>Exclosure.data.RAW!T353</f>
        <v>3906.222591577</v>
      </c>
      <c r="U353" s="163">
        <v>855.62</v>
      </c>
      <c r="V353" s="52">
        <f>Exclosure.data.RAW!V353</f>
        <v>64.45</v>
      </c>
      <c r="W353" s="244">
        <f>Exclosure.data.RAW!W353</f>
        <v>0.129</v>
      </c>
      <c r="X353" s="52"/>
      <c r="Y353" s="68" t="str">
        <f>Exclosure.data.RAW!Y353</f>
        <v>Dig.mac</v>
      </c>
      <c r="Z353" s="62">
        <f>Exclosure.data.RAW!Z353</f>
        <v>5</v>
      </c>
      <c r="AA353" s="62">
        <f>Exclosure.data.RAW!AA353</f>
        <v>8.75</v>
      </c>
      <c r="AB353" s="23">
        <f>Exclosure.data.RAW!AB353</f>
        <v>15</v>
      </c>
      <c r="AC353" s="23">
        <f>Exclosure.data.RAW!AC353</f>
        <v>45</v>
      </c>
      <c r="AD353" s="158">
        <f>Exclosure.data.RAW!AF353</f>
        <v>9</v>
      </c>
      <c r="AE353" s="110">
        <f>Exclosure.data.RAW!AG353</f>
        <v>53.4</v>
      </c>
      <c r="AF353" s="162">
        <f>Exclosure.data.RAW!AH353</f>
        <v>20</v>
      </c>
      <c r="AG353" s="163">
        <f>Exclosure.data.RAW!AI353</f>
        <v>70</v>
      </c>
      <c r="AH353">
        <f>Exclosure.data.RAW!AL353</f>
        <v>25.4</v>
      </c>
      <c r="AI353" s="87">
        <f>Exclosure.data.RAW!AM353</f>
        <v>77.97</v>
      </c>
      <c r="AJ353">
        <f>Exclosure.data.RAW!AN353</f>
        <v>103.37</v>
      </c>
      <c r="AK353" s="122">
        <f>Exclosure.data.RAW!AO353</f>
        <v>18.89</v>
      </c>
      <c r="AL353" s="87">
        <f>Exclosure.data.RAW!AR353</f>
        <v>64</v>
      </c>
      <c r="AM353" s="5">
        <f>Exclosure.data.RAW!BW353</f>
        <v>82.89</v>
      </c>
      <c r="AN353">
        <f>Exclosure.data.RAW!BX353</f>
        <v>-0.47385620915032667</v>
      </c>
      <c r="AO353">
        <f>Exclosure.data.RAW!BY353</f>
        <v>5.3104575163398296E-3</v>
      </c>
      <c r="AP353" s="84">
        <f>Exclosure.data.RAW!BZ353</f>
        <v>1.7038398692810457</v>
      </c>
      <c r="AQ353" s="84">
        <f>Exclosure.data.RAW!CA353</f>
        <v>1.4072712418300655</v>
      </c>
      <c r="AR353">
        <f>Exclosure.data.RAW!CB353</f>
        <v>1.2299836601307188</v>
      </c>
      <c r="AS353">
        <f>Exclosure.data.RAW!CC353</f>
        <v>1.4125816993464053</v>
      </c>
    </row>
    <row r="354" spans="1:45" x14ac:dyDescent="0.25">
      <c r="A354" s="12" t="str">
        <f>Exclosure.data.RAW!A354</f>
        <v>SE_3_OP_H7</v>
      </c>
      <c r="B354" s="4" t="str">
        <f>Exclosure.data.RAW!B354</f>
        <v>SE_3_H7</v>
      </c>
      <c r="C354" s="4" t="str">
        <f>Exclosure.data.RAW!C354</f>
        <v>SE</v>
      </c>
      <c r="D354" s="4" t="str">
        <f>Exclosure.data.RAW!D354</f>
        <v>SE_3</v>
      </c>
      <c r="E354" s="4"/>
      <c r="F354" s="4" t="str">
        <f>Exclosure.data.RAW!F354</f>
        <v>Seronera</v>
      </c>
      <c r="G354" s="12" t="str">
        <f>Exclosure.data.RAW!G354</f>
        <v>SE</v>
      </c>
      <c r="H354" s="12" t="str">
        <f>Exclosure.data.RAW!H354</f>
        <v>W</v>
      </c>
      <c r="I354" s="22">
        <f>Exclosure.data.RAW!I354</f>
        <v>3</v>
      </c>
      <c r="J354" s="22"/>
      <c r="K354" s="12" t="str">
        <f>Exclosure.data.RAW!K354</f>
        <v>OP</v>
      </c>
      <c r="L354" s="39" t="str">
        <f>Exclosure.data.RAW!L354</f>
        <v>H7</v>
      </c>
      <c r="M354" s="22">
        <f>Exclosure.data.RAW!M354</f>
        <v>1027</v>
      </c>
      <c r="N354" s="75">
        <f>Exclosure.data.RAW!N354</f>
        <v>-2.4379910339999999</v>
      </c>
      <c r="O354" s="75">
        <f>Exclosure.data.RAW!O354</f>
        <v>34.855417963000001</v>
      </c>
      <c r="P354" s="19">
        <f>Exclosure.data.RAW!P354</f>
        <v>43171</v>
      </c>
      <c r="Q354" s="19">
        <f>Exclosure.data.RAW!Q354</f>
        <v>43239</v>
      </c>
      <c r="R354" s="21">
        <f>Exclosure.data.RAW!R354</f>
        <v>68</v>
      </c>
      <c r="S354" s="54">
        <f>Exclosure.data.RAW!S354</f>
        <v>383.00451448699999</v>
      </c>
      <c r="T354">
        <f>Exclosure.data.RAW!T354</f>
        <v>4289.2271060639996</v>
      </c>
      <c r="U354" s="52">
        <v>855.62</v>
      </c>
      <c r="V354" s="52">
        <f>Exclosure.data.RAW!V354</f>
        <v>64.45</v>
      </c>
      <c r="W354" s="244">
        <f>Exclosure.data.RAW!W354</f>
        <v>0.129</v>
      </c>
      <c r="X354" s="52"/>
      <c r="Y354" s="68" t="str">
        <f>Exclosure.data.RAW!Y354</f>
        <v>Dig.mac</v>
      </c>
      <c r="Z354" s="62">
        <f>Exclosure.data.RAW!Z354</f>
        <v>3</v>
      </c>
      <c r="AA354" s="62">
        <f>Exclosure.data.RAW!AA354</f>
        <v>6.25</v>
      </c>
      <c r="AB354" s="23">
        <f>Exclosure.data.RAW!AB354</f>
        <v>15</v>
      </c>
      <c r="AC354" s="23">
        <f>Exclosure.data.RAW!AC354</f>
        <v>55</v>
      </c>
      <c r="AD354" s="158">
        <f>Exclosure.data.RAW!AF354</f>
        <v>4.5</v>
      </c>
      <c r="AE354" s="110">
        <f>Exclosure.data.RAW!AG354</f>
        <v>20</v>
      </c>
      <c r="AF354" s="162">
        <f>Exclosure.data.RAW!AH354</f>
        <v>20</v>
      </c>
      <c r="AG354" s="163">
        <f>Exclosure.data.RAW!AI354</f>
        <v>52</v>
      </c>
      <c r="AH354">
        <f>Exclosure.data.RAW!AL354</f>
        <v>30.49</v>
      </c>
      <c r="AI354" s="87">
        <f>Exclosure.data.RAW!AM354</f>
        <v>22.29</v>
      </c>
      <c r="AJ354">
        <f>Exclosure.data.RAW!AN354</f>
        <v>52.78</v>
      </c>
      <c r="AK354" s="122">
        <f>Exclosure.data.RAW!AO354</f>
        <v>18.760000000000002</v>
      </c>
      <c r="AL354" s="87">
        <f>Exclosure.data.RAW!AR354</f>
        <v>29.55</v>
      </c>
      <c r="AM354" s="5">
        <f>Exclosure.data.RAW!BW354</f>
        <v>48.31</v>
      </c>
      <c r="AN354">
        <f>Exclosure.data.RAW!BX354</f>
        <v>-0.47916666666666657</v>
      </c>
      <c r="AP354" s="84">
        <f>Exclosure.data.RAW!BZ354</f>
        <v>0.29656862745098045</v>
      </c>
      <c r="AQ354" s="84"/>
      <c r="AR354">
        <f>Exclosure.data.RAW!CB354</f>
        <v>-0.18259803921568624</v>
      </c>
    </row>
    <row r="355" spans="1:45" x14ac:dyDescent="0.25">
      <c r="A355" s="12" t="str">
        <f>Exclosure.data.RAW!A355</f>
        <v>SE_4_EX_H7</v>
      </c>
      <c r="B355" s="4" t="str">
        <f>Exclosure.data.RAW!B355</f>
        <v>SE_4_H7</v>
      </c>
      <c r="C355" s="4" t="str">
        <f>Exclosure.data.RAW!C355</f>
        <v>SE</v>
      </c>
      <c r="D355" s="4" t="str">
        <f>Exclosure.data.RAW!D355</f>
        <v>SE_4</v>
      </c>
      <c r="E355" s="4"/>
      <c r="F355" s="4" t="str">
        <f>Exclosure.data.RAW!F355</f>
        <v>Seronera</v>
      </c>
      <c r="G355" s="12" t="str">
        <f>Exclosure.data.RAW!G355</f>
        <v>SE</v>
      </c>
      <c r="H355" s="12" t="str">
        <f>Exclosure.data.RAW!H355</f>
        <v>W</v>
      </c>
      <c r="I355" s="22">
        <f>Exclosure.data.RAW!I355</f>
        <v>4</v>
      </c>
      <c r="J355" s="22"/>
      <c r="K355" s="12" t="str">
        <f>Exclosure.data.RAW!K355</f>
        <v>EX</v>
      </c>
      <c r="L355" s="39" t="str">
        <f>Exclosure.data.RAW!L355</f>
        <v>H7</v>
      </c>
      <c r="M355" s="79">
        <f>Exclosure.data.RAW!M355</f>
        <v>1026</v>
      </c>
      <c r="N355" s="77">
        <f>Exclosure.data.RAW!N355</f>
        <v>-2.4380789599999999</v>
      </c>
      <c r="O355" s="77">
        <f>Exclosure.data.RAW!O355</f>
        <v>34.854988976999998</v>
      </c>
      <c r="P355" s="19">
        <f>Exclosure.data.RAW!P355</f>
        <v>43171</v>
      </c>
      <c r="Q355" s="19">
        <f>Exclosure.data.RAW!Q355</f>
        <v>43239</v>
      </c>
      <c r="R355" s="21">
        <f>Exclosure.data.RAW!R355</f>
        <v>68</v>
      </c>
      <c r="S355" s="54">
        <f>Exclosure.data.RAW!S355</f>
        <v>383.00451448699999</v>
      </c>
      <c r="T355">
        <f>Exclosure.data.RAW!T355</f>
        <v>3523.21807709</v>
      </c>
      <c r="U355" s="163">
        <v>855.62</v>
      </c>
      <c r="V355" s="163">
        <f>Exclosure.data.RAW!V355</f>
        <v>65.67</v>
      </c>
      <c r="W355" s="246">
        <f>Exclosure.data.RAW!W355</f>
        <v>0.14299999999999999</v>
      </c>
      <c r="X355" s="163">
        <f>Exclosure.data.RAW!X355</f>
        <v>1.5</v>
      </c>
      <c r="Y355" s="68" t="str">
        <f>Exclosure.data.RAW!Y355</f>
        <v>Dig.mac</v>
      </c>
      <c r="Z355" s="62">
        <f>Exclosure.data.RAW!Z355</f>
        <v>5</v>
      </c>
      <c r="AA355" s="62">
        <f>Exclosure.data.RAW!AA355</f>
        <v>17.25</v>
      </c>
      <c r="AB355" s="23">
        <f>Exclosure.data.RAW!AB355</f>
        <v>20</v>
      </c>
      <c r="AC355" s="23">
        <f>Exclosure.data.RAW!AC355</f>
        <v>53</v>
      </c>
      <c r="AD355" s="158">
        <f>Exclosure.data.RAW!AF355</f>
        <v>8.5</v>
      </c>
      <c r="AE355" s="110">
        <f>Exclosure.data.RAW!AG355</f>
        <v>41.4</v>
      </c>
      <c r="AF355" s="162">
        <f>Exclosure.data.RAW!AH355</f>
        <v>30</v>
      </c>
      <c r="AG355" s="163">
        <f>Exclosure.data.RAW!AI355</f>
        <v>70</v>
      </c>
      <c r="AH355">
        <f>Exclosure.data.RAW!AL355</f>
        <v>27.19</v>
      </c>
      <c r="AI355" s="87">
        <f>Exclosure.data.RAW!AM355</f>
        <v>38.36</v>
      </c>
      <c r="AJ355">
        <f>Exclosure.data.RAW!AN355</f>
        <v>65.55</v>
      </c>
      <c r="AK355" s="122">
        <f>Exclosure.data.RAW!AO355</f>
        <v>43.82</v>
      </c>
      <c r="AL355" s="87">
        <f>Exclosure.data.RAW!AR355</f>
        <v>54.62</v>
      </c>
      <c r="AM355" s="5">
        <f>Exclosure.data.RAW!BW355</f>
        <v>98.44</v>
      </c>
      <c r="AN355">
        <f>Exclosure.data.RAW!BX355</f>
        <v>0.52246732026143794</v>
      </c>
      <c r="AO355">
        <f>Exclosure.data.RAW!BY355</f>
        <v>1.7900326797385622</v>
      </c>
      <c r="AP355" s="84">
        <f>Exclosure.data.RAW!BZ355</f>
        <v>-1.4603758169934644</v>
      </c>
      <c r="AQ355" s="84">
        <f>Exclosure.data.RAW!CA355</f>
        <v>-1.5939542483660132</v>
      </c>
      <c r="AR355">
        <f>Exclosure.data.RAW!CB355</f>
        <v>-0.93790849673202648</v>
      </c>
      <c r="AS355">
        <f>Exclosure.data.RAW!CC355</f>
        <v>0.19607843137254891</v>
      </c>
    </row>
    <row r="356" spans="1:45" x14ac:dyDescent="0.25">
      <c r="A356" s="12" t="str">
        <f>Exclosure.data.RAW!A356</f>
        <v>SE_4_EX2_H7</v>
      </c>
      <c r="B356" s="4" t="str">
        <f>Exclosure.data.RAW!B356</f>
        <v>SE_4_H7</v>
      </c>
      <c r="C356" s="4" t="str">
        <f>Exclosure.data.RAW!C356</f>
        <v>SE</v>
      </c>
      <c r="D356" s="4" t="str">
        <f>Exclosure.data.RAW!D356</f>
        <v>SE_4</v>
      </c>
      <c r="E356" s="4"/>
      <c r="F356" s="4" t="str">
        <f>Exclosure.data.RAW!F356</f>
        <v>Seronera</v>
      </c>
      <c r="G356" s="12" t="str">
        <f>Exclosure.data.RAW!G356</f>
        <v>SE</v>
      </c>
      <c r="H356" s="12" t="str">
        <f>Exclosure.data.RAW!H356</f>
        <v>W</v>
      </c>
      <c r="I356" s="22">
        <f>Exclosure.data.RAW!I356</f>
        <v>4</v>
      </c>
      <c r="J356" s="22"/>
      <c r="K356" s="12" t="str">
        <f>Exclosure.data.RAW!K356</f>
        <v>EX2</v>
      </c>
      <c r="L356" s="39" t="str">
        <f>Exclosure.data.RAW!L356</f>
        <v>H7</v>
      </c>
      <c r="M356" s="79">
        <f>Exclosure.data.RAW!M356</f>
        <v>1026</v>
      </c>
      <c r="N356" s="77">
        <f>Exclosure.data.RAW!N356</f>
        <v>-2.4380789599999999</v>
      </c>
      <c r="O356" s="77">
        <f>Exclosure.data.RAW!O356</f>
        <v>34.854988976999998</v>
      </c>
      <c r="P356" s="19">
        <f>Exclosure.data.RAW!P356</f>
        <v>43171</v>
      </c>
      <c r="Q356" s="19">
        <f>Exclosure.data.RAW!Q356</f>
        <v>43239</v>
      </c>
      <c r="R356" s="21">
        <f>Exclosure.data.RAW!R356</f>
        <v>68</v>
      </c>
      <c r="S356" s="54">
        <f>Exclosure.data.RAW!S356</f>
        <v>383.00451448699999</v>
      </c>
      <c r="T356">
        <f>Exclosure.data.RAW!T356</f>
        <v>3906.222591577</v>
      </c>
      <c r="U356" s="52">
        <v>855.62</v>
      </c>
      <c r="V356" s="163">
        <f>Exclosure.data.RAW!V356</f>
        <v>65.67</v>
      </c>
      <c r="W356" s="246">
        <f>Exclosure.data.RAW!W356</f>
        <v>0.14299999999999999</v>
      </c>
      <c r="X356" s="163">
        <f>Exclosure.data.RAW!X356</f>
        <v>1.5</v>
      </c>
      <c r="Y356" s="68" t="str">
        <f>Exclosure.data.RAW!Y356</f>
        <v>Dig.mac</v>
      </c>
      <c r="Z356" s="62">
        <f>Exclosure.data.RAW!Z356</f>
        <v>8</v>
      </c>
      <c r="AA356" s="62">
        <f>Exclosure.data.RAW!AA356</f>
        <v>46</v>
      </c>
      <c r="AB356" s="23">
        <f>Exclosure.data.RAW!AB356</f>
        <v>25</v>
      </c>
      <c r="AC356" s="23">
        <f>Exclosure.data.RAW!AC356</f>
        <v>75</v>
      </c>
      <c r="AD356" s="158">
        <f>Exclosure.data.RAW!AF356</f>
        <v>8.5</v>
      </c>
      <c r="AE356" s="110">
        <f>Exclosure.data.RAW!AG356</f>
        <v>34</v>
      </c>
      <c r="AF356" s="162">
        <f>Exclosure.data.RAW!AH356</f>
        <v>30</v>
      </c>
      <c r="AG356" s="163">
        <f>Exclosure.data.RAW!AI356</f>
        <v>70</v>
      </c>
      <c r="AH356">
        <f>Exclosure.data.RAW!AL356</f>
        <v>9.36</v>
      </c>
      <c r="AI356" s="87">
        <f>Exclosure.data.RAW!AM356</f>
        <v>146.6</v>
      </c>
      <c r="AJ356">
        <f>Exclosure.data.RAW!AN356</f>
        <v>155.95999999999998</v>
      </c>
      <c r="AK356" s="122">
        <f>Exclosure.data.RAW!AO356</f>
        <v>45.08</v>
      </c>
      <c r="AL356" s="87">
        <f>Exclosure.data.RAW!AR356</f>
        <v>74.84</v>
      </c>
      <c r="AM356" s="5">
        <f>Exclosure.data.RAW!BW356</f>
        <v>119.92</v>
      </c>
      <c r="AN356">
        <f>Exclosure.data.RAW!BX356</f>
        <v>0.57393790849673199</v>
      </c>
      <c r="AO356">
        <f>Exclosure.data.RAW!BY356</f>
        <v>1.8415032679738563</v>
      </c>
      <c r="AP356" s="84">
        <f>Exclosure.data.RAW!BZ356</f>
        <v>-0.63439542483660138</v>
      </c>
      <c r="AQ356" s="84">
        <f>Exclosure.data.RAW!CA356</f>
        <v>-0.76797385620915026</v>
      </c>
      <c r="AR356">
        <f>Exclosure.data.RAW!CB356</f>
        <v>-6.0457516339869448E-2</v>
      </c>
      <c r="AS356">
        <f>Exclosure.data.RAW!CC356</f>
        <v>1.0735294117647058</v>
      </c>
    </row>
    <row r="357" spans="1:45" x14ac:dyDescent="0.25">
      <c r="A357" s="33" t="str">
        <f>Exclosure.data.RAW!A357</f>
        <v>SE_4_OP_H7</v>
      </c>
      <c r="B357" s="35" t="str">
        <f>Exclosure.data.RAW!B357</f>
        <v>SE_4_H7</v>
      </c>
      <c r="C357" s="35" t="str">
        <f>Exclosure.data.RAW!C357</f>
        <v>SE</v>
      </c>
      <c r="D357" s="35" t="str">
        <f>Exclosure.data.RAW!D357</f>
        <v>SE_4</v>
      </c>
      <c r="E357" s="35"/>
      <c r="F357" s="35" t="str">
        <f>Exclosure.data.RAW!F357</f>
        <v>Seronera</v>
      </c>
      <c r="G357" s="33" t="str">
        <f>Exclosure.data.RAW!G357</f>
        <v>SE</v>
      </c>
      <c r="H357" s="33" t="str">
        <f>Exclosure.data.RAW!H357</f>
        <v>W</v>
      </c>
      <c r="I357" s="47">
        <f>Exclosure.data.RAW!I357</f>
        <v>4</v>
      </c>
      <c r="J357" s="47"/>
      <c r="K357" s="33" t="str">
        <f>Exclosure.data.RAW!K357</f>
        <v>OP</v>
      </c>
      <c r="L357" s="33" t="str">
        <f>Exclosure.data.RAW!L357</f>
        <v>H7</v>
      </c>
      <c r="M357" s="47">
        <f>Exclosure.data.RAW!M357</f>
        <v>1026</v>
      </c>
      <c r="N357" s="76">
        <f>Exclosure.data.RAW!N357</f>
        <v>-2.4380789599999999</v>
      </c>
      <c r="O357" s="76">
        <f>Exclosure.data.RAW!O357</f>
        <v>34.854988976999998</v>
      </c>
      <c r="P357" s="36">
        <f>Exclosure.data.RAW!P357</f>
        <v>43171</v>
      </c>
      <c r="Q357" s="36">
        <f>Exclosure.data.RAW!Q357</f>
        <v>43239</v>
      </c>
      <c r="R357" s="41">
        <f>Exclosure.data.RAW!R357</f>
        <v>68</v>
      </c>
      <c r="S357" s="55">
        <f>Exclosure.data.RAW!S357</f>
        <v>383.00451448699999</v>
      </c>
      <c r="T357">
        <f>Exclosure.data.RAW!T357</f>
        <v>4289.2271060639996</v>
      </c>
      <c r="U357" s="53">
        <v>855.62</v>
      </c>
      <c r="V357" s="53">
        <f>Exclosure.data.RAW!V357</f>
        <v>65.67</v>
      </c>
      <c r="W357" s="245">
        <f>Exclosure.data.RAW!W357</f>
        <v>0.14299999999999999</v>
      </c>
      <c r="X357" s="53">
        <f>Exclosure.data.RAW!X357</f>
        <v>1.5</v>
      </c>
      <c r="Y357" s="69" t="str">
        <f>Exclosure.data.RAW!Y357</f>
        <v>Dig.mac</v>
      </c>
      <c r="Z357" s="63">
        <f>Exclosure.data.RAW!Z357</f>
        <v>3.5</v>
      </c>
      <c r="AA357" s="63">
        <f>Exclosure.data.RAW!AA357</f>
        <v>11.75</v>
      </c>
      <c r="AB357" s="82">
        <f>Exclosure.data.RAW!AB357</f>
        <v>25</v>
      </c>
      <c r="AC357" s="82">
        <f>Exclosure.data.RAW!AC357</f>
        <v>50</v>
      </c>
      <c r="AD357" s="159">
        <f>Exclosure.data.RAW!AF357</f>
        <v>10</v>
      </c>
      <c r="AE357" s="160">
        <f>Exclosure.data.RAW!AG357</f>
        <v>49.2</v>
      </c>
      <c r="AF357" s="55">
        <v>0</v>
      </c>
      <c r="AG357" s="160">
        <f>Exclosure.data.RAW!AI357</f>
        <v>55</v>
      </c>
      <c r="AH357" s="34">
        <f>Exclosure.data.RAW!AL357</f>
        <v>31.03</v>
      </c>
      <c r="AI357" s="88">
        <f>Exclosure.data.RAW!AM357</f>
        <v>90.37</v>
      </c>
      <c r="AJ357" s="34">
        <f>Exclosure.data.RAW!AN357</f>
        <v>121.4</v>
      </c>
      <c r="AK357" s="126">
        <f>Exclosure.data.RAW!AO357</f>
        <v>0</v>
      </c>
      <c r="AL357" s="88">
        <f>Exclosure.data.RAW!AR357</f>
        <v>93.64</v>
      </c>
      <c r="AM357" s="187">
        <f>Exclosure.data.RAW!BW357</f>
        <v>93.64</v>
      </c>
      <c r="AN357" s="34">
        <f>Exclosure.data.RAW!BX357</f>
        <v>-1.2675653594771243</v>
      </c>
      <c r="AO357" s="34"/>
      <c r="AP357" s="86">
        <f>Exclosure.data.RAW!BZ357</f>
        <v>0.13357843137254888</v>
      </c>
      <c r="AQ357" s="86"/>
      <c r="AR357" s="34">
        <f>Exclosure.data.RAW!CB357</f>
        <v>-1.1339869281045754</v>
      </c>
      <c r="AS357" s="3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357"/>
  <sheetViews>
    <sheetView zoomScale="80" zoomScaleNormal="80" workbookViewId="0">
      <pane xSplit="1" ySplit="1" topLeftCell="O229" activePane="bottomRight" state="frozen"/>
      <selection pane="topRight" activeCell="B1" sqref="B1"/>
      <selection pane="bottomLeft" activeCell="A2" sqref="A2"/>
      <selection pane="bottomRight" activeCell="AN309" sqref="AN309"/>
    </sheetView>
  </sheetViews>
  <sheetFormatPr defaultRowHeight="15.75" x14ac:dyDescent="0.25"/>
  <cols>
    <col min="1" max="1" width="16.625" bestFit="1" customWidth="1"/>
    <col min="2" max="2" width="12.625" bestFit="1" customWidth="1"/>
    <col min="4" max="4" width="9.375" bestFit="1" customWidth="1"/>
    <col min="5" max="5" width="9.375" customWidth="1"/>
    <col min="6" max="6" width="10.5" bestFit="1" customWidth="1"/>
    <col min="14" max="14" width="9.875" bestFit="1" customWidth="1"/>
    <col min="15" max="15" width="10.25" bestFit="1" customWidth="1"/>
    <col min="16" max="16" width="10.75" bestFit="1" customWidth="1"/>
    <col min="17" max="17" width="11.75" bestFit="1" customWidth="1"/>
    <col min="19" max="19" width="14.875" style="54" bestFit="1" customWidth="1"/>
    <col min="20" max="20" width="15.875" style="54" bestFit="1" customWidth="1"/>
    <col min="26" max="29" width="9" style="166"/>
    <col min="34" max="35" width="9" style="9"/>
    <col min="37" max="37" width="9" style="5"/>
    <col min="38" max="48" width="9" customWidth="1"/>
    <col min="49" max="49" width="9" style="5"/>
  </cols>
  <sheetData>
    <row r="1" spans="1:60" ht="47.25" x14ac:dyDescent="0.25">
      <c r="A1" s="2" t="str">
        <f>Exclosure.data.RAW!A1</f>
        <v>plot.id</v>
      </c>
      <c r="B1" s="2" t="str">
        <f>Exclosure.data.RAW!B1</f>
        <v>block.id.harvest</v>
      </c>
      <c r="C1" s="2" t="str">
        <f>Exclosure.data.RAW!C1</f>
        <v>site.id</v>
      </c>
      <c r="D1" s="2" t="str">
        <f>Exclosure.data.RAW!D1</f>
        <v>block.id</v>
      </c>
      <c r="E1" s="2" t="str">
        <f>Exclosure.data.RAW!E1</f>
        <v>stu.block.id</v>
      </c>
      <c r="F1" s="2" t="str">
        <f>Exclosure.data.RAW!F1</f>
        <v>site.name</v>
      </c>
      <c r="G1" s="2" t="str">
        <f>Exclosure.data.RAW!G1</f>
        <v>region</v>
      </c>
      <c r="H1" s="2" t="str">
        <f>Exclosure.data.RAW!H1</f>
        <v>landuse</v>
      </c>
      <c r="I1" s="78" t="str">
        <f>Exclosure.data.RAW!I1</f>
        <v>block</v>
      </c>
      <c r="J1" s="78" t="s">
        <v>1051</v>
      </c>
      <c r="K1" s="2" t="str">
        <f>Exclosure.data.RAW!K1</f>
        <v>treatment</v>
      </c>
      <c r="L1" s="2" t="str">
        <f>Exclosure.data.RAW!L1</f>
        <v>harvest</v>
      </c>
      <c r="M1" s="78" t="str">
        <f>Exclosure.data.RAW!M1</f>
        <v>wp</v>
      </c>
      <c r="N1" s="74" t="str">
        <f>Exclosure.data.RAW!N1</f>
        <v>lat</v>
      </c>
      <c r="O1" s="74" t="str">
        <f>Exclosure.data.RAW!O1</f>
        <v>long</v>
      </c>
      <c r="P1" s="73" t="str">
        <f>Exclosure.data.RAW!P1</f>
        <v>setup.date</v>
      </c>
      <c r="Q1" s="72" t="str">
        <f>Exclosure.data.RAW!Q1</f>
        <v>harvest.date</v>
      </c>
      <c r="R1" s="20" t="str">
        <f>Exclosure.data.RAW!R1</f>
        <v>growth.period</v>
      </c>
      <c r="S1" s="71" t="str">
        <f>Exclosure.data.RAW!S1</f>
        <v>rain.sum</v>
      </c>
      <c r="T1" s="71" t="str">
        <f>Exclosure.data.RAW!T1</f>
        <v>rain.acc.sum</v>
      </c>
      <c r="U1" s="65" t="str">
        <f>Exclosure.data.RAW!Y1</f>
        <v>target.sp.</v>
      </c>
      <c r="V1" s="56" t="str">
        <f>Exclosure.data.RAW!Z1</f>
        <v>pasture.disc.setup</v>
      </c>
      <c r="W1" s="56" t="str">
        <f>Exclosure.data.RAW!AA1</f>
        <v>height. setup</v>
      </c>
      <c r="X1" s="80" t="str">
        <f>Exclosure.data.RAW!AB1</f>
        <v>target.sp.cover.setup</v>
      </c>
      <c r="Y1" s="80" t="str">
        <f>Exclosure.data.RAW!AC1</f>
        <v>total.veg.cover.setup</v>
      </c>
      <c r="Z1" s="164" t="str">
        <f>Exclosure.data.RAW!AF1</f>
        <v>pasture.disc.harvest</v>
      </c>
      <c r="AA1" s="164" t="str">
        <f>Exclosure.data.RAW!AG1</f>
        <v>height.harvest</v>
      </c>
      <c r="AB1" s="164" t="str">
        <f>Exclosure.data.RAW!AH1</f>
        <v>target.sp.cover.harvest</v>
      </c>
      <c r="AC1" s="164" t="str">
        <f>Exclosure.data.RAW!AI1</f>
        <v>total.veg.cover.harvest</v>
      </c>
      <c r="AD1" s="50" t="str">
        <f>Exclosure.data.RAW!AO1</f>
        <v>biomass.target.sp.</v>
      </c>
      <c r="AE1" s="93" t="str">
        <f>Exclosure.data.RAW!AR1</f>
        <v>biomass.other.sp.</v>
      </c>
      <c r="AF1" s="169" t="str">
        <f>Exclosure.data.RAW!BW1</f>
        <v>biomass.total.g</v>
      </c>
      <c r="AG1" s="50" t="str">
        <f>Exclosure.data.RAW!AU1</f>
        <v>N.target.SUA</v>
      </c>
      <c r="AH1" s="171" t="str">
        <f>Exclosure.data.RAW!AV1</f>
        <v>N.target.SUA.dup</v>
      </c>
      <c r="AI1" s="171" t="s">
        <v>1059</v>
      </c>
      <c r="AJ1" s="50" t="str">
        <f>Exclosure.data.RAW!AX1</f>
        <v>N.target.SUA.unchopped</v>
      </c>
      <c r="AK1" s="181" t="s">
        <v>1056</v>
      </c>
      <c r="AL1" s="171" t="str">
        <f>Exclosure.data.RAW!AZ1</f>
        <v>N.target.NMBU</v>
      </c>
      <c r="AM1" s="171" t="str">
        <f>Exclosure.data.RAW!BA1</f>
        <v>N.target.NTNU</v>
      </c>
      <c r="AN1" s="147" t="str">
        <f>Exclosure.data.RAW!BB1</f>
        <v>P.target.SUA</v>
      </c>
      <c r="AO1" s="147" t="str">
        <f>Exclosure.data.RAW!BC1</f>
        <v>P.target.SUA.dup</v>
      </c>
      <c r="AP1" s="147" t="str">
        <f>Exclosure.data.RAW!BD1</f>
        <v>P.target.SUA.unchopped</v>
      </c>
      <c r="AQ1" s="147" t="str">
        <f>Exclosure.data.RAW!BE1</f>
        <v>P.target.NMBU</v>
      </c>
      <c r="AR1" s="147" t="str">
        <f>Exclosure.data.RAW!BF1</f>
        <v>P.target.USDM</v>
      </c>
      <c r="AS1" s="170" t="str">
        <f>Exclosure.data.RAW!BG1</f>
        <v>N.other.SUA</v>
      </c>
      <c r="AT1" s="170" t="str">
        <f>Exclosure.data.RAW!BH1</f>
        <v>N.other.SUA.dup</v>
      </c>
      <c r="AU1" s="170" t="s">
        <v>1060</v>
      </c>
      <c r="AV1" s="170" t="str">
        <f>Exclosure.data.RAW!BJ1</f>
        <v>N.other.SUA.unchopped</v>
      </c>
      <c r="AW1" s="182" t="s">
        <v>1057</v>
      </c>
      <c r="AX1" s="170" t="str">
        <f>Exclosure.data.RAW!BL1</f>
        <v>N.other.NMBU</v>
      </c>
      <c r="AY1" s="170" t="str">
        <f>Exclosure.data.RAW!BM1</f>
        <v>N.other.NTNU</v>
      </c>
      <c r="AZ1" s="151" t="str">
        <f>Exclosure.data.RAW!BN1</f>
        <v>P.otherSUA</v>
      </c>
      <c r="BA1" s="151" t="str">
        <f>Exclosure.data.RAW!BO1</f>
        <v>P.other.SUA.dup</v>
      </c>
      <c r="BB1" s="151" t="str">
        <f>Exclosure.data.RAW!BP1</f>
        <v>P.other.SUA.unchopped</v>
      </c>
      <c r="BC1" s="151" t="str">
        <f>Exclosure.data.RAW!BQ1</f>
        <v>P.other.NMBU</v>
      </c>
      <c r="BD1" s="151" t="str">
        <f>Exclosure.data.RAW!BR1</f>
        <v>P.other.USDM</v>
      </c>
      <c r="BE1" s="173" t="str">
        <f>Exclosure.data.RAW!BS1</f>
        <v>N.target</v>
      </c>
      <c r="BF1" s="174" t="str">
        <f>Exclosure.data.RAW!BT1</f>
        <v>P.target</v>
      </c>
      <c r="BG1" s="175" t="str">
        <f>Exclosure.data.RAW!BU1</f>
        <v>N.other</v>
      </c>
      <c r="BH1" s="176" t="str">
        <f>Exclosure.data.RAW!BV1</f>
        <v>P.other</v>
      </c>
    </row>
    <row r="2" spans="1:60" x14ac:dyDescent="0.25">
      <c r="A2" s="12" t="str">
        <f>Exclosure.data.RAW!A2</f>
        <v>WET_W_1_H0</v>
      </c>
      <c r="B2" s="12" t="str">
        <f>Exclosure.data.RAW!B2</f>
        <v>WET_W_1_H1</v>
      </c>
      <c r="C2" s="12" t="str">
        <f>Exclosure.data.RAW!C2</f>
        <v>WET_W</v>
      </c>
      <c r="D2" s="12" t="str">
        <f>Exclosure.data.RAW!D2</f>
        <v>WET_W_1</v>
      </c>
      <c r="E2" s="12" t="str">
        <f>Exclosure.data.RAW!E2</f>
        <v>WET_W_3</v>
      </c>
      <c r="F2" s="12" t="str">
        <f>Exclosure.data.RAW!F2</f>
        <v>Handajega</v>
      </c>
      <c r="G2" s="12" t="str">
        <f>Exclosure.data.RAW!G2</f>
        <v>WET</v>
      </c>
      <c r="H2" s="12" t="str">
        <f>Exclosure.data.RAW!H2</f>
        <v>W</v>
      </c>
      <c r="I2" s="22">
        <f>Exclosure.data.RAW!I2</f>
        <v>1</v>
      </c>
      <c r="J2" s="22">
        <v>3</v>
      </c>
      <c r="K2" s="12" t="str">
        <f>Exclosure.data.RAW!K2</f>
        <v>H0</v>
      </c>
      <c r="L2" s="12" t="str">
        <f>Exclosure.data.RAW!L2</f>
        <v>H0</v>
      </c>
      <c r="M2" s="22">
        <v>954</v>
      </c>
      <c r="N2" s="75">
        <f>Exclosure.data.RAW!N2</f>
        <v>-2.2724839860000001</v>
      </c>
      <c r="O2" s="75">
        <f>Exclosure.data.RAW!O2</f>
        <v>34.023325982999999</v>
      </c>
      <c r="P2" s="17">
        <f>Exclosure.data.RAW!P2</f>
        <v>42782</v>
      </c>
      <c r="Q2" s="17"/>
      <c r="R2" s="22" t="str">
        <f>Exclosure.data.RAW!R2 &amp; ""</f>
        <v/>
      </c>
      <c r="S2" s="52" t="str">
        <f>Exclosure.data.RAW!S2 &amp; ""</f>
        <v/>
      </c>
      <c r="T2" s="52" t="str">
        <f>Exclosure.data.RAW!T2 &amp; ""</f>
        <v/>
      </c>
      <c r="U2" s="66" t="str">
        <f>Exclosure.data.RAW!Y2</f>
        <v>The.tri</v>
      </c>
      <c r="V2" s="167" t="str">
        <f>Exclosure.data.RAW!Z2 &amp; ""</f>
        <v>3</v>
      </c>
      <c r="W2" s="167" t="str">
        <f>Exclosure.data.RAW!AA2 &amp; ""</f>
        <v>2.6</v>
      </c>
      <c r="X2" s="167" t="str">
        <f>Exclosure.data.RAW!AB2 &amp; ""</f>
        <v>15</v>
      </c>
      <c r="Y2" s="167" t="str">
        <f>Exclosure.data.RAW!AC2 &amp; ""</f>
        <v>50</v>
      </c>
      <c r="Z2" s="165" t="str">
        <f>Exclosure.data.RAW!AF2 &amp; ""</f>
        <v/>
      </c>
      <c r="AA2" s="165" t="str">
        <f>Exclosure.data.RAW!AG2 &amp; ""</f>
        <v/>
      </c>
      <c r="AB2" s="165" t="str">
        <f>Exclosure.data.RAW!AH2 &amp; ""</f>
        <v/>
      </c>
      <c r="AC2" s="165" t="str">
        <f>Exclosure.data.RAW!AI2 &amp; ""</f>
        <v/>
      </c>
      <c r="AD2" s="168" t="str">
        <f>Exclosure.data.RAW!AO2 &amp; ""</f>
        <v>1.83</v>
      </c>
      <c r="AE2" s="168" t="str">
        <f>Exclosure.data.RAW!AR2 &amp; ""</f>
        <v>13.97</v>
      </c>
      <c r="AF2" s="168">
        <f>Exclosure.data.RAW!BW2</f>
        <v>15.8</v>
      </c>
      <c r="AG2" s="168" t="str">
        <f>Exclosure.data.RAW!AU2 &amp; ""</f>
        <v/>
      </c>
      <c r="AH2" s="135"/>
      <c r="AI2" s="135"/>
      <c r="AJ2" s="168" t="str">
        <f>Exclosure.data.RAW!AX2 &amp; ""</f>
        <v/>
      </c>
      <c r="AK2" s="220">
        <v>0.11</v>
      </c>
      <c r="AL2" s="168" t="str">
        <f>Exclosure.data.RAW!AZ2 &amp; ""</f>
        <v/>
      </c>
      <c r="AM2" s="168" t="str">
        <f>Exclosure.data.RAW!BA2 &amp; ""</f>
        <v>1.86</v>
      </c>
      <c r="AN2" s="168" t="str">
        <f>Exclosure.data.RAW!BB2 &amp; ""</f>
        <v/>
      </c>
      <c r="AO2" s="168"/>
      <c r="AP2" s="168" t="str">
        <f>Exclosure.data.RAW!BD2 &amp; ""</f>
        <v/>
      </c>
      <c r="AQ2" s="168" t="str">
        <f>Exclosure.data.RAW!BE2 &amp; ""</f>
        <v>0.26</v>
      </c>
      <c r="AR2" s="168" t="str">
        <f>Exclosure.data.RAW!BF2 &amp; ""</f>
        <v>3.48</v>
      </c>
      <c r="AS2" s="168" t="str">
        <f>Exclosure.data.RAW!BG2 &amp; ""</f>
        <v/>
      </c>
      <c r="AT2" s="168"/>
      <c r="AU2" s="135"/>
      <c r="AV2" s="168" t="str">
        <f>Exclosure.data.RAW!BJ2 &amp; ""</f>
        <v/>
      </c>
      <c r="AW2" s="220">
        <v>4.29</v>
      </c>
      <c r="AX2" s="168" t="str">
        <f>Exclosure.data.RAW!BL2 &amp; ""</f>
        <v/>
      </c>
      <c r="AY2" s="168" t="str">
        <f>Exclosure.data.RAW!BM2 &amp; ""</f>
        <v>2.51</v>
      </c>
      <c r="AZ2" s="168" t="str">
        <f>Exclosure.data.RAW!BN2 &amp; ""</f>
        <v/>
      </c>
      <c r="BA2" s="168"/>
      <c r="BB2" s="168" t="str">
        <f>Exclosure.data.RAW!BP2 &amp; ""</f>
        <v/>
      </c>
      <c r="BC2" s="168" t="str">
        <f>Exclosure.data.RAW!BQ2 &amp; ""</f>
        <v>0.29</v>
      </c>
      <c r="BD2" s="168" t="str">
        <f>Exclosure.data.RAW!BR2 &amp; ""</f>
        <v>0.76</v>
      </c>
      <c r="BE2" s="54">
        <f>Exclosure.data.RAW!BS2</f>
        <v>1.86</v>
      </c>
      <c r="BF2" s="54">
        <f>Exclosure.data.RAW!BT2</f>
        <v>0.26</v>
      </c>
      <c r="BG2" s="54">
        <f>Exclosure.data.RAW!BU2</f>
        <v>2.5099999999999998</v>
      </c>
      <c r="BH2" s="54">
        <f>Exclosure.data.RAW!BV2</f>
        <v>0.28999999999999998</v>
      </c>
    </row>
    <row r="3" spans="1:60" x14ac:dyDescent="0.25">
      <c r="A3" s="12" t="str">
        <f>Exclosure.data.RAW!A3</f>
        <v>WET_W_2_H0</v>
      </c>
      <c r="B3" s="12" t="str">
        <f>Exclosure.data.RAW!B3</f>
        <v>WET_W_2_H1</v>
      </c>
      <c r="C3" s="12" t="str">
        <f>Exclosure.data.RAW!C3</f>
        <v>WET_W</v>
      </c>
      <c r="D3" s="12" t="str">
        <f>Exclosure.data.RAW!D3</f>
        <v>WET_W_2</v>
      </c>
      <c r="E3" s="12" t="str">
        <f>Exclosure.data.RAW!E3</f>
        <v>WET_W_4</v>
      </c>
      <c r="F3" s="12" t="str">
        <f>Exclosure.data.RAW!F3</f>
        <v>Handajega</v>
      </c>
      <c r="G3" s="12" t="str">
        <f>Exclosure.data.RAW!G3</f>
        <v>WET</v>
      </c>
      <c r="H3" s="12" t="str">
        <f>Exclosure.data.RAW!H3</f>
        <v>W</v>
      </c>
      <c r="I3" s="22">
        <f>Exclosure.data.RAW!I3</f>
        <v>2</v>
      </c>
      <c r="J3" s="22">
        <v>4</v>
      </c>
      <c r="K3" s="12" t="str">
        <f>Exclosure.data.RAW!K3</f>
        <v>H0</v>
      </c>
      <c r="L3" s="12" t="str">
        <f>Exclosure.data.RAW!L3</f>
        <v>H0</v>
      </c>
      <c r="M3" s="22">
        <f>Exclosure.data.RAW!M3</f>
        <v>953</v>
      </c>
      <c r="N3" s="75">
        <f>Exclosure.data.RAW!N3</f>
        <v>-2.2783000210000002</v>
      </c>
      <c r="O3" s="75">
        <f>Exclosure.data.RAW!O3</f>
        <v>34.024458965000001</v>
      </c>
      <c r="P3" s="17">
        <f>Exclosure.data.RAW!P3</f>
        <v>42782</v>
      </c>
      <c r="Q3" s="17"/>
      <c r="R3" s="22" t="str">
        <f>Exclosure.data.RAW!R3 &amp; ""</f>
        <v/>
      </c>
      <c r="S3" s="52" t="str">
        <f>Exclosure.data.RAW!S3 &amp; ""</f>
        <v/>
      </c>
      <c r="T3" s="52" t="str">
        <f>Exclosure.data.RAW!T3 &amp; ""</f>
        <v/>
      </c>
      <c r="U3" s="66" t="str">
        <f>Exclosure.data.RAW!Y3</f>
        <v>The.tri</v>
      </c>
      <c r="V3" s="167" t="str">
        <f>Exclosure.data.RAW!Z3 &amp; ""</f>
        <v/>
      </c>
      <c r="W3" s="167" t="str">
        <f>Exclosure.data.RAW!AA3 &amp; ""</f>
        <v/>
      </c>
      <c r="X3" s="167" t="str">
        <f>Exclosure.data.RAW!AB3 &amp; ""</f>
        <v>10</v>
      </c>
      <c r="Y3" s="167" t="str">
        <f>Exclosure.data.RAW!AC3 &amp; ""</f>
        <v>40</v>
      </c>
      <c r="Z3" s="165" t="str">
        <f>Exclosure.data.RAW!AF3 &amp; ""</f>
        <v/>
      </c>
      <c r="AA3" s="165" t="str">
        <f>Exclosure.data.RAW!AG3 &amp; ""</f>
        <v/>
      </c>
      <c r="AB3" s="165" t="str">
        <f>Exclosure.data.RAW!AH3 &amp; ""</f>
        <v/>
      </c>
      <c r="AC3" s="165" t="str">
        <f>Exclosure.data.RAW!AI3 &amp; ""</f>
        <v/>
      </c>
      <c r="AD3" s="168" t="str">
        <f>Exclosure.data.RAW!AO3 &amp; ""</f>
        <v>2.22</v>
      </c>
      <c r="AE3" s="168" t="str">
        <f>Exclosure.data.RAW!AR3 &amp; ""</f>
        <v>10.14</v>
      </c>
      <c r="AF3" s="168">
        <f>Exclosure.data.RAW!BW3</f>
        <v>12.360000000000001</v>
      </c>
      <c r="AG3" s="168" t="str">
        <f>Exclosure.data.RAW!AU3 &amp; ""</f>
        <v/>
      </c>
      <c r="AH3" s="135"/>
      <c r="AI3" s="135"/>
      <c r="AJ3" s="168" t="str">
        <f>Exclosure.data.RAW!AX3 &amp; ""</f>
        <v/>
      </c>
      <c r="AK3" s="220">
        <v>2.4500000000000002</v>
      </c>
      <c r="AL3" s="168" t="str">
        <f>Exclosure.data.RAW!AZ3 &amp; ""</f>
        <v/>
      </c>
      <c r="AM3" s="168" t="str">
        <f>Exclosure.data.RAW!BA3 &amp; ""</f>
        <v>1.51</v>
      </c>
      <c r="AN3" s="168" t="str">
        <f>Exclosure.data.RAW!BB3 &amp; ""</f>
        <v/>
      </c>
      <c r="AO3" s="168"/>
      <c r="AP3" s="168" t="str">
        <f>Exclosure.data.RAW!BD3 &amp; ""</f>
        <v/>
      </c>
      <c r="AQ3" s="168" t="str">
        <f>Exclosure.data.RAW!BE3 &amp; ""</f>
        <v>0.29</v>
      </c>
      <c r="AR3" s="168" t="str">
        <f>Exclosure.data.RAW!BF3 &amp; ""</f>
        <v>0.94</v>
      </c>
      <c r="AS3" s="168" t="str">
        <f>Exclosure.data.RAW!BG3 &amp; ""</f>
        <v/>
      </c>
      <c r="AT3" s="168"/>
      <c r="AU3" s="135"/>
      <c r="AV3" s="168" t="str">
        <f>Exclosure.data.RAW!BJ3 &amp; ""</f>
        <v/>
      </c>
      <c r="AW3" s="220">
        <v>1.95</v>
      </c>
      <c r="AX3" s="168" t="str">
        <f>Exclosure.data.RAW!BL3 &amp; ""</f>
        <v/>
      </c>
      <c r="AY3" s="168" t="str">
        <f>Exclosure.data.RAW!BM3 &amp; ""</f>
        <v>1.68</v>
      </c>
      <c r="AZ3" s="168" t="str">
        <f>Exclosure.data.RAW!BN3 &amp; ""</f>
        <v/>
      </c>
      <c r="BA3" s="168"/>
      <c r="BB3" s="168" t="str">
        <f>Exclosure.data.RAW!BP3 &amp; ""</f>
        <v/>
      </c>
      <c r="BC3" s="168" t="str">
        <f>Exclosure.data.RAW!BQ3 &amp; ""</f>
        <v>0.31</v>
      </c>
      <c r="BD3" s="168" t="str">
        <f>Exclosure.data.RAW!BR3 &amp; ""</f>
        <v>0.85</v>
      </c>
      <c r="BE3" s="54">
        <f>Exclosure.data.RAW!BS3</f>
        <v>1.51</v>
      </c>
      <c r="BF3" s="54">
        <f>Exclosure.data.RAW!BT3</f>
        <v>0.28999999999999998</v>
      </c>
      <c r="BG3" s="54">
        <f>Exclosure.data.RAW!BU3</f>
        <v>1.68</v>
      </c>
      <c r="BH3" s="54">
        <f>Exclosure.data.RAW!BV3</f>
        <v>0.31</v>
      </c>
    </row>
    <row r="4" spans="1:60" x14ac:dyDescent="0.25">
      <c r="A4" s="12" t="str">
        <f>Exclosure.data.RAW!A4</f>
        <v>WET_W_3_H0</v>
      </c>
      <c r="B4" s="12" t="str">
        <f>Exclosure.data.RAW!B4</f>
        <v>WET_W_3_H1</v>
      </c>
      <c r="C4" s="12" t="str">
        <f>Exclosure.data.RAW!C4</f>
        <v>WET_W</v>
      </c>
      <c r="D4" s="12" t="str">
        <f>Exclosure.data.RAW!D4</f>
        <v>WET_W_3</v>
      </c>
      <c r="E4" s="12" t="str">
        <f>Exclosure.data.RAW!E4</f>
        <v>WET_W_1</v>
      </c>
      <c r="F4" s="12" t="str">
        <f>Exclosure.data.RAW!F4</f>
        <v>Handajega</v>
      </c>
      <c r="G4" s="12" t="str">
        <f>Exclosure.data.RAW!G4</f>
        <v>WET</v>
      </c>
      <c r="H4" s="12" t="str">
        <f>Exclosure.data.RAW!H4</f>
        <v>W</v>
      </c>
      <c r="I4" s="22">
        <f>Exclosure.data.RAW!I4</f>
        <v>3</v>
      </c>
      <c r="J4" s="22">
        <v>1</v>
      </c>
      <c r="K4" s="12" t="str">
        <f>Exclosure.data.RAW!K4</f>
        <v>H0</v>
      </c>
      <c r="L4" s="12" t="str">
        <f>Exclosure.data.RAW!L4</f>
        <v>H0</v>
      </c>
      <c r="M4" s="22">
        <f>Exclosure.data.RAW!M4</f>
        <v>951</v>
      </c>
      <c r="N4" s="75">
        <f>Exclosure.data.RAW!N4</f>
        <v>-2.2779990269999999</v>
      </c>
      <c r="O4" s="75">
        <f>Exclosure.data.RAW!O4</f>
        <v>34.027678035000001</v>
      </c>
      <c r="P4" s="17">
        <f>Exclosure.data.RAW!P4</f>
        <v>42782</v>
      </c>
      <c r="Q4" s="17"/>
      <c r="R4" s="22" t="str">
        <f>Exclosure.data.RAW!R4 &amp; ""</f>
        <v/>
      </c>
      <c r="S4" s="52" t="str">
        <f>Exclosure.data.RAW!S4 &amp; ""</f>
        <v/>
      </c>
      <c r="T4" s="52" t="str">
        <f>Exclosure.data.RAW!T4 &amp; ""</f>
        <v/>
      </c>
      <c r="U4" s="66" t="str">
        <f>Exclosure.data.RAW!Y4</f>
        <v>The.tri</v>
      </c>
      <c r="V4" s="167" t="str">
        <f>Exclosure.data.RAW!Z4 &amp; ""</f>
        <v>3.4</v>
      </c>
      <c r="W4" s="167" t="str">
        <f>Exclosure.data.RAW!AA4 &amp; ""</f>
        <v>3.8</v>
      </c>
      <c r="X4" s="167" t="str">
        <f>Exclosure.data.RAW!AB4 &amp; ""</f>
        <v>25</v>
      </c>
      <c r="Y4" s="167" t="str">
        <f>Exclosure.data.RAW!AC4 &amp; ""</f>
        <v>60</v>
      </c>
      <c r="Z4" s="165" t="str">
        <f>Exclosure.data.RAW!AF4 &amp; ""</f>
        <v/>
      </c>
      <c r="AA4" s="165" t="str">
        <f>Exclosure.data.RAW!AG4 &amp; ""</f>
        <v/>
      </c>
      <c r="AB4" s="165" t="str">
        <f>Exclosure.data.RAW!AH4 &amp; ""</f>
        <v/>
      </c>
      <c r="AC4" s="165" t="str">
        <f>Exclosure.data.RAW!AI4 &amp; ""</f>
        <v/>
      </c>
      <c r="AD4" s="168" t="str">
        <f>Exclosure.data.RAW!AO4 &amp; ""</f>
        <v>8.61</v>
      </c>
      <c r="AE4" s="168" t="str">
        <f>Exclosure.data.RAW!AR4 &amp; ""</f>
        <v>14.16</v>
      </c>
      <c r="AF4" s="168">
        <f>Exclosure.data.RAW!BW4</f>
        <v>22.77</v>
      </c>
      <c r="AG4" s="168" t="str">
        <f>Exclosure.data.RAW!AU4 &amp; ""</f>
        <v/>
      </c>
      <c r="AH4" s="135"/>
      <c r="AI4" s="135"/>
      <c r="AJ4" s="168" t="str">
        <f>Exclosure.data.RAW!AX4 &amp; ""</f>
        <v/>
      </c>
      <c r="AK4" s="220">
        <v>1E-3</v>
      </c>
      <c r="AL4" s="168" t="str">
        <f>Exclosure.data.RAW!AZ4 &amp; ""</f>
        <v/>
      </c>
      <c r="AM4" s="168" t="str">
        <f>Exclosure.data.RAW!BA4 &amp; ""</f>
        <v>1.35</v>
      </c>
      <c r="AN4" s="168" t="str">
        <f>Exclosure.data.RAW!BB4 &amp; ""</f>
        <v/>
      </c>
      <c r="AO4" s="168"/>
      <c r="AP4" s="168" t="str">
        <f>Exclosure.data.RAW!BD4 &amp; ""</f>
        <v/>
      </c>
      <c r="AQ4" s="168" t="str">
        <f>Exclosure.data.RAW!BE4 &amp; ""</f>
        <v>0.31</v>
      </c>
      <c r="AR4" s="168" t="str">
        <f>Exclosure.data.RAW!BF4 &amp; ""</f>
        <v>0.95</v>
      </c>
      <c r="AS4" s="168" t="str">
        <f>Exclosure.data.RAW!BG4 &amp; ""</f>
        <v/>
      </c>
      <c r="AT4" s="168"/>
      <c r="AU4" s="135"/>
      <c r="AV4" s="168" t="str">
        <f>Exclosure.data.RAW!BJ4 &amp; ""</f>
        <v/>
      </c>
      <c r="AW4" s="220">
        <v>1E-3</v>
      </c>
      <c r="AX4" s="168" t="str">
        <f>Exclosure.data.RAW!BL4 &amp; ""</f>
        <v/>
      </c>
      <c r="AY4" s="168" t="str">
        <f>Exclosure.data.RAW!BM4 &amp; ""</f>
        <v>1.18</v>
      </c>
      <c r="AZ4" s="168" t="str">
        <f>Exclosure.data.RAW!BN4 &amp; ""</f>
        <v/>
      </c>
      <c r="BA4" s="168"/>
      <c r="BB4" s="168" t="str">
        <f>Exclosure.data.RAW!BP4 &amp; ""</f>
        <v/>
      </c>
      <c r="BC4" s="168" t="str">
        <f>Exclosure.data.RAW!BQ4 &amp; ""</f>
        <v>0.21</v>
      </c>
      <c r="BD4" s="168" t="str">
        <f>Exclosure.data.RAW!BR4 &amp; ""</f>
        <v>1.01</v>
      </c>
      <c r="BE4" s="54">
        <f>Exclosure.data.RAW!BS4</f>
        <v>1.35</v>
      </c>
      <c r="BF4" s="54">
        <f>Exclosure.data.RAW!BT4</f>
        <v>0.31</v>
      </c>
      <c r="BG4" s="54">
        <f>Exclosure.data.RAW!BU4</f>
        <v>1.18</v>
      </c>
      <c r="BH4" s="54">
        <f>Exclosure.data.RAW!BV4</f>
        <v>0.21</v>
      </c>
    </row>
    <row r="5" spans="1:60" x14ac:dyDescent="0.25">
      <c r="A5" s="12" t="str">
        <f>Exclosure.data.RAW!A5</f>
        <v>WET_W_4_H0</v>
      </c>
      <c r="B5" s="12" t="str">
        <f>Exclosure.data.RAW!B5</f>
        <v>WET_W_4_H1</v>
      </c>
      <c r="C5" s="12" t="str">
        <f>Exclosure.data.RAW!C5</f>
        <v>WET_W</v>
      </c>
      <c r="D5" s="12" t="str">
        <f>Exclosure.data.RAW!D5</f>
        <v>WET_W_4</v>
      </c>
      <c r="E5" s="12" t="str">
        <f>Exclosure.data.RAW!E5</f>
        <v>WET_W_2</v>
      </c>
      <c r="F5" s="12" t="str">
        <f>Exclosure.data.RAW!F5</f>
        <v>Handajega</v>
      </c>
      <c r="G5" s="12" t="str">
        <f>Exclosure.data.RAW!G5</f>
        <v>WET</v>
      </c>
      <c r="H5" s="12" t="str">
        <f>Exclosure.data.RAW!H5</f>
        <v>W</v>
      </c>
      <c r="I5" s="22">
        <f>Exclosure.data.RAW!I5</f>
        <v>4</v>
      </c>
      <c r="J5" s="22">
        <v>2</v>
      </c>
      <c r="K5" s="12" t="str">
        <f>Exclosure.data.RAW!K5</f>
        <v>H0</v>
      </c>
      <c r="L5" s="12" t="str">
        <f>Exclosure.data.RAW!L5</f>
        <v>H0</v>
      </c>
      <c r="M5" s="22">
        <f>Exclosure.data.RAW!M5</f>
        <v>950</v>
      </c>
      <c r="N5" s="75">
        <f>Exclosure.data.RAW!N5</f>
        <v>-2.2788369660000001</v>
      </c>
      <c r="O5" s="75">
        <f>Exclosure.data.RAW!O5</f>
        <v>34.031883989999997</v>
      </c>
      <c r="P5" s="17">
        <f>Exclosure.data.RAW!P5</f>
        <v>42782</v>
      </c>
      <c r="Q5" s="17"/>
      <c r="R5" s="22" t="str">
        <f>Exclosure.data.RAW!R5 &amp; ""</f>
        <v/>
      </c>
      <c r="S5" s="52" t="str">
        <f>Exclosure.data.RAW!S5 &amp; ""</f>
        <v/>
      </c>
      <c r="T5" s="52" t="str">
        <f>Exclosure.data.RAW!T5 &amp; ""</f>
        <v/>
      </c>
      <c r="U5" s="66" t="str">
        <f>Exclosure.data.RAW!Y5</f>
        <v>The.tri</v>
      </c>
      <c r="V5" s="167" t="str">
        <f>Exclosure.data.RAW!Z5 &amp; ""</f>
        <v>1.5</v>
      </c>
      <c r="W5" s="167" t="str">
        <f>Exclosure.data.RAW!AA5 &amp; ""</f>
        <v>2.6</v>
      </c>
      <c r="X5" s="167" t="str">
        <f>Exclosure.data.RAW!AB5 &amp; ""</f>
        <v>25</v>
      </c>
      <c r="Y5" s="167" t="str">
        <f>Exclosure.data.RAW!AC5 &amp; ""</f>
        <v>70</v>
      </c>
      <c r="Z5" s="165" t="str">
        <f>Exclosure.data.RAW!AF5 &amp; ""</f>
        <v/>
      </c>
      <c r="AA5" s="165" t="str">
        <f>Exclosure.data.RAW!AG5 &amp; ""</f>
        <v/>
      </c>
      <c r="AB5" s="165" t="str">
        <f>Exclosure.data.RAW!AH5 &amp; ""</f>
        <v/>
      </c>
      <c r="AC5" s="165" t="str">
        <f>Exclosure.data.RAW!AI5 &amp; ""</f>
        <v/>
      </c>
      <c r="AD5" s="168" t="str">
        <f>Exclosure.data.RAW!AO5 &amp; ""</f>
        <v/>
      </c>
      <c r="AE5" s="168" t="str">
        <f>Exclosure.data.RAW!AR5 &amp; ""</f>
        <v>29.26</v>
      </c>
      <c r="AF5" s="168">
        <f>Exclosure.data.RAW!BW5</f>
        <v>29.26</v>
      </c>
      <c r="AG5" s="168" t="str">
        <f>Exclosure.data.RAW!AU5 &amp; ""</f>
        <v/>
      </c>
      <c r="AH5" s="141"/>
      <c r="AI5" s="141"/>
      <c r="AJ5" s="168" t="str">
        <f>Exclosure.data.RAW!AX5 &amp; ""</f>
        <v/>
      </c>
      <c r="AK5" s="220"/>
      <c r="AL5" s="168" t="str">
        <f>Exclosure.data.RAW!AZ5 &amp; ""</f>
        <v/>
      </c>
      <c r="AM5" s="168" t="str">
        <f>Exclosure.data.RAW!BA5 &amp; ""</f>
        <v/>
      </c>
      <c r="AN5" s="168" t="str">
        <f>Exclosure.data.RAW!BB5 &amp; ""</f>
        <v/>
      </c>
      <c r="AO5" s="168"/>
      <c r="AP5" s="168" t="str">
        <f>Exclosure.data.RAW!BD5 &amp; ""</f>
        <v/>
      </c>
      <c r="AQ5" s="168" t="str">
        <f>Exclosure.data.RAW!BE5 &amp; ""</f>
        <v/>
      </c>
      <c r="AR5" s="168" t="str">
        <f>Exclosure.data.RAW!BF5 &amp; ""</f>
        <v/>
      </c>
      <c r="AS5" s="168" t="str">
        <f>Exclosure.data.RAW!BG5 &amp; ""</f>
        <v>1.65</v>
      </c>
      <c r="AT5" s="168"/>
      <c r="AU5" s="141"/>
      <c r="AV5" s="168" t="str">
        <f>Exclosure.data.RAW!BJ5 &amp; ""</f>
        <v/>
      </c>
      <c r="AW5" s="220">
        <v>2.74</v>
      </c>
      <c r="AX5" s="168" t="str">
        <f>Exclosure.data.RAW!BL5 &amp; ""</f>
        <v/>
      </c>
      <c r="AY5" s="168" t="str">
        <f>Exclosure.data.RAW!BM5 &amp; ""</f>
        <v/>
      </c>
      <c r="AZ5" s="168" t="str">
        <f>Exclosure.data.RAW!BN5 &amp; ""</f>
        <v>0.06</v>
      </c>
      <c r="BA5" s="168"/>
      <c r="BB5" s="168" t="str">
        <f>Exclosure.data.RAW!BP5 &amp; ""</f>
        <v/>
      </c>
      <c r="BC5" s="168" t="str">
        <f>Exclosure.data.RAW!BQ5 &amp; ""</f>
        <v/>
      </c>
      <c r="BD5" s="168" t="str">
        <f>Exclosure.data.RAW!BR5 &amp; ""</f>
        <v>0.79</v>
      </c>
      <c r="BE5" s="54" t="str">
        <f>Exclosure.data.RAW!BS5</f>
        <v/>
      </c>
      <c r="BF5" s="54" t="str">
        <f>Exclosure.data.RAW!BT5</f>
        <v/>
      </c>
      <c r="BG5" s="54">
        <f>Exclosure.data.RAW!BU5</f>
        <v>1.65</v>
      </c>
      <c r="BH5" s="54">
        <f>Exclosure.data.RAW!BV5</f>
        <v>0.79</v>
      </c>
    </row>
    <row r="6" spans="1:60" x14ac:dyDescent="0.25">
      <c r="A6" s="12" t="str">
        <f>Exclosure.data.RAW!A6</f>
        <v>WET_P_1_H0</v>
      </c>
      <c r="B6" s="12" t="str">
        <f>Exclosure.data.RAW!B6</f>
        <v>WET_P_1_H1</v>
      </c>
      <c r="C6" s="12" t="str">
        <f>Exclosure.data.RAW!C6</f>
        <v>WET_P</v>
      </c>
      <c r="D6" s="12" t="str">
        <f>Exclosure.data.RAW!D6</f>
        <v>WET_P_1</v>
      </c>
      <c r="E6" s="12" t="str">
        <f>Exclosure.data.RAW!E6</f>
        <v>WET_P_1</v>
      </c>
      <c r="F6" s="12" t="str">
        <f>Exclosure.data.RAW!F6</f>
        <v>Mwantimba</v>
      </c>
      <c r="G6" s="12" t="str">
        <f>Exclosure.data.RAW!G6</f>
        <v>WET</v>
      </c>
      <c r="H6" s="12" t="str">
        <f>Exclosure.data.RAW!H6</f>
        <v>P</v>
      </c>
      <c r="I6" s="22">
        <f>Exclosure.data.RAW!I6</f>
        <v>1</v>
      </c>
      <c r="J6" s="22">
        <v>1</v>
      </c>
      <c r="K6" s="12" t="str">
        <f>Exclosure.data.RAW!K6</f>
        <v>H0</v>
      </c>
      <c r="L6" s="12" t="str">
        <f>Exclosure.data.RAW!L6</f>
        <v>H0</v>
      </c>
      <c r="M6" s="22">
        <f>Exclosure.data.RAW!M6</f>
        <v>957</v>
      </c>
      <c r="N6" s="75">
        <f>Exclosure.data.RAW!N6</f>
        <v>-2.3500519620000002</v>
      </c>
      <c r="O6" s="75">
        <f>Exclosure.data.RAW!O6</f>
        <v>34.049975992999997</v>
      </c>
      <c r="P6" s="17">
        <f>Exclosure.data.RAW!P6</f>
        <v>42783</v>
      </c>
      <c r="Q6" s="17"/>
      <c r="R6" s="22" t="str">
        <f>Exclosure.data.RAW!R6 &amp; ""</f>
        <v/>
      </c>
      <c r="S6" s="52" t="str">
        <f>Exclosure.data.RAW!S6 &amp; ""</f>
        <v/>
      </c>
      <c r="T6" s="52" t="str">
        <f>Exclosure.data.RAW!T6 &amp; ""</f>
        <v/>
      </c>
      <c r="U6" s="66" t="str">
        <f>Exclosure.data.RAW!Y6</f>
        <v>Chr.ori</v>
      </c>
      <c r="V6" s="167" t="str">
        <f>Exclosure.data.RAW!Z6 &amp; ""</f>
        <v>0.5</v>
      </c>
      <c r="W6" s="167" t="str">
        <f>Exclosure.data.RAW!AA6 &amp; ""</f>
        <v/>
      </c>
      <c r="X6" s="167" t="str">
        <f>Exclosure.data.RAW!AB6 &amp; ""</f>
        <v>0.5</v>
      </c>
      <c r="Y6" s="167" t="str">
        <f>Exclosure.data.RAW!AC6 &amp; ""</f>
        <v>5</v>
      </c>
      <c r="Z6" s="165" t="str">
        <f>Exclosure.data.RAW!AF6 &amp; ""</f>
        <v/>
      </c>
      <c r="AA6" s="165" t="str">
        <f>Exclosure.data.RAW!AG6 &amp; ""</f>
        <v/>
      </c>
      <c r="AB6" s="165" t="str">
        <f>Exclosure.data.RAW!AH6 &amp; ""</f>
        <v/>
      </c>
      <c r="AC6" s="165" t="str">
        <f>Exclosure.data.RAW!AI6 &amp; ""</f>
        <v/>
      </c>
      <c r="AD6" s="168" t="str">
        <f>Exclosure.data.RAW!AO6 &amp; ""</f>
        <v>2.42</v>
      </c>
      <c r="AE6" s="168" t="str">
        <f>Exclosure.data.RAW!AR6 &amp; ""</f>
        <v>0.86</v>
      </c>
      <c r="AF6" s="168">
        <f>Exclosure.data.RAW!BW6</f>
        <v>3.28</v>
      </c>
      <c r="AG6" s="168" t="str">
        <f>Exclosure.data.RAW!AU6 &amp; ""</f>
        <v/>
      </c>
      <c r="AH6" s="135"/>
      <c r="AI6" s="135"/>
      <c r="AJ6" s="168" t="str">
        <f>Exclosure.data.RAW!AX6 &amp; ""</f>
        <v/>
      </c>
      <c r="AK6" s="220">
        <v>3.5</v>
      </c>
      <c r="AL6" s="168" t="str">
        <f>Exclosure.data.RAW!AZ6 &amp; ""</f>
        <v/>
      </c>
      <c r="AM6" s="168" t="str">
        <f>Exclosure.data.RAW!BA6 &amp; ""</f>
        <v>3.06</v>
      </c>
      <c r="AN6" s="168" t="str">
        <f>Exclosure.data.RAW!BB6 &amp; ""</f>
        <v/>
      </c>
      <c r="AO6" s="168"/>
      <c r="AP6" s="168" t="str">
        <f>Exclosure.data.RAW!BD6 &amp; ""</f>
        <v/>
      </c>
      <c r="AQ6" s="168" t="str">
        <f>Exclosure.data.RAW!BE6 &amp; ""</f>
        <v>0.22</v>
      </c>
      <c r="AR6" s="168" t="str">
        <f>Exclosure.data.RAW!BF6 &amp; ""</f>
        <v>1.04</v>
      </c>
      <c r="AS6" s="168" t="str">
        <f>Exclosure.data.RAW!BG6 &amp; ""</f>
        <v>2.21</v>
      </c>
      <c r="AT6" s="168"/>
      <c r="AU6" s="135"/>
      <c r="AV6" s="168" t="str">
        <f>Exclosure.data.RAW!BJ6 &amp; ""</f>
        <v/>
      </c>
      <c r="AW6" s="220"/>
      <c r="AX6" s="168" t="str">
        <f>Exclosure.data.RAW!BL6 &amp; ""</f>
        <v/>
      </c>
      <c r="AY6" s="168" t="str">
        <f>Exclosure.data.RAW!BM6 &amp; ""</f>
        <v>2.97</v>
      </c>
      <c r="AZ6" s="168" t="str">
        <f>Exclosure.data.RAW!BN6 &amp; ""</f>
        <v>0.11</v>
      </c>
      <c r="BA6" s="168"/>
      <c r="BB6" s="168" t="str">
        <f>Exclosure.data.RAW!BP6 &amp; ""</f>
        <v/>
      </c>
      <c r="BC6" s="168" t="str">
        <f>Exclosure.data.RAW!BQ6 &amp; ""</f>
        <v>0.2</v>
      </c>
      <c r="BD6" s="168" t="str">
        <f>Exclosure.data.RAW!BR6 &amp; ""</f>
        <v/>
      </c>
      <c r="BE6" s="54">
        <f>Exclosure.data.RAW!BS6</f>
        <v>3.06</v>
      </c>
      <c r="BF6" s="54">
        <f>Exclosure.data.RAW!BT6</f>
        <v>0.22</v>
      </c>
      <c r="BG6" s="54">
        <f>Exclosure.data.RAW!BU6</f>
        <v>2.97</v>
      </c>
      <c r="BH6" s="54">
        <f>Exclosure.data.RAW!BV6</f>
        <v>0.2</v>
      </c>
    </row>
    <row r="7" spans="1:60" x14ac:dyDescent="0.25">
      <c r="A7" s="12" t="str">
        <f>Exclosure.data.RAW!A7</f>
        <v>WET_P_2_H0</v>
      </c>
      <c r="B7" s="12" t="str">
        <f>Exclosure.data.RAW!B7</f>
        <v>WET_P_2_H1</v>
      </c>
      <c r="C7" s="12" t="str">
        <f>Exclosure.data.RAW!C7</f>
        <v>WET_P</v>
      </c>
      <c r="D7" s="12" t="str">
        <f>Exclosure.data.RAW!D7</f>
        <v>WET_P_2</v>
      </c>
      <c r="E7" s="12" t="str">
        <f>Exclosure.data.RAW!E7</f>
        <v>WET_P_2</v>
      </c>
      <c r="F7" s="12" t="str">
        <f>Exclosure.data.RAW!F7</f>
        <v>Mwantimba</v>
      </c>
      <c r="G7" s="12" t="str">
        <f>Exclosure.data.RAW!G7</f>
        <v>WET</v>
      </c>
      <c r="H7" s="12" t="str">
        <f>Exclosure.data.RAW!H7</f>
        <v>P</v>
      </c>
      <c r="I7" s="22">
        <f>Exclosure.data.RAW!I7</f>
        <v>2</v>
      </c>
      <c r="J7" s="22">
        <v>2</v>
      </c>
      <c r="K7" s="12" t="str">
        <f>Exclosure.data.RAW!K7</f>
        <v>H0</v>
      </c>
      <c r="L7" s="12" t="str">
        <f>Exclosure.data.RAW!L7</f>
        <v>H0</v>
      </c>
      <c r="M7" s="22">
        <f>Exclosure.data.RAW!M7</f>
        <v>959</v>
      </c>
      <c r="N7" s="75">
        <f>Exclosure.data.RAW!N7</f>
        <v>-2.3484879830000001</v>
      </c>
      <c r="O7" s="75">
        <f>Exclosure.data.RAW!O7</f>
        <v>34.050110019999998</v>
      </c>
      <c r="P7" s="17">
        <f>Exclosure.data.RAW!P7</f>
        <v>42783</v>
      </c>
      <c r="Q7" s="17"/>
      <c r="R7" s="22" t="str">
        <f>Exclosure.data.RAW!R7 &amp; ""</f>
        <v/>
      </c>
      <c r="S7" s="52" t="str">
        <f>Exclosure.data.RAW!S7 &amp; ""</f>
        <v/>
      </c>
      <c r="T7" s="52" t="str">
        <f>Exclosure.data.RAW!T7 &amp; ""</f>
        <v/>
      </c>
      <c r="U7" s="66" t="str">
        <f>Exclosure.data.RAW!Y7</f>
        <v>Chr.ori</v>
      </c>
      <c r="V7" s="167" t="str">
        <f>Exclosure.data.RAW!Z7 &amp; ""</f>
        <v>0.5</v>
      </c>
      <c r="W7" s="167" t="str">
        <f>Exclosure.data.RAW!AA7 &amp; ""</f>
        <v>0.8</v>
      </c>
      <c r="X7" s="167" t="str">
        <f>Exclosure.data.RAW!AB7 &amp; ""</f>
        <v>0.5</v>
      </c>
      <c r="Y7" s="167" t="str">
        <f>Exclosure.data.RAW!AC7 &amp; ""</f>
        <v>15</v>
      </c>
      <c r="Z7" s="165" t="str">
        <f>Exclosure.data.RAW!AF7 &amp; ""</f>
        <v/>
      </c>
      <c r="AA7" s="165" t="str">
        <f>Exclosure.data.RAW!AG7 &amp; ""</f>
        <v/>
      </c>
      <c r="AB7" s="165" t="str">
        <f>Exclosure.data.RAW!AH7 &amp; ""</f>
        <v/>
      </c>
      <c r="AC7" s="165" t="str">
        <f>Exclosure.data.RAW!AI7 &amp; ""</f>
        <v/>
      </c>
      <c r="AD7" s="168" t="str">
        <f>Exclosure.data.RAW!AO7 &amp; ""</f>
        <v>0.69</v>
      </c>
      <c r="AE7" s="168" t="str">
        <f>Exclosure.data.RAW!AR7 &amp; ""</f>
        <v>2.52</v>
      </c>
      <c r="AF7" s="168">
        <f>Exclosure.data.RAW!BW7</f>
        <v>3.21</v>
      </c>
      <c r="AG7" s="168" t="str">
        <f>Exclosure.data.RAW!AU7 &amp; ""</f>
        <v/>
      </c>
      <c r="AH7" s="135"/>
      <c r="AI7" s="135"/>
      <c r="AJ7" s="168" t="str">
        <f>Exclosure.data.RAW!AX7 &amp; ""</f>
        <v/>
      </c>
      <c r="AK7" s="220"/>
      <c r="AL7" s="168" t="str">
        <f>Exclosure.data.RAW!AZ7 &amp; ""</f>
        <v/>
      </c>
      <c r="AM7" s="168" t="str">
        <f>Exclosure.data.RAW!BA7 &amp; ""</f>
        <v>2.12</v>
      </c>
      <c r="AN7" s="168" t="str">
        <f>Exclosure.data.RAW!BB7 &amp; ""</f>
        <v/>
      </c>
      <c r="AO7" s="168"/>
      <c r="AP7" s="168" t="str">
        <f>Exclosure.data.RAW!BD7 &amp; ""</f>
        <v/>
      </c>
      <c r="AQ7" s="168" t="str">
        <f>Exclosure.data.RAW!BE7 &amp; ""</f>
        <v>0.22</v>
      </c>
      <c r="AR7" s="168" t="str">
        <f>Exclosure.data.RAW!BF7 &amp; ""</f>
        <v/>
      </c>
      <c r="AS7" s="168" t="str">
        <f>Exclosure.data.RAW!BG7 &amp; ""</f>
        <v/>
      </c>
      <c r="AT7" s="168"/>
      <c r="AU7" s="85"/>
      <c r="AV7" s="168" t="str">
        <f>Exclosure.data.RAW!BJ7 &amp; ""</f>
        <v/>
      </c>
      <c r="AW7" s="220">
        <v>3.08</v>
      </c>
      <c r="AX7" s="168" t="str">
        <f>Exclosure.data.RAW!BL7 &amp; ""</f>
        <v/>
      </c>
      <c r="AY7" s="168" t="str">
        <f>Exclosure.data.RAW!BM7 &amp; ""</f>
        <v>2.14</v>
      </c>
      <c r="AZ7" s="168" t="str">
        <f>Exclosure.data.RAW!BN7 &amp; ""</f>
        <v>0.05</v>
      </c>
      <c r="BA7" s="168"/>
      <c r="BB7" s="168" t="str">
        <f>Exclosure.data.RAW!BP7 &amp; ""</f>
        <v/>
      </c>
      <c r="BC7" s="168" t="str">
        <f>Exclosure.data.RAW!BQ7 &amp; ""</f>
        <v>0.21</v>
      </c>
      <c r="BD7" s="168" t="str">
        <f>Exclosure.data.RAW!BR7 &amp; ""</f>
        <v>4.05</v>
      </c>
      <c r="BE7" s="54">
        <f>Exclosure.data.RAW!BS7</f>
        <v>2.12</v>
      </c>
      <c r="BF7" s="54">
        <f>Exclosure.data.RAW!BT7</f>
        <v>0.22</v>
      </c>
      <c r="BG7" s="54">
        <f>Exclosure.data.RAW!BU7</f>
        <v>2.14</v>
      </c>
      <c r="BH7" s="54">
        <f>Exclosure.data.RAW!BV7</f>
        <v>0.21</v>
      </c>
    </row>
    <row r="8" spans="1:60" x14ac:dyDescent="0.25">
      <c r="A8" s="12" t="str">
        <f>Exclosure.data.RAW!A8</f>
        <v>WET_P_3_H0</v>
      </c>
      <c r="B8" s="12" t="str">
        <f>Exclosure.data.RAW!B8</f>
        <v>WET_P_3_H1</v>
      </c>
      <c r="C8" s="12" t="str">
        <f>Exclosure.data.RAW!C8</f>
        <v>WET_P</v>
      </c>
      <c r="D8" s="12" t="str">
        <f>Exclosure.data.RAW!D8</f>
        <v>WET_P_3</v>
      </c>
      <c r="E8" s="12" t="str">
        <f>Exclosure.data.RAW!E8</f>
        <v>WET_P_4</v>
      </c>
      <c r="F8" s="12" t="str">
        <f>Exclosure.data.RAW!F8</f>
        <v>Mwantimba</v>
      </c>
      <c r="G8" s="12" t="str">
        <f>Exclosure.data.RAW!G8</f>
        <v>WET</v>
      </c>
      <c r="H8" s="12" t="str">
        <f>Exclosure.data.RAW!H8</f>
        <v>P</v>
      </c>
      <c r="I8" s="22">
        <f>Exclosure.data.RAW!I8</f>
        <v>3</v>
      </c>
      <c r="J8" s="22">
        <v>4</v>
      </c>
      <c r="K8" s="12" t="str">
        <f>Exclosure.data.RAW!K8</f>
        <v>H0</v>
      </c>
      <c r="L8" s="12" t="str">
        <f>Exclosure.data.RAW!L8</f>
        <v>H0</v>
      </c>
      <c r="M8" s="22">
        <f>Exclosure.data.RAW!M8</f>
        <v>1022</v>
      </c>
      <c r="N8" s="75">
        <f>Exclosure.data.RAW!N8</f>
        <v>-2.3672930339999998</v>
      </c>
      <c r="O8" s="75">
        <f>Exclosure.data.RAW!O8</f>
        <v>34.062509034000001</v>
      </c>
      <c r="P8" s="17">
        <f>Exclosure.data.RAW!P8</f>
        <v>42783</v>
      </c>
      <c r="Q8" s="17"/>
      <c r="R8" s="22" t="str">
        <f>Exclosure.data.RAW!R8 &amp; ""</f>
        <v/>
      </c>
      <c r="S8" s="52" t="str">
        <f>Exclosure.data.RAW!S8 &amp; ""</f>
        <v/>
      </c>
      <c r="T8" s="52" t="str">
        <f>Exclosure.data.RAW!T8 &amp; ""</f>
        <v/>
      </c>
      <c r="U8" s="66" t="str">
        <f>Exclosure.data.RAW!Y8</f>
        <v>Chr.ori</v>
      </c>
      <c r="V8" s="167" t="str">
        <f>Exclosure.data.RAW!Z8 &amp; ""</f>
        <v>1</v>
      </c>
      <c r="W8" s="167" t="str">
        <f>Exclosure.data.RAW!AA8 &amp; ""</f>
        <v>1.2</v>
      </c>
      <c r="X8" s="167" t="str">
        <f>Exclosure.data.RAW!AB8 &amp; ""</f>
        <v/>
      </c>
      <c r="Y8" s="167" t="str">
        <f>Exclosure.data.RAW!AC8 &amp; ""</f>
        <v/>
      </c>
      <c r="Z8" s="165" t="str">
        <f>Exclosure.data.RAW!AF8 &amp; ""</f>
        <v/>
      </c>
      <c r="AA8" s="165" t="str">
        <f>Exclosure.data.RAW!AG8 &amp; ""</f>
        <v/>
      </c>
      <c r="AB8" s="165" t="str">
        <f>Exclosure.data.RAW!AH8 &amp; ""</f>
        <v/>
      </c>
      <c r="AC8" s="165" t="str">
        <f>Exclosure.data.RAW!AI8 &amp; ""</f>
        <v/>
      </c>
      <c r="AD8" s="168" t="str">
        <f>Exclosure.data.RAW!AO8 &amp; ""</f>
        <v/>
      </c>
      <c r="AE8" s="168" t="str">
        <f>Exclosure.data.RAW!AR8 &amp; ""</f>
        <v>4.96</v>
      </c>
      <c r="AF8" s="168">
        <f>Exclosure.data.RAW!BW8</f>
        <v>4.96</v>
      </c>
      <c r="AG8" s="168" t="str">
        <f>Exclosure.data.RAW!AU8 &amp; ""</f>
        <v/>
      </c>
      <c r="AH8" s="135"/>
      <c r="AI8" s="135"/>
      <c r="AJ8" s="168" t="str">
        <f>Exclosure.data.RAW!AX8 &amp; ""</f>
        <v/>
      </c>
      <c r="AK8" s="220"/>
      <c r="AL8" s="168" t="str">
        <f>Exclosure.data.RAW!AZ8 &amp; ""</f>
        <v/>
      </c>
      <c r="AM8" s="168" t="str">
        <f>Exclosure.data.RAW!BA8 &amp; ""</f>
        <v/>
      </c>
      <c r="AN8" s="168" t="str">
        <f>Exclosure.data.RAW!BB8 &amp; ""</f>
        <v/>
      </c>
      <c r="AO8" s="168"/>
      <c r="AP8" s="168" t="str">
        <f>Exclosure.data.RAW!BD8 &amp; ""</f>
        <v/>
      </c>
      <c r="AQ8" s="168" t="str">
        <f>Exclosure.data.RAW!BE8 &amp; ""</f>
        <v/>
      </c>
      <c r="AR8" s="168" t="str">
        <f>Exclosure.data.RAW!BF8 &amp; ""</f>
        <v/>
      </c>
      <c r="AS8" s="168" t="str">
        <f>Exclosure.data.RAW!BG8 &amp; ""</f>
        <v/>
      </c>
      <c r="AT8" s="168"/>
      <c r="AU8" s="85"/>
      <c r="AV8" s="168" t="str">
        <f>Exclosure.data.RAW!BJ8 &amp; ""</f>
        <v/>
      </c>
      <c r="AW8" s="220">
        <v>0.91</v>
      </c>
      <c r="AX8" s="168" t="str">
        <f>Exclosure.data.RAW!BL8 &amp; ""</f>
        <v/>
      </c>
      <c r="AY8" s="168" t="str">
        <f>Exclosure.data.RAW!BM8 &amp; ""</f>
        <v>1.84</v>
      </c>
      <c r="AZ8" s="168" t="str">
        <f>Exclosure.data.RAW!BN8 &amp; ""</f>
        <v>0.03</v>
      </c>
      <c r="BA8" s="168"/>
      <c r="BB8" s="168" t="str">
        <f>Exclosure.data.RAW!BP8 &amp; ""</f>
        <v/>
      </c>
      <c r="BC8" s="168" t="str">
        <f>Exclosure.data.RAW!BQ8 &amp; ""</f>
        <v>0.27</v>
      </c>
      <c r="BD8" s="168" t="str">
        <f>Exclosure.data.RAW!BR8 &amp; ""</f>
        <v>1.03</v>
      </c>
      <c r="BE8" s="54" t="str">
        <f>Exclosure.data.RAW!BS8</f>
        <v/>
      </c>
      <c r="BF8" s="54" t="str">
        <f>Exclosure.data.RAW!BT8</f>
        <v/>
      </c>
      <c r="BG8" s="54">
        <f>Exclosure.data.RAW!BU8</f>
        <v>1.84</v>
      </c>
      <c r="BH8" s="54">
        <f>Exclosure.data.RAW!BV8</f>
        <v>0.27</v>
      </c>
    </row>
    <row r="9" spans="1:60" x14ac:dyDescent="0.25">
      <c r="A9" s="12" t="str">
        <f>Exclosure.data.RAW!A9</f>
        <v>WET_P_4_H0</v>
      </c>
      <c r="B9" s="12" t="str">
        <f>Exclosure.data.RAW!B9</f>
        <v>WET_P_4_H1</v>
      </c>
      <c r="C9" s="12" t="str">
        <f>Exclosure.data.RAW!C9</f>
        <v>WET_P</v>
      </c>
      <c r="D9" s="12" t="str">
        <f>Exclosure.data.RAW!D9</f>
        <v>WET_P_4</v>
      </c>
      <c r="E9" s="12" t="str">
        <f>Exclosure.data.RAW!E9</f>
        <v>WET_P_3</v>
      </c>
      <c r="F9" s="12" t="str">
        <f>Exclosure.data.RAW!F9</f>
        <v>Mwantimba</v>
      </c>
      <c r="G9" s="12" t="str">
        <f>Exclosure.data.RAW!G9</f>
        <v>WET</v>
      </c>
      <c r="H9" s="12" t="str">
        <f>Exclosure.data.RAW!H9</f>
        <v>P</v>
      </c>
      <c r="I9" s="22">
        <f>Exclosure.data.RAW!I9</f>
        <v>4</v>
      </c>
      <c r="J9" s="22">
        <v>3</v>
      </c>
      <c r="K9" s="12" t="str">
        <f>Exclosure.data.RAW!K9</f>
        <v>H0</v>
      </c>
      <c r="L9" s="12" t="str">
        <f>Exclosure.data.RAW!L9</f>
        <v>H0</v>
      </c>
      <c r="M9" s="22">
        <f>Exclosure.data.RAW!M9</f>
        <v>1020</v>
      </c>
      <c r="N9" s="75">
        <f>Exclosure.data.RAW!N9</f>
        <v>-2.3685700170000001</v>
      </c>
      <c r="O9" s="75">
        <f>Exclosure.data.RAW!O9</f>
        <v>34.062585980000001</v>
      </c>
      <c r="P9" s="17">
        <f>Exclosure.data.RAW!P9</f>
        <v>42789</v>
      </c>
      <c r="Q9" s="17"/>
      <c r="R9" s="22" t="str">
        <f>Exclosure.data.RAW!R9 &amp; ""</f>
        <v/>
      </c>
      <c r="S9" s="52" t="str">
        <f>Exclosure.data.RAW!S9 &amp; ""</f>
        <v/>
      </c>
      <c r="T9" s="52" t="str">
        <f>Exclosure.data.RAW!T9 &amp; ""</f>
        <v/>
      </c>
      <c r="U9" s="66" t="str">
        <f>Exclosure.data.RAW!Y9</f>
        <v>Chr.ori</v>
      </c>
      <c r="V9" s="167" t="str">
        <f>Exclosure.data.RAW!Z9 &amp; ""</f>
        <v/>
      </c>
      <c r="W9" s="167" t="str">
        <f>Exclosure.data.RAW!AA9 &amp; ""</f>
        <v>0.7</v>
      </c>
      <c r="X9" s="167" t="str">
        <f>Exclosure.data.RAW!AB9 &amp; ""</f>
        <v>12</v>
      </c>
      <c r="Y9" s="167" t="str">
        <f>Exclosure.data.RAW!AC9 &amp; ""</f>
        <v>20</v>
      </c>
      <c r="Z9" s="165" t="str">
        <f>Exclosure.data.RAW!AF9 &amp; ""</f>
        <v/>
      </c>
      <c r="AA9" s="165" t="str">
        <f>Exclosure.data.RAW!AG9 &amp; ""</f>
        <v/>
      </c>
      <c r="AB9" s="165" t="str">
        <f>Exclosure.data.RAW!AH9 &amp; ""</f>
        <v/>
      </c>
      <c r="AC9" s="165" t="str">
        <f>Exclosure.data.RAW!AI9 &amp; ""</f>
        <v/>
      </c>
      <c r="AD9" s="168" t="str">
        <f>Exclosure.data.RAW!AO9 &amp; ""</f>
        <v>1.65</v>
      </c>
      <c r="AE9" s="168" t="str">
        <f>Exclosure.data.RAW!AR9 &amp; ""</f>
        <v>2.76</v>
      </c>
      <c r="AF9" s="168">
        <f>Exclosure.data.RAW!BW9</f>
        <v>4.41</v>
      </c>
      <c r="AG9" s="168" t="str">
        <f>Exclosure.data.RAW!AU9 &amp; ""</f>
        <v/>
      </c>
      <c r="AH9" s="135"/>
      <c r="AI9" s="135"/>
      <c r="AJ9" s="168" t="str">
        <f>Exclosure.data.RAW!AX9 &amp; ""</f>
        <v/>
      </c>
      <c r="AK9" s="220"/>
      <c r="AL9" s="168" t="str">
        <f>Exclosure.data.RAW!AZ9 &amp; ""</f>
        <v/>
      </c>
      <c r="AM9" s="168" t="str">
        <f>Exclosure.data.RAW!BA9 &amp; ""</f>
        <v>2.19</v>
      </c>
      <c r="AN9" s="168" t="str">
        <f>Exclosure.data.RAW!BB9 &amp; ""</f>
        <v/>
      </c>
      <c r="AO9" s="168"/>
      <c r="AP9" s="168" t="str">
        <f>Exclosure.data.RAW!BD9 &amp; ""</f>
        <v/>
      </c>
      <c r="AQ9" s="168" t="str">
        <f>Exclosure.data.RAW!BE9 &amp; ""</f>
        <v>0.29</v>
      </c>
      <c r="AR9" s="168" t="str">
        <f>Exclosure.data.RAW!BF9 &amp; ""</f>
        <v/>
      </c>
      <c r="AS9" s="168" t="str">
        <f>Exclosure.data.RAW!BG9 &amp; ""</f>
        <v/>
      </c>
      <c r="AT9" s="168"/>
      <c r="AU9" s="135"/>
      <c r="AV9" s="168" t="str">
        <f>Exclosure.data.RAW!BJ9 &amp; ""</f>
        <v/>
      </c>
      <c r="AW9" s="220">
        <v>2.66</v>
      </c>
      <c r="AX9" s="168" t="str">
        <f>Exclosure.data.RAW!BL9 &amp; ""</f>
        <v/>
      </c>
      <c r="AY9" s="168" t="str">
        <f>Exclosure.data.RAW!BM9 &amp; ""</f>
        <v>1.79</v>
      </c>
      <c r="AZ9" s="168" t="str">
        <f>Exclosure.data.RAW!BN9 &amp; ""</f>
        <v/>
      </c>
      <c r="BA9" s="168"/>
      <c r="BB9" s="168" t="str">
        <f>Exclosure.data.RAW!BP9 &amp; ""</f>
        <v/>
      </c>
      <c r="BC9" s="168" t="str">
        <f>Exclosure.data.RAW!BQ9 &amp; ""</f>
        <v>0.23</v>
      </c>
      <c r="BD9" s="168" t="str">
        <f>Exclosure.data.RAW!BR9 &amp; ""</f>
        <v>1.1</v>
      </c>
      <c r="BE9" s="54">
        <f>Exclosure.data.RAW!BS9</f>
        <v>2.19</v>
      </c>
      <c r="BF9" s="54">
        <f>Exclosure.data.RAW!BT9</f>
        <v>0.28999999999999998</v>
      </c>
      <c r="BG9" s="54">
        <f>Exclosure.data.RAW!BU9</f>
        <v>1.79</v>
      </c>
      <c r="BH9" s="54">
        <f>Exclosure.data.RAW!BV9</f>
        <v>0.23</v>
      </c>
    </row>
    <row r="10" spans="1:60" x14ac:dyDescent="0.25">
      <c r="A10" s="12" t="str">
        <f>Exclosure.data.RAW!A10</f>
        <v>DRY_W_1_H0</v>
      </c>
      <c r="B10" s="12" t="str">
        <f>Exclosure.data.RAW!B10</f>
        <v>DRY_W_1_H1</v>
      </c>
      <c r="C10" s="12" t="str">
        <f>Exclosure.data.RAW!C10</f>
        <v>DRY_W</v>
      </c>
      <c r="D10" s="12" t="str">
        <f>Exclosure.data.RAW!D10</f>
        <v>DRY_W_1</v>
      </c>
      <c r="E10" s="12" t="str">
        <f>Exclosure.data.RAW!E10</f>
        <v>DRY_W_3</v>
      </c>
      <c r="F10" s="12" t="str">
        <f>Exclosure.data.RAW!F10</f>
        <v>Maswa</v>
      </c>
      <c r="G10" s="12" t="str">
        <f>Exclosure.data.RAW!G10</f>
        <v>DRY</v>
      </c>
      <c r="H10" s="12" t="str">
        <f>Exclosure.data.RAW!H10</f>
        <v>W</v>
      </c>
      <c r="I10" s="22">
        <f>Exclosure.data.RAW!I10</f>
        <v>1</v>
      </c>
      <c r="J10" s="22">
        <v>3</v>
      </c>
      <c r="K10" s="12" t="str">
        <f>Exclosure.data.RAW!K10</f>
        <v>H0</v>
      </c>
      <c r="L10" s="12" t="str">
        <f>Exclosure.data.RAW!L10</f>
        <v>H0</v>
      </c>
      <c r="M10" s="22">
        <f>Exclosure.data.RAW!M10</f>
        <v>995</v>
      </c>
      <c r="N10" s="75">
        <f>Exclosure.data.RAW!N10</f>
        <v>-3.2993320000000002</v>
      </c>
      <c r="O10" s="75">
        <f>Exclosure.data.RAW!O10</f>
        <v>34.848457965999998</v>
      </c>
      <c r="P10" s="17">
        <f>Exclosure.data.RAW!P10</f>
        <v>42785</v>
      </c>
      <c r="Q10" s="17"/>
      <c r="R10" s="22" t="str">
        <f>Exclosure.data.RAW!R10 &amp; ""</f>
        <v/>
      </c>
      <c r="S10" s="52" t="str">
        <f>Exclosure.data.RAW!S10 &amp; ""</f>
        <v/>
      </c>
      <c r="T10" s="52" t="str">
        <f>Exclosure.data.RAW!T10 &amp; ""</f>
        <v/>
      </c>
      <c r="U10" s="66" t="str">
        <f>Exclosure.data.RAW!Y10</f>
        <v>Cyn.dac</v>
      </c>
      <c r="V10" s="167" t="str">
        <f>Exclosure.data.RAW!Z10 &amp; ""</f>
        <v/>
      </c>
      <c r="W10" s="167" t="str">
        <f>Exclosure.data.RAW!AA10 &amp; ""</f>
        <v>0.3</v>
      </c>
      <c r="X10" s="167" t="str">
        <f>Exclosure.data.RAW!AB10 &amp; ""</f>
        <v>22</v>
      </c>
      <c r="Y10" s="167" t="str">
        <f>Exclosure.data.RAW!AC10 &amp; ""</f>
        <v>30</v>
      </c>
      <c r="Z10" s="165" t="str">
        <f>Exclosure.data.RAW!AF10 &amp; ""</f>
        <v/>
      </c>
      <c r="AA10" s="165" t="str">
        <f>Exclosure.data.RAW!AG10 &amp; ""</f>
        <v/>
      </c>
      <c r="AB10" s="165" t="str">
        <f>Exclosure.data.RAW!AH10 &amp; ""</f>
        <v/>
      </c>
      <c r="AC10" s="165" t="str">
        <f>Exclosure.data.RAW!AI10 &amp; ""</f>
        <v/>
      </c>
      <c r="AD10" s="168" t="str">
        <f>Exclosure.data.RAW!AO10 &amp; ""</f>
        <v>12.24</v>
      </c>
      <c r="AE10" s="168" t="str">
        <f>Exclosure.data.RAW!AR10 &amp; ""</f>
        <v>1.98</v>
      </c>
      <c r="AF10" s="168">
        <f>Exclosure.data.RAW!BW10</f>
        <v>14.22</v>
      </c>
      <c r="AG10" s="168" t="str">
        <f>Exclosure.data.RAW!AU10 &amp; ""</f>
        <v>4.66</v>
      </c>
      <c r="AH10" s="135"/>
      <c r="AI10" s="135"/>
      <c r="AJ10" s="168" t="str">
        <f>Exclosure.data.RAW!AX10 &amp; ""</f>
        <v/>
      </c>
      <c r="AK10" s="220">
        <v>1.26</v>
      </c>
      <c r="AL10" s="168" t="str">
        <f>Exclosure.data.RAW!AZ10 &amp; ""</f>
        <v/>
      </c>
      <c r="AM10" s="168" t="str">
        <f>Exclosure.data.RAW!BA10 &amp; ""</f>
        <v>2.18</v>
      </c>
      <c r="AN10" s="168" t="str">
        <f>Exclosure.data.RAW!BB10 &amp; ""</f>
        <v>0.15</v>
      </c>
      <c r="AO10" s="168"/>
      <c r="AP10" s="168" t="str">
        <f>Exclosure.data.RAW!BD10 &amp; ""</f>
        <v/>
      </c>
      <c r="AQ10" s="168" t="str">
        <f>Exclosure.data.RAW!BE10 &amp; ""</f>
        <v>0.19</v>
      </c>
      <c r="AR10" s="168" t="str">
        <f>Exclosure.data.RAW!BF10 &amp; ""</f>
        <v>4.02</v>
      </c>
      <c r="AS10" s="168" t="str">
        <f>Exclosure.data.RAW!BG10 &amp; ""</f>
        <v/>
      </c>
      <c r="AT10" s="168"/>
      <c r="AU10" s="135"/>
      <c r="AV10" s="168" t="str">
        <f>Exclosure.data.RAW!BJ10 &amp; ""</f>
        <v/>
      </c>
      <c r="AW10" s="220">
        <v>3.36</v>
      </c>
      <c r="AX10" s="168" t="str">
        <f>Exclosure.data.RAW!BL10 &amp; ""</f>
        <v/>
      </c>
      <c r="AY10" s="168" t="str">
        <f>Exclosure.data.RAW!BM10 &amp; ""</f>
        <v>2.57</v>
      </c>
      <c r="AZ10" s="168" t="str">
        <f>Exclosure.data.RAW!BN10 &amp; ""</f>
        <v/>
      </c>
      <c r="BA10" s="168"/>
      <c r="BB10" s="168" t="str">
        <f>Exclosure.data.RAW!BP10 &amp; ""</f>
        <v/>
      </c>
      <c r="BC10" s="168" t="str">
        <f>Exclosure.data.RAW!BQ10 &amp; ""</f>
        <v>0.33</v>
      </c>
      <c r="BD10" s="168" t="str">
        <f>Exclosure.data.RAW!BR10 &amp; ""</f>
        <v>0.76</v>
      </c>
      <c r="BE10" s="54">
        <f>Exclosure.data.RAW!BS10</f>
        <v>2.1800000000000002</v>
      </c>
      <c r="BF10" s="54">
        <f>Exclosure.data.RAW!BT10</f>
        <v>0.19</v>
      </c>
      <c r="BG10" s="54">
        <f>Exclosure.data.RAW!BU10</f>
        <v>2.57</v>
      </c>
      <c r="BH10" s="54">
        <f>Exclosure.data.RAW!BV10</f>
        <v>0.33</v>
      </c>
    </row>
    <row r="11" spans="1:60" x14ac:dyDescent="0.25">
      <c r="A11" s="12" t="str">
        <f>Exclosure.data.RAW!A11</f>
        <v>DRY_W_2_H0</v>
      </c>
      <c r="B11" s="12" t="str">
        <f>Exclosure.data.RAW!B11</f>
        <v>DRY_W_2_H1</v>
      </c>
      <c r="C11" s="12" t="str">
        <f>Exclosure.data.RAW!C11</f>
        <v>DRY_W</v>
      </c>
      <c r="D11" s="12" t="str">
        <f>Exclosure.data.RAW!D11</f>
        <v>DRY_W_2</v>
      </c>
      <c r="E11" s="12" t="str">
        <f>Exclosure.data.RAW!E11</f>
        <v>DRY_W_4</v>
      </c>
      <c r="F11" s="12" t="str">
        <f>Exclosure.data.RAW!F11</f>
        <v>Maswa</v>
      </c>
      <c r="G11" s="12" t="str">
        <f>Exclosure.data.RAW!G11</f>
        <v>DRY</v>
      </c>
      <c r="H11" s="12" t="str">
        <f>Exclosure.data.RAW!H11</f>
        <v>W</v>
      </c>
      <c r="I11" s="22">
        <f>Exclosure.data.RAW!I11</f>
        <v>2</v>
      </c>
      <c r="J11" s="22">
        <v>4</v>
      </c>
      <c r="K11" s="12" t="str">
        <f>Exclosure.data.RAW!K11</f>
        <v>H0</v>
      </c>
      <c r="L11" s="12" t="str">
        <f>Exclosure.data.RAW!L11</f>
        <v>H0</v>
      </c>
      <c r="M11" s="22">
        <f>Exclosure.data.RAW!M11</f>
        <v>980</v>
      </c>
      <c r="N11" s="75">
        <f>Exclosure.data.RAW!N11</f>
        <v>-3.3032679740000002</v>
      </c>
      <c r="O11" s="75">
        <f>Exclosure.data.RAW!O11</f>
        <v>34.847795963000003</v>
      </c>
      <c r="P11" s="17">
        <f>Exclosure.data.RAW!P11</f>
        <v>42785</v>
      </c>
      <c r="Q11" s="17"/>
      <c r="R11" s="22" t="str">
        <f>Exclosure.data.RAW!R11 &amp; ""</f>
        <v/>
      </c>
      <c r="S11" s="52" t="str">
        <f>Exclosure.data.RAW!S11 &amp; ""</f>
        <v/>
      </c>
      <c r="T11" s="52" t="str">
        <f>Exclosure.data.RAW!T11 &amp; ""</f>
        <v/>
      </c>
      <c r="U11" s="66" t="str">
        <f>Exclosure.data.RAW!Y11</f>
        <v>Cyn.dac</v>
      </c>
      <c r="V11" s="167" t="str">
        <f>Exclosure.data.RAW!Z11 &amp; ""</f>
        <v/>
      </c>
      <c r="W11" s="167" t="str">
        <f>Exclosure.data.RAW!AA11 &amp; ""</f>
        <v>0.4</v>
      </c>
      <c r="X11" s="167" t="str">
        <f>Exclosure.data.RAW!AB11 &amp; ""</f>
        <v>12</v>
      </c>
      <c r="Y11" s="167" t="str">
        <f>Exclosure.data.RAW!AC11 &amp; ""</f>
        <v>40</v>
      </c>
      <c r="Z11" s="165" t="str">
        <f>Exclosure.data.RAW!AF11 &amp; ""</f>
        <v/>
      </c>
      <c r="AA11" s="165" t="str">
        <f>Exclosure.data.RAW!AG11 &amp; ""</f>
        <v/>
      </c>
      <c r="AB11" s="165" t="str">
        <f>Exclosure.data.RAW!AH11 &amp; ""</f>
        <v/>
      </c>
      <c r="AC11" s="165" t="str">
        <f>Exclosure.data.RAW!AI11 &amp; ""</f>
        <v/>
      </c>
      <c r="AD11" s="168" t="str">
        <f>Exclosure.data.RAW!AO11 &amp; ""</f>
        <v>3.99</v>
      </c>
      <c r="AE11" s="168" t="str">
        <f>Exclosure.data.RAW!AR11 &amp; ""</f>
        <v>7.26</v>
      </c>
      <c r="AF11" s="168">
        <f>Exclosure.data.RAW!BW11</f>
        <v>11.25</v>
      </c>
      <c r="AG11" s="168" t="str">
        <f>Exclosure.data.RAW!AU11 &amp; ""</f>
        <v/>
      </c>
      <c r="AH11" s="135"/>
      <c r="AI11" s="135"/>
      <c r="AJ11" s="168" t="str">
        <f>Exclosure.data.RAW!AX11 &amp; ""</f>
        <v/>
      </c>
      <c r="AK11" s="220">
        <v>3.76</v>
      </c>
      <c r="AL11" s="168" t="str">
        <f>Exclosure.data.RAW!AZ11 &amp; ""</f>
        <v/>
      </c>
      <c r="AM11" s="168" t="str">
        <f>Exclosure.data.RAW!BA11 &amp; ""</f>
        <v>1.76</v>
      </c>
      <c r="AN11" s="168" t="str">
        <f>Exclosure.data.RAW!BB11 &amp; ""</f>
        <v/>
      </c>
      <c r="AO11" s="168"/>
      <c r="AP11" s="168" t="str">
        <f>Exclosure.data.RAW!BD11 &amp; ""</f>
        <v/>
      </c>
      <c r="AQ11" s="168" t="str">
        <f>Exclosure.data.RAW!BE11 &amp; ""</f>
        <v>0.17</v>
      </c>
      <c r="AR11" s="168" t="str">
        <f>Exclosure.data.RAW!BF11 &amp; ""</f>
        <v>3.34</v>
      </c>
      <c r="AS11" s="168" t="str">
        <f>Exclosure.data.RAW!BG11 &amp; ""</f>
        <v/>
      </c>
      <c r="AT11" s="168"/>
      <c r="AU11" s="135"/>
      <c r="AV11" s="168" t="str">
        <f>Exclosure.data.RAW!BJ11 &amp; ""</f>
        <v/>
      </c>
      <c r="AW11" s="220">
        <v>0.25</v>
      </c>
      <c r="AX11" s="168" t="str">
        <f>Exclosure.data.RAW!BL11 &amp; ""</f>
        <v/>
      </c>
      <c r="AY11" s="168" t="str">
        <f>Exclosure.data.RAW!BM11 &amp; ""</f>
        <v>2.85</v>
      </c>
      <c r="AZ11" s="168" t="str">
        <f>Exclosure.data.RAW!BN11 &amp; ""</f>
        <v/>
      </c>
      <c r="BA11" s="168"/>
      <c r="BB11" s="168" t="str">
        <f>Exclosure.data.RAW!BP11 &amp; ""</f>
        <v/>
      </c>
      <c r="BC11" s="168" t="str">
        <f>Exclosure.data.RAW!BQ11 &amp; ""</f>
        <v>0.32</v>
      </c>
      <c r="BD11" s="168" t="str">
        <f>Exclosure.data.RAW!BR11 &amp; ""</f>
        <v>0.41</v>
      </c>
      <c r="BE11" s="54">
        <f>Exclosure.data.RAW!BS11</f>
        <v>1.76</v>
      </c>
      <c r="BF11" s="54">
        <f>Exclosure.data.RAW!BT11</f>
        <v>0.17</v>
      </c>
      <c r="BG11" s="54">
        <f>Exclosure.data.RAW!BU11</f>
        <v>2.85</v>
      </c>
      <c r="BH11" s="54">
        <f>Exclosure.data.RAW!BV11</f>
        <v>0.32</v>
      </c>
    </row>
    <row r="12" spans="1:60" x14ac:dyDescent="0.25">
      <c r="A12" s="12" t="str">
        <f>Exclosure.data.RAW!A12</f>
        <v>DRY_W_3_H0</v>
      </c>
      <c r="B12" s="12" t="str">
        <f>Exclosure.data.RAW!B12</f>
        <v>DRY_W_3_H1</v>
      </c>
      <c r="C12" s="12" t="str">
        <f>Exclosure.data.RAW!C12</f>
        <v>DRY_W</v>
      </c>
      <c r="D12" s="12" t="str">
        <f>Exclosure.data.RAW!D12</f>
        <v>DRY_W_3</v>
      </c>
      <c r="E12" s="12" t="str">
        <f>Exclosure.data.RAW!E12</f>
        <v>DRY_W_1</v>
      </c>
      <c r="F12" s="12" t="str">
        <f>Exclosure.data.RAW!F12</f>
        <v>Maswa</v>
      </c>
      <c r="G12" s="12" t="str">
        <f>Exclosure.data.RAW!G12</f>
        <v>DRY</v>
      </c>
      <c r="H12" s="12" t="str">
        <f>Exclosure.data.RAW!H12</f>
        <v>W</v>
      </c>
      <c r="I12" s="22">
        <f>Exclosure.data.RAW!I12</f>
        <v>3</v>
      </c>
      <c r="J12" s="22">
        <v>1</v>
      </c>
      <c r="K12" s="12" t="str">
        <f>Exclosure.data.RAW!K12</f>
        <v>H0</v>
      </c>
      <c r="L12" s="12" t="str">
        <f>Exclosure.data.RAW!L12</f>
        <v>H0</v>
      </c>
      <c r="M12" s="22">
        <f>Exclosure.data.RAW!M12</f>
        <v>998</v>
      </c>
      <c r="N12" s="75">
        <f>Exclosure.data.RAW!N12</f>
        <v>-3.295644969</v>
      </c>
      <c r="O12" s="75">
        <f>Exclosure.data.RAW!O12</f>
        <v>34.852435010999997</v>
      </c>
      <c r="P12" s="17">
        <f>Exclosure.data.RAW!P12</f>
        <v>42786</v>
      </c>
      <c r="Q12" s="17"/>
      <c r="R12" s="22" t="str">
        <f>Exclosure.data.RAW!R12 &amp; ""</f>
        <v/>
      </c>
      <c r="S12" s="52" t="str">
        <f>Exclosure.data.RAW!S12 &amp; ""</f>
        <v/>
      </c>
      <c r="T12" s="52" t="str">
        <f>Exclosure.data.RAW!T12 &amp; ""</f>
        <v/>
      </c>
      <c r="U12" s="66" t="str">
        <f>Exclosure.data.RAW!Y12</f>
        <v>Cyn.dac</v>
      </c>
      <c r="V12" s="167" t="str">
        <f>Exclosure.data.RAW!Z12 &amp; ""</f>
        <v/>
      </c>
      <c r="W12" s="167" t="str">
        <f>Exclosure.data.RAW!AA12 &amp; ""</f>
        <v>0.4</v>
      </c>
      <c r="X12" s="167" t="str">
        <f>Exclosure.data.RAW!AB12 &amp; ""</f>
        <v>8</v>
      </c>
      <c r="Y12" s="167" t="str">
        <f>Exclosure.data.RAW!AC12 &amp; ""</f>
        <v>30</v>
      </c>
      <c r="Z12" s="165" t="str">
        <f>Exclosure.data.RAW!AF12 &amp; ""</f>
        <v/>
      </c>
      <c r="AA12" s="165" t="str">
        <f>Exclosure.data.RAW!AG12 &amp; ""</f>
        <v/>
      </c>
      <c r="AB12" s="165" t="str">
        <f>Exclosure.data.RAW!AH12 &amp; ""</f>
        <v/>
      </c>
      <c r="AC12" s="165" t="str">
        <f>Exclosure.data.RAW!AI12 &amp; ""</f>
        <v/>
      </c>
      <c r="AD12" s="168" t="str">
        <f>Exclosure.data.RAW!AO12 &amp; ""</f>
        <v>2.42</v>
      </c>
      <c r="AE12" s="168" t="str">
        <f>Exclosure.data.RAW!AR12 &amp; ""</f>
        <v>11.05</v>
      </c>
      <c r="AF12" s="168">
        <f>Exclosure.data.RAW!BW12</f>
        <v>13.47</v>
      </c>
      <c r="AG12" s="168" t="str">
        <f>Exclosure.data.RAW!AU12 &amp; ""</f>
        <v/>
      </c>
      <c r="AH12" s="135"/>
      <c r="AI12" s="135"/>
      <c r="AJ12" s="168" t="str">
        <f>Exclosure.data.RAW!AX12 &amp; ""</f>
        <v/>
      </c>
      <c r="AK12" s="220">
        <v>6.79</v>
      </c>
      <c r="AL12" s="168" t="str">
        <f>Exclosure.data.RAW!AZ12 &amp; ""</f>
        <v/>
      </c>
      <c r="AM12" s="168" t="str">
        <f>Exclosure.data.RAW!BA12 &amp; ""</f>
        <v>2.32</v>
      </c>
      <c r="AN12" s="168" t="str">
        <f>Exclosure.data.RAW!BB12 &amp; ""</f>
        <v/>
      </c>
      <c r="AO12" s="168"/>
      <c r="AP12" s="168" t="str">
        <f>Exclosure.data.RAW!BD12 &amp; ""</f>
        <v/>
      </c>
      <c r="AQ12" s="168" t="str">
        <f>Exclosure.data.RAW!BE12 &amp; ""</f>
        <v>0.23</v>
      </c>
      <c r="AR12" s="168" t="str">
        <f>Exclosure.data.RAW!BF12 &amp; ""</f>
        <v>3.34</v>
      </c>
      <c r="AS12" s="168" t="str">
        <f>Exclosure.data.RAW!BG12 &amp; ""</f>
        <v>5.57</v>
      </c>
      <c r="AT12" s="168"/>
      <c r="AU12" s="135"/>
      <c r="AV12" s="168" t="str">
        <f>Exclosure.data.RAW!BJ12 &amp; ""</f>
        <v/>
      </c>
      <c r="AW12" s="220">
        <v>0.997</v>
      </c>
      <c r="AX12" s="168" t="str">
        <f>Exclosure.data.RAW!BL12 &amp; ""</f>
        <v/>
      </c>
      <c r="AY12" s="168" t="str">
        <f>Exclosure.data.RAW!BM12 &amp; ""</f>
        <v/>
      </c>
      <c r="AZ12" s="168" t="str">
        <f>Exclosure.data.RAW!BN12 &amp; ""</f>
        <v>0.21</v>
      </c>
      <c r="BA12" s="168"/>
      <c r="BB12" s="168" t="str">
        <f>Exclosure.data.RAW!BP12 &amp; ""</f>
        <v/>
      </c>
      <c r="BC12" s="168" t="str">
        <f>Exclosure.data.RAW!BQ12 &amp; ""</f>
        <v/>
      </c>
      <c r="BD12" s="168" t="str">
        <f>Exclosure.data.RAW!BR12 &amp; ""</f>
        <v>1.36</v>
      </c>
      <c r="BE12" s="54">
        <f>Exclosure.data.RAW!BS12</f>
        <v>2.3199999999999998</v>
      </c>
      <c r="BF12" s="54">
        <f>Exclosure.data.RAW!BT12</f>
        <v>0.23</v>
      </c>
      <c r="BG12" s="54">
        <f>Exclosure.data.RAW!BU12</f>
        <v>5.57</v>
      </c>
      <c r="BH12" s="54">
        <f>Exclosure.data.RAW!BV12</f>
        <v>1.36</v>
      </c>
    </row>
    <row r="13" spans="1:60" x14ac:dyDescent="0.25">
      <c r="A13" s="12" t="str">
        <f>Exclosure.data.RAW!A13</f>
        <v>DRY_W_4_H0</v>
      </c>
      <c r="B13" s="12" t="str">
        <f>Exclosure.data.RAW!B13</f>
        <v>DRY_W_4_H1</v>
      </c>
      <c r="C13" s="12" t="str">
        <f>Exclosure.data.RAW!C13</f>
        <v>DRY_W</v>
      </c>
      <c r="D13" s="12" t="str">
        <f>Exclosure.data.RAW!D13</f>
        <v>DRY_W_4</v>
      </c>
      <c r="E13" s="12" t="str">
        <f>Exclosure.data.RAW!E13</f>
        <v>DRY_W_2</v>
      </c>
      <c r="F13" s="12" t="str">
        <f>Exclosure.data.RAW!F13</f>
        <v>Maswa</v>
      </c>
      <c r="G13" s="12" t="str">
        <f>Exclosure.data.RAW!G13</f>
        <v>DRY</v>
      </c>
      <c r="H13" s="12" t="str">
        <f>Exclosure.data.RAW!H13</f>
        <v>W</v>
      </c>
      <c r="I13" s="22">
        <f>Exclosure.data.RAW!I13</f>
        <v>4</v>
      </c>
      <c r="J13" s="22">
        <v>2</v>
      </c>
      <c r="K13" s="12" t="str">
        <f>Exclosure.data.RAW!K13</f>
        <v>H0</v>
      </c>
      <c r="L13" s="12" t="str">
        <f>Exclosure.data.RAW!L13</f>
        <v>H0</v>
      </c>
      <c r="M13" s="22">
        <f>Exclosure.data.RAW!M13</f>
        <v>1000</v>
      </c>
      <c r="N13" s="75">
        <f>Exclosure.data.RAW!N13</f>
        <v>-3.296013018</v>
      </c>
      <c r="O13" s="75">
        <f>Exclosure.data.RAW!O13</f>
        <v>34.854326974999999</v>
      </c>
      <c r="P13" s="17">
        <f>Exclosure.data.RAW!P13</f>
        <v>42786</v>
      </c>
      <c r="Q13" s="17"/>
      <c r="R13" s="22" t="str">
        <f>Exclosure.data.RAW!R13 &amp; ""</f>
        <v/>
      </c>
      <c r="S13" s="52" t="str">
        <f>Exclosure.data.RAW!S13 &amp; ""</f>
        <v/>
      </c>
      <c r="T13" s="52" t="str">
        <f>Exclosure.data.RAW!T13 &amp; ""</f>
        <v/>
      </c>
      <c r="U13" s="66" t="str">
        <f>Exclosure.data.RAW!Y13</f>
        <v>Cyn.dac</v>
      </c>
      <c r="V13" s="167" t="str">
        <f>Exclosure.data.RAW!Z13 &amp; ""</f>
        <v/>
      </c>
      <c r="W13" s="167" t="str">
        <f>Exclosure.data.RAW!AA13 &amp; ""</f>
        <v>0.4</v>
      </c>
      <c r="X13" s="167" t="str">
        <f>Exclosure.data.RAW!AB13 &amp; ""</f>
        <v>10</v>
      </c>
      <c r="Y13" s="167" t="str">
        <f>Exclosure.data.RAW!AC13 &amp; ""</f>
        <v>40</v>
      </c>
      <c r="Z13" s="165" t="str">
        <f>Exclosure.data.RAW!AF13 &amp; ""</f>
        <v/>
      </c>
      <c r="AA13" s="165" t="str">
        <f>Exclosure.data.RAW!AG13 &amp; ""</f>
        <v/>
      </c>
      <c r="AB13" s="165" t="str">
        <f>Exclosure.data.RAW!AH13 &amp; ""</f>
        <v/>
      </c>
      <c r="AC13" s="165" t="str">
        <f>Exclosure.data.RAW!AI13 &amp; ""</f>
        <v/>
      </c>
      <c r="AD13" s="168" t="str">
        <f>Exclosure.data.RAW!AO13 &amp; ""</f>
        <v>1.47</v>
      </c>
      <c r="AE13" s="168" t="str">
        <f>Exclosure.data.RAW!AR13 &amp; ""</f>
        <v>13.36</v>
      </c>
      <c r="AF13" s="168">
        <f>Exclosure.data.RAW!BW13</f>
        <v>14.83</v>
      </c>
      <c r="AG13" s="168" t="str">
        <f>Exclosure.data.RAW!AU13 &amp; ""</f>
        <v/>
      </c>
      <c r="AH13" s="135"/>
      <c r="AI13" s="135"/>
      <c r="AJ13" s="168" t="str">
        <f>Exclosure.data.RAW!AX13 &amp; ""</f>
        <v/>
      </c>
      <c r="AK13" s="220"/>
      <c r="AL13" s="168" t="str">
        <f>Exclosure.data.RAW!AZ13 &amp; ""</f>
        <v/>
      </c>
      <c r="AM13" s="168" t="str">
        <f>Exclosure.data.RAW!BA13 &amp; ""</f>
        <v>2.03</v>
      </c>
      <c r="AN13" s="168" t="str">
        <f>Exclosure.data.RAW!BB13 &amp; ""</f>
        <v/>
      </c>
      <c r="AO13" s="168"/>
      <c r="AP13" s="168" t="str">
        <f>Exclosure.data.RAW!BD13 &amp; ""</f>
        <v/>
      </c>
      <c r="AQ13" s="168" t="str">
        <f>Exclosure.data.RAW!BE13 &amp; ""</f>
        <v>0.24</v>
      </c>
      <c r="AR13" s="168" t="str">
        <f>Exclosure.data.RAW!BF13 &amp; ""</f>
        <v/>
      </c>
      <c r="AS13" s="168" t="str">
        <f>Exclosure.data.RAW!BG13 &amp; ""</f>
        <v/>
      </c>
      <c r="AT13" s="168"/>
      <c r="AU13" s="135"/>
      <c r="AV13" s="168" t="str">
        <f>Exclosure.data.RAW!BJ13 &amp; ""</f>
        <v/>
      </c>
      <c r="AW13" s="220">
        <v>0.57299999999999995</v>
      </c>
      <c r="AX13" s="168" t="str">
        <f>Exclosure.data.RAW!BL13 &amp; ""</f>
        <v/>
      </c>
      <c r="AY13" s="168" t="str">
        <f>Exclosure.data.RAW!BM13 &amp; ""</f>
        <v>2.53</v>
      </c>
      <c r="AZ13" s="168" t="str">
        <f>Exclosure.data.RAW!BN13 &amp; ""</f>
        <v/>
      </c>
      <c r="BA13" s="168"/>
      <c r="BB13" s="168" t="str">
        <f>Exclosure.data.RAW!BP13 &amp; ""</f>
        <v/>
      </c>
      <c r="BC13" s="168" t="str">
        <f>Exclosure.data.RAW!BQ13 &amp; ""</f>
        <v>0.38</v>
      </c>
      <c r="BD13" s="168" t="str">
        <f>Exclosure.data.RAW!BR13 &amp; ""</f>
        <v>0.87</v>
      </c>
      <c r="BE13" s="54">
        <f>Exclosure.data.RAW!BS13</f>
        <v>2.0299999999999998</v>
      </c>
      <c r="BF13" s="54">
        <f>Exclosure.data.RAW!BT13</f>
        <v>0.24</v>
      </c>
      <c r="BG13" s="54">
        <f>Exclosure.data.RAW!BU13</f>
        <v>2.5299999999999998</v>
      </c>
      <c r="BH13" s="54">
        <f>Exclosure.data.RAW!BV13</f>
        <v>0.38</v>
      </c>
    </row>
    <row r="14" spans="1:60" x14ac:dyDescent="0.25">
      <c r="A14" s="12" t="str">
        <f>Exclosure.data.RAW!A14</f>
        <v>DRY_P_1_H0</v>
      </c>
      <c r="B14" s="12" t="str">
        <f>Exclosure.data.RAW!B14</f>
        <v>DRY_P_1_H1</v>
      </c>
      <c r="C14" s="12" t="str">
        <f>Exclosure.data.RAW!C14</f>
        <v>DRY_P</v>
      </c>
      <c r="D14" s="12" t="str">
        <f>Exclosure.data.RAW!D14</f>
        <v>DRY_P_1</v>
      </c>
      <c r="E14" s="12" t="str">
        <f>Exclosure.data.RAW!E14</f>
        <v>DRY_P_2</v>
      </c>
      <c r="F14" s="12" t="str">
        <f>Exclosure.data.RAW!F14</f>
        <v>Makao</v>
      </c>
      <c r="G14" s="12" t="str">
        <f>Exclosure.data.RAW!G14</f>
        <v>DRY</v>
      </c>
      <c r="H14" s="12" t="str">
        <f>Exclosure.data.RAW!H14</f>
        <v>P</v>
      </c>
      <c r="I14" s="22">
        <f>Exclosure.data.RAW!I14</f>
        <v>1</v>
      </c>
      <c r="J14" s="22">
        <v>2</v>
      </c>
      <c r="K14" s="12" t="str">
        <f>Exclosure.data.RAW!K14</f>
        <v>H0</v>
      </c>
      <c r="L14" s="12" t="str">
        <f>Exclosure.data.RAW!L14</f>
        <v>H0</v>
      </c>
      <c r="M14" s="22">
        <f>Exclosure.data.RAW!M14</f>
        <v>1009</v>
      </c>
      <c r="N14" s="75">
        <f>Exclosure.data.RAW!N14</f>
        <v>-3.3032119830000002</v>
      </c>
      <c r="O14" s="75">
        <f>Exclosure.data.RAW!O14</f>
        <v>34.847736032999997</v>
      </c>
      <c r="P14" s="17">
        <f>Exclosure.data.RAW!P14</f>
        <v>42787</v>
      </c>
      <c r="Q14" s="17"/>
      <c r="R14" s="22" t="str">
        <f>Exclosure.data.RAW!R14 &amp; ""</f>
        <v/>
      </c>
      <c r="S14" s="52" t="str">
        <f>Exclosure.data.RAW!S14 &amp; ""</f>
        <v/>
      </c>
      <c r="T14" s="52" t="str">
        <f>Exclosure.data.RAW!T14 &amp; ""</f>
        <v/>
      </c>
      <c r="U14" s="66" t="str">
        <f>Exclosure.data.RAW!Y14</f>
        <v>Chl.pyc</v>
      </c>
      <c r="V14" s="167" t="str">
        <f>Exclosure.data.RAW!Z14 &amp; ""</f>
        <v>1.4</v>
      </c>
      <c r="W14" s="167" t="str">
        <f>Exclosure.data.RAW!AA14 &amp; ""</f>
        <v>3.1</v>
      </c>
      <c r="X14" s="167" t="str">
        <f>Exclosure.data.RAW!AB14 &amp; ""</f>
        <v>10</v>
      </c>
      <c r="Y14" s="167" t="str">
        <f>Exclosure.data.RAW!AC14 &amp; ""</f>
        <v>50</v>
      </c>
      <c r="Z14" s="165" t="str">
        <f>Exclosure.data.RAW!AF14 &amp; ""</f>
        <v/>
      </c>
      <c r="AA14" s="165" t="str">
        <f>Exclosure.data.RAW!AG14 &amp; ""</f>
        <v/>
      </c>
      <c r="AB14" s="165" t="str">
        <f>Exclosure.data.RAW!AH14 &amp; ""</f>
        <v/>
      </c>
      <c r="AC14" s="165" t="str">
        <f>Exclosure.data.RAW!AI14 &amp; ""</f>
        <v/>
      </c>
      <c r="AD14" s="168" t="str">
        <f>Exclosure.data.RAW!AO14 &amp; ""</f>
        <v>2.03</v>
      </c>
      <c r="AE14" s="168" t="str">
        <f>Exclosure.data.RAW!AR14 &amp; ""</f>
        <v>11.73</v>
      </c>
      <c r="AF14" s="168">
        <f>Exclosure.data.RAW!BW14</f>
        <v>13.76</v>
      </c>
      <c r="AG14" s="168" t="str">
        <f>Exclosure.data.RAW!AU14 &amp; ""</f>
        <v/>
      </c>
      <c r="AH14" s="135"/>
      <c r="AI14" s="135"/>
      <c r="AJ14" s="168" t="str">
        <f>Exclosure.data.RAW!AX14 &amp; ""</f>
        <v/>
      </c>
      <c r="AK14" s="220">
        <v>1.08</v>
      </c>
      <c r="AL14" s="168" t="str">
        <f>Exclosure.data.RAW!AZ14 &amp; ""</f>
        <v>2.21</v>
      </c>
      <c r="AM14" s="168" t="str">
        <f>Exclosure.data.RAW!BA14 &amp; ""</f>
        <v/>
      </c>
      <c r="AN14" s="168" t="str">
        <f>Exclosure.data.RAW!BB14 &amp; ""</f>
        <v/>
      </c>
      <c r="AO14" s="168"/>
      <c r="AP14" s="168" t="str">
        <f>Exclosure.data.RAW!BD14 &amp; ""</f>
        <v/>
      </c>
      <c r="AQ14" s="168" t="str">
        <f>Exclosure.data.RAW!BE14 &amp; ""</f>
        <v>0.25</v>
      </c>
      <c r="AR14" s="168" t="str">
        <f>Exclosure.data.RAW!BF14 &amp; ""</f>
        <v>2.43</v>
      </c>
      <c r="AS14" s="168" t="str">
        <f>Exclosure.data.RAW!BG14 &amp; ""</f>
        <v>2.14</v>
      </c>
      <c r="AT14" s="168"/>
      <c r="AU14" s="135"/>
      <c r="AV14" s="168" t="str">
        <f>Exclosure.data.RAW!BJ14 &amp; ""</f>
        <v/>
      </c>
      <c r="AW14" s="220">
        <v>0.33</v>
      </c>
      <c r="AX14" s="168" t="str">
        <f>Exclosure.data.RAW!BL14 &amp; ""</f>
        <v/>
      </c>
      <c r="AY14" s="168" t="str">
        <f>Exclosure.data.RAW!BM14 &amp; ""</f>
        <v/>
      </c>
      <c r="AZ14" s="168" t="str">
        <f>Exclosure.data.RAW!BN14 &amp; ""</f>
        <v>0.16</v>
      </c>
      <c r="BA14" s="168"/>
      <c r="BB14" s="168" t="str">
        <f>Exclosure.data.RAW!BP14 &amp; ""</f>
        <v/>
      </c>
      <c r="BC14" s="168" t="str">
        <f>Exclosure.data.RAW!BQ14 &amp; ""</f>
        <v/>
      </c>
      <c r="BD14" s="168" t="str">
        <f>Exclosure.data.RAW!BR14 &amp; ""</f>
        <v>1.15</v>
      </c>
      <c r="BE14" s="54">
        <f>Exclosure.data.RAW!BS14</f>
        <v>2.21</v>
      </c>
      <c r="BF14" s="54">
        <f>Exclosure.data.RAW!BT14</f>
        <v>0.25</v>
      </c>
      <c r="BG14" s="54">
        <f>Exclosure.data.RAW!BU14</f>
        <v>2.14</v>
      </c>
      <c r="BH14" s="54">
        <f>Exclosure.data.RAW!BV14</f>
        <v>1.1499999999999999</v>
      </c>
    </row>
    <row r="15" spans="1:60" x14ac:dyDescent="0.25">
      <c r="A15" s="12" t="str">
        <f>Exclosure.data.RAW!A15</f>
        <v>DRY_P_2_H0</v>
      </c>
      <c r="B15" s="12" t="str">
        <f>Exclosure.data.RAW!B15</f>
        <v>DRY_P_2_H1</v>
      </c>
      <c r="C15" s="12" t="str">
        <f>Exclosure.data.RAW!C15</f>
        <v>DRY_P</v>
      </c>
      <c r="D15" s="12" t="str">
        <f>Exclosure.data.RAW!D15</f>
        <v>DRY_P_2</v>
      </c>
      <c r="E15" s="12" t="str">
        <f>Exclosure.data.RAW!E15</f>
        <v>DRY_P_3</v>
      </c>
      <c r="F15" s="12" t="str">
        <f>Exclosure.data.RAW!F15</f>
        <v>Makao</v>
      </c>
      <c r="G15" s="12" t="str">
        <f>Exclosure.data.RAW!G15</f>
        <v>DRY</v>
      </c>
      <c r="H15" s="12" t="str">
        <f>Exclosure.data.RAW!H15</f>
        <v>P</v>
      </c>
      <c r="I15" s="22">
        <f>Exclosure.data.RAW!I15</f>
        <v>2</v>
      </c>
      <c r="J15" s="22">
        <v>3</v>
      </c>
      <c r="K15" s="12" t="str">
        <f>Exclosure.data.RAW!K15</f>
        <v>H0</v>
      </c>
      <c r="L15" s="12" t="str">
        <f>Exclosure.data.RAW!L15</f>
        <v>H0</v>
      </c>
      <c r="M15" s="22">
        <f>Exclosure.data.RAW!M15</f>
        <v>1006</v>
      </c>
      <c r="N15" s="75">
        <f>Exclosure.data.RAW!N15</f>
        <v>-3.40842599</v>
      </c>
      <c r="O15" s="75">
        <f>Exclosure.data.RAW!O15</f>
        <v>34.850243982000002</v>
      </c>
      <c r="P15" s="17">
        <f>Exclosure.data.RAW!P15</f>
        <v>42787</v>
      </c>
      <c r="Q15" s="17"/>
      <c r="R15" s="22" t="str">
        <f>Exclosure.data.RAW!R15 &amp; ""</f>
        <v/>
      </c>
      <c r="S15" s="52" t="str">
        <f>Exclosure.data.RAW!S15 &amp; ""</f>
        <v/>
      </c>
      <c r="T15" s="52" t="str">
        <f>Exclosure.data.RAW!T15 &amp; ""</f>
        <v/>
      </c>
      <c r="U15" s="66" t="str">
        <f>Exclosure.data.RAW!Y15</f>
        <v>Chl.pyc</v>
      </c>
      <c r="V15" s="167" t="str">
        <f>Exclosure.data.RAW!Z15 &amp; ""</f>
        <v>0.5</v>
      </c>
      <c r="W15" s="167" t="str">
        <f>Exclosure.data.RAW!AA15 &amp; ""</f>
        <v>1.3</v>
      </c>
      <c r="X15" s="167" t="str">
        <f>Exclosure.data.RAW!AB15 &amp; ""</f>
        <v>27</v>
      </c>
      <c r="Y15" s="167" t="str">
        <f>Exclosure.data.RAW!AC15 &amp; ""</f>
        <v>45</v>
      </c>
      <c r="Z15" s="165" t="str">
        <f>Exclosure.data.RAW!AF15 &amp; ""</f>
        <v/>
      </c>
      <c r="AA15" s="165" t="str">
        <f>Exclosure.data.RAW!AG15 &amp; ""</f>
        <v/>
      </c>
      <c r="AB15" s="165" t="str">
        <f>Exclosure.data.RAW!AH15 &amp; ""</f>
        <v/>
      </c>
      <c r="AC15" s="165" t="str">
        <f>Exclosure.data.RAW!AI15 &amp; ""</f>
        <v/>
      </c>
      <c r="AD15" s="168" t="str">
        <f>Exclosure.data.RAW!AO15 &amp; ""</f>
        <v>5.9</v>
      </c>
      <c r="AE15" s="168" t="str">
        <f>Exclosure.data.RAW!AR15 &amp; ""</f>
        <v>4.22</v>
      </c>
      <c r="AF15" s="168">
        <f>Exclosure.data.RAW!BW15</f>
        <v>10.120000000000001</v>
      </c>
      <c r="AG15" s="168" t="str">
        <f>Exclosure.data.RAW!AU15 &amp; ""</f>
        <v/>
      </c>
      <c r="AH15" s="135"/>
      <c r="AI15" s="135"/>
      <c r="AJ15" s="168" t="str">
        <f>Exclosure.data.RAW!AX15 &amp; ""</f>
        <v/>
      </c>
      <c r="AK15" s="222">
        <v>1E-3</v>
      </c>
      <c r="AL15" s="168" t="str">
        <f>Exclosure.data.RAW!AZ15 &amp; ""</f>
        <v/>
      </c>
      <c r="AM15" s="168" t="str">
        <f>Exclosure.data.RAW!BA15 &amp; ""</f>
        <v>2.62</v>
      </c>
      <c r="AN15" s="168" t="str">
        <f>Exclosure.data.RAW!BB15 &amp; ""</f>
        <v/>
      </c>
      <c r="AO15" s="168"/>
      <c r="AP15" s="168" t="str">
        <f>Exclosure.data.RAW!BD15 &amp; ""</f>
        <v/>
      </c>
      <c r="AQ15" s="168" t="str">
        <f>Exclosure.data.RAW!BE15 &amp; ""</f>
        <v>0.34</v>
      </c>
      <c r="AR15" s="168" t="str">
        <f>Exclosure.data.RAW!BF15 &amp; ""</f>
        <v>0.69</v>
      </c>
      <c r="AS15" s="168" t="str">
        <f>Exclosure.data.RAW!BG15 &amp; ""</f>
        <v/>
      </c>
      <c r="AT15" s="168"/>
      <c r="AU15" s="135"/>
      <c r="AV15" s="168" t="str">
        <f>Exclosure.data.RAW!BJ15 &amp; ""</f>
        <v/>
      </c>
      <c r="AW15" s="220">
        <v>1.8</v>
      </c>
      <c r="AX15" s="168" t="str">
        <f>Exclosure.data.RAW!BL15 &amp; ""</f>
        <v>3.02</v>
      </c>
      <c r="AY15" s="168" t="str">
        <f>Exclosure.data.RAW!BM15 &amp; ""</f>
        <v/>
      </c>
      <c r="AZ15" s="168" t="str">
        <f>Exclosure.data.RAW!BN15 &amp; ""</f>
        <v/>
      </c>
      <c r="BA15" s="168"/>
      <c r="BB15" s="168" t="str">
        <f>Exclosure.data.RAW!BP15 &amp; ""</f>
        <v/>
      </c>
      <c r="BC15" s="168" t="str">
        <f>Exclosure.data.RAW!BQ15 &amp; ""</f>
        <v>0.37</v>
      </c>
      <c r="BD15" s="168" t="str">
        <f>Exclosure.data.RAW!BR15 &amp; ""</f>
        <v>1.4</v>
      </c>
      <c r="BE15" s="54">
        <f>Exclosure.data.RAW!BS15</f>
        <v>2.62</v>
      </c>
      <c r="BF15" s="54">
        <f>Exclosure.data.RAW!BT15</f>
        <v>0.34</v>
      </c>
      <c r="BG15" s="54">
        <f>Exclosure.data.RAW!BU15</f>
        <v>3.02</v>
      </c>
      <c r="BH15" s="54">
        <f>Exclosure.data.RAW!BV15</f>
        <v>0.37</v>
      </c>
    </row>
    <row r="16" spans="1:60" x14ac:dyDescent="0.25">
      <c r="A16" s="12" t="str">
        <f>Exclosure.data.RAW!A16</f>
        <v>DRY_P_3_H0</v>
      </c>
      <c r="B16" s="12" t="str">
        <f>Exclosure.data.RAW!B16</f>
        <v>DRY_P_3_H1</v>
      </c>
      <c r="C16" s="12" t="str">
        <f>Exclosure.data.RAW!C16</f>
        <v>DRY_P</v>
      </c>
      <c r="D16" s="12" t="str">
        <f>Exclosure.data.RAW!D16</f>
        <v>DRY_P_3</v>
      </c>
      <c r="E16" s="12" t="str">
        <f>Exclosure.data.RAW!E16</f>
        <v>DRY_P_1</v>
      </c>
      <c r="F16" s="12" t="str">
        <f>Exclosure.data.RAW!F16</f>
        <v>Makao</v>
      </c>
      <c r="G16" s="12" t="str">
        <f>Exclosure.data.RAW!G16</f>
        <v>DRY</v>
      </c>
      <c r="H16" s="12" t="str">
        <f>Exclosure.data.RAW!H16</f>
        <v>P</v>
      </c>
      <c r="I16" s="22">
        <f>Exclosure.data.RAW!I16</f>
        <v>3</v>
      </c>
      <c r="J16" s="22">
        <v>1</v>
      </c>
      <c r="K16" s="12" t="str">
        <f>Exclosure.data.RAW!K16</f>
        <v>H0</v>
      </c>
      <c r="L16" s="12" t="str">
        <f>Exclosure.data.RAW!L16</f>
        <v>H0</v>
      </c>
      <c r="M16" s="22">
        <f>Exclosure.data.RAW!M16</f>
        <v>1001</v>
      </c>
      <c r="N16" s="75">
        <f>Exclosure.data.RAW!N16</f>
        <v>-3.4063160140000002</v>
      </c>
      <c r="O16" s="75">
        <f>Exclosure.data.RAW!O16</f>
        <v>34.850407009999998</v>
      </c>
      <c r="P16" s="17">
        <f>Exclosure.data.RAW!P16</f>
        <v>42786</v>
      </c>
      <c r="Q16" s="17"/>
      <c r="R16" s="22" t="str">
        <f>Exclosure.data.RAW!R16 &amp; ""</f>
        <v/>
      </c>
      <c r="S16" s="52" t="str">
        <f>Exclosure.data.RAW!S16 &amp; ""</f>
        <v/>
      </c>
      <c r="T16" s="52" t="str">
        <f>Exclosure.data.RAW!T16 &amp; ""</f>
        <v/>
      </c>
      <c r="U16" s="66" t="str">
        <f>Exclosure.data.RAW!Y16</f>
        <v>Chl.pyc</v>
      </c>
      <c r="V16" s="167" t="str">
        <f>Exclosure.data.RAW!Z16 &amp; ""</f>
        <v>1</v>
      </c>
      <c r="W16" s="167" t="str">
        <f>Exclosure.data.RAW!AA16 &amp; ""</f>
        <v>3</v>
      </c>
      <c r="X16" s="167" t="str">
        <f>Exclosure.data.RAW!AB16 &amp; ""</f>
        <v>8</v>
      </c>
      <c r="Y16" s="167" t="str">
        <f>Exclosure.data.RAW!AC16 &amp; ""</f>
        <v>30</v>
      </c>
      <c r="Z16" s="165" t="str">
        <f>Exclosure.data.RAW!AF16 &amp; ""</f>
        <v/>
      </c>
      <c r="AA16" s="165" t="str">
        <f>Exclosure.data.RAW!AG16 &amp; ""</f>
        <v/>
      </c>
      <c r="AB16" s="165" t="str">
        <f>Exclosure.data.RAW!AH16 &amp; ""</f>
        <v/>
      </c>
      <c r="AC16" s="165" t="str">
        <f>Exclosure.data.RAW!AI16 &amp; ""</f>
        <v/>
      </c>
      <c r="AD16" s="168" t="str">
        <f>Exclosure.data.RAW!AO16 &amp; ""</f>
        <v>0.79</v>
      </c>
      <c r="AE16" s="168" t="str">
        <f>Exclosure.data.RAW!AR16 &amp; ""</f>
        <v>11</v>
      </c>
      <c r="AF16" s="168">
        <f>Exclosure.data.RAW!BW16</f>
        <v>11.79</v>
      </c>
      <c r="AG16" s="168" t="str">
        <f>Exclosure.data.RAW!AU16 &amp; ""</f>
        <v/>
      </c>
      <c r="AH16" s="135"/>
      <c r="AI16" s="144"/>
      <c r="AJ16" s="168" t="str">
        <f>Exclosure.data.RAW!AX16 &amp; ""</f>
        <v/>
      </c>
      <c r="AK16" s="220">
        <v>0.41</v>
      </c>
      <c r="AL16" s="168" t="str">
        <f>Exclosure.data.RAW!AZ16 &amp; ""</f>
        <v/>
      </c>
      <c r="AM16" s="168" t="str">
        <f>Exclosure.data.RAW!BA16 &amp; ""</f>
        <v>2.95</v>
      </c>
      <c r="AN16" s="168" t="str">
        <f>Exclosure.data.RAW!BB16 &amp; ""</f>
        <v/>
      </c>
      <c r="AO16" s="168"/>
      <c r="AP16" s="168" t="str">
        <f>Exclosure.data.RAW!BD16 &amp; ""</f>
        <v/>
      </c>
      <c r="AQ16" s="168" t="str">
        <f>Exclosure.data.RAW!BE16 &amp; ""</f>
        <v>0.17</v>
      </c>
      <c r="AR16" s="168" t="str">
        <f>Exclosure.data.RAW!BF16 &amp; ""</f>
        <v>2.61</v>
      </c>
      <c r="AS16" s="168" t="str">
        <f>Exclosure.data.RAW!BG16 &amp; ""</f>
        <v>2.7</v>
      </c>
      <c r="AT16" s="168"/>
      <c r="AU16" s="135"/>
      <c r="AV16" s="168" t="str">
        <f>Exclosure.data.RAW!BJ16 &amp; ""</f>
        <v/>
      </c>
      <c r="AW16" s="220">
        <v>3.72</v>
      </c>
      <c r="AX16" s="168" t="str">
        <f>Exclosure.data.RAW!BL16 &amp; ""</f>
        <v/>
      </c>
      <c r="AY16" s="168" t="str">
        <f>Exclosure.data.RAW!BM16 &amp; ""</f>
        <v/>
      </c>
      <c r="AZ16" s="168" t="str">
        <f>Exclosure.data.RAW!BN16 &amp; ""</f>
        <v>0.13</v>
      </c>
      <c r="BA16" s="168"/>
      <c r="BB16" s="168" t="str">
        <f>Exclosure.data.RAW!BP16 &amp; ""</f>
        <v/>
      </c>
      <c r="BC16" s="168" t="str">
        <f>Exclosure.data.RAW!BQ16 &amp; ""</f>
        <v/>
      </c>
      <c r="BD16" s="168" t="str">
        <f>Exclosure.data.RAW!BR16 &amp; ""</f>
        <v>1.16</v>
      </c>
      <c r="BE16" s="54">
        <f>Exclosure.data.RAW!BS16</f>
        <v>2.95</v>
      </c>
      <c r="BF16" s="54">
        <f>Exclosure.data.RAW!BT16</f>
        <v>0.17</v>
      </c>
      <c r="BG16" s="54">
        <f>Exclosure.data.RAW!BU16</f>
        <v>2.7</v>
      </c>
      <c r="BH16" s="54">
        <f>Exclosure.data.RAW!BV16</f>
        <v>1.1599999999999999</v>
      </c>
    </row>
    <row r="17" spans="1:60" x14ac:dyDescent="0.25">
      <c r="A17" s="12" t="str">
        <f>Exclosure.data.RAW!A17</f>
        <v>DRY_P_4_H0</v>
      </c>
      <c r="B17" s="12" t="str">
        <f>Exclosure.data.RAW!B17</f>
        <v>DRY_P_4_H1</v>
      </c>
      <c r="C17" s="12" t="str">
        <f>Exclosure.data.RAW!C17</f>
        <v>DRY_P</v>
      </c>
      <c r="D17" s="12" t="str">
        <f>Exclosure.data.RAW!D17</f>
        <v>DRY_P_4</v>
      </c>
      <c r="E17" s="12"/>
      <c r="F17" s="12" t="str">
        <f>Exclosure.data.RAW!F17</f>
        <v>Makao</v>
      </c>
      <c r="G17" s="12" t="str">
        <f>Exclosure.data.RAW!G17</f>
        <v>DRY</v>
      </c>
      <c r="H17" s="12" t="str">
        <f>Exclosure.data.RAW!H17</f>
        <v>P</v>
      </c>
      <c r="I17" s="22">
        <f>Exclosure.data.RAW!I17</f>
        <v>4</v>
      </c>
      <c r="J17" s="22"/>
      <c r="K17" s="12" t="str">
        <f>Exclosure.data.RAW!K17</f>
        <v>H0</v>
      </c>
      <c r="L17" s="12" t="str">
        <f>Exclosure.data.RAW!L17</f>
        <v>H0</v>
      </c>
      <c r="M17" s="22">
        <f>Exclosure.data.RAW!M17</f>
        <v>1003</v>
      </c>
      <c r="N17" s="75">
        <f>Exclosure.data.RAW!N17</f>
        <v>-3.4068529590000001</v>
      </c>
      <c r="O17" s="75">
        <f>Exclosure.data.RAW!O17</f>
        <v>34.851600005999998</v>
      </c>
      <c r="P17" s="17">
        <f>Exclosure.data.RAW!P17</f>
        <v>42786</v>
      </c>
      <c r="Q17" s="17"/>
      <c r="R17" s="22" t="str">
        <f>Exclosure.data.RAW!R17 &amp; ""</f>
        <v/>
      </c>
      <c r="S17" s="52" t="str">
        <f>Exclosure.data.RAW!S17 &amp; ""</f>
        <v/>
      </c>
      <c r="T17" s="52" t="str">
        <f>Exclosure.data.RAW!T17 &amp; ""</f>
        <v/>
      </c>
      <c r="U17" s="66" t="str">
        <f>Exclosure.data.RAW!Y17</f>
        <v>Chl.pyc</v>
      </c>
      <c r="V17" s="167" t="str">
        <f>Exclosure.data.RAW!Z17 &amp; ""</f>
        <v>1.3</v>
      </c>
      <c r="W17" s="167" t="str">
        <f>Exclosure.data.RAW!AA17 &amp; ""</f>
        <v>1.9</v>
      </c>
      <c r="X17" s="167" t="str">
        <f>Exclosure.data.RAW!AB17 &amp; ""</f>
        <v>7</v>
      </c>
      <c r="Y17" s="167" t="str">
        <f>Exclosure.data.RAW!AC17 &amp; ""</f>
        <v>40</v>
      </c>
      <c r="Z17" s="165" t="str">
        <f>Exclosure.data.RAW!AF17 &amp; ""</f>
        <v/>
      </c>
      <c r="AA17" s="165" t="str">
        <f>Exclosure.data.RAW!AG17 &amp; ""</f>
        <v/>
      </c>
      <c r="AB17" s="165" t="str">
        <f>Exclosure.data.RAW!AH17 &amp; ""</f>
        <v/>
      </c>
      <c r="AC17" s="165" t="str">
        <f>Exclosure.data.RAW!AI17 &amp; ""</f>
        <v/>
      </c>
      <c r="AD17" s="168" t="str">
        <f>Exclosure.data.RAW!AO17 &amp; ""</f>
        <v>1.16</v>
      </c>
      <c r="AE17" s="168" t="str">
        <f>Exclosure.data.RAW!AR17 &amp; ""</f>
        <v>11.66</v>
      </c>
      <c r="AF17" s="168">
        <f>Exclosure.data.RAW!BW17</f>
        <v>12.82</v>
      </c>
      <c r="AG17" s="168" t="str">
        <f>Exclosure.data.RAW!AU17 &amp; ""</f>
        <v/>
      </c>
      <c r="AH17" s="135"/>
      <c r="AI17" s="135"/>
      <c r="AJ17" s="168" t="str">
        <f>Exclosure.data.RAW!AX17 &amp; ""</f>
        <v/>
      </c>
      <c r="AK17" s="220"/>
      <c r="AL17" s="168" t="str">
        <f>Exclosure.data.RAW!AZ17 &amp; ""</f>
        <v/>
      </c>
      <c r="AM17" s="168" t="str">
        <f>Exclosure.data.RAW!BA17 &amp; ""</f>
        <v>2.31</v>
      </c>
      <c r="AN17" s="168" t="str">
        <f>Exclosure.data.RAW!BB17 &amp; ""</f>
        <v/>
      </c>
      <c r="AO17" s="168"/>
      <c r="AP17" s="168" t="str">
        <f>Exclosure.data.RAW!BD17 &amp; ""</f>
        <v/>
      </c>
      <c r="AQ17" s="168" t="str">
        <f>Exclosure.data.RAW!BE17 &amp; ""</f>
        <v>0.15</v>
      </c>
      <c r="AR17" s="168" t="str">
        <f>Exclosure.data.RAW!BF17 &amp; ""</f>
        <v/>
      </c>
      <c r="AS17" s="168" t="str">
        <f>Exclosure.data.RAW!BG17 &amp; ""</f>
        <v/>
      </c>
      <c r="AT17" s="168"/>
      <c r="AU17" s="135"/>
      <c r="AV17" s="168" t="str">
        <f>Exclosure.data.RAW!BJ17 &amp; ""</f>
        <v/>
      </c>
      <c r="AW17" s="220">
        <v>2.4300000000000002</v>
      </c>
      <c r="AX17" s="168" t="str">
        <f>Exclosure.data.RAW!BL17 &amp; ""</f>
        <v/>
      </c>
      <c r="AY17" s="168" t="str">
        <f>Exclosure.data.RAW!BM17 &amp; ""</f>
        <v>2.85</v>
      </c>
      <c r="AZ17" s="168" t="str">
        <f>Exclosure.data.RAW!BN17 &amp; ""</f>
        <v/>
      </c>
      <c r="BA17" s="168"/>
      <c r="BB17" s="168" t="str">
        <f>Exclosure.data.RAW!BP17 &amp; ""</f>
        <v/>
      </c>
      <c r="BC17" s="168" t="str">
        <f>Exclosure.data.RAW!BQ17 &amp; ""</f>
        <v>0.16</v>
      </c>
      <c r="BD17" s="168" t="str">
        <f>Exclosure.data.RAW!BR17 &amp; ""</f>
        <v>0.89</v>
      </c>
      <c r="BE17" s="54">
        <f>Exclosure.data.RAW!BS17</f>
        <v>2.31</v>
      </c>
      <c r="BF17" s="54">
        <f>Exclosure.data.RAW!BT17</f>
        <v>0.15</v>
      </c>
      <c r="BG17" s="54">
        <f>Exclosure.data.RAW!BU17</f>
        <v>2.85</v>
      </c>
      <c r="BH17" s="54">
        <f>Exclosure.data.RAW!BV17</f>
        <v>0.16</v>
      </c>
    </row>
    <row r="18" spans="1:60" x14ac:dyDescent="0.25">
      <c r="A18" s="12" t="str">
        <f>Exclosure.data.RAW!A18</f>
        <v>SE_1_H0</v>
      </c>
      <c r="B18" s="12" t="str">
        <f>Exclosure.data.RAW!B18</f>
        <v>SE_1_H1</v>
      </c>
      <c r="C18" s="12" t="str">
        <f>Exclosure.data.RAW!C18</f>
        <v>SE_1_</v>
      </c>
      <c r="D18" s="12" t="str">
        <f>Exclosure.data.RAW!D18</f>
        <v>SE_1</v>
      </c>
      <c r="E18" s="12"/>
      <c r="F18" s="12" t="str">
        <f>Exclosure.data.RAW!F18</f>
        <v>Seronera</v>
      </c>
      <c r="G18" s="12" t="str">
        <f>Exclosure.data.RAW!G18</f>
        <v>SE</v>
      </c>
      <c r="H18" s="7" t="str">
        <f>Exclosure.data.RAW!H18</f>
        <v>W</v>
      </c>
      <c r="I18" s="22">
        <f>Exclosure.data.RAW!I18</f>
        <v>1</v>
      </c>
      <c r="J18" s="22"/>
      <c r="K18" s="12" t="str">
        <f>Exclosure.data.RAW!K18</f>
        <v>H0</v>
      </c>
      <c r="L18" s="12" t="str">
        <f>Exclosure.data.RAW!L18</f>
        <v>H0</v>
      </c>
      <c r="M18" s="22">
        <f>Exclosure.data.RAW!M18</f>
        <v>1023</v>
      </c>
      <c r="N18" s="75">
        <f>Exclosure.data.RAW!N18</f>
        <v>-2.4377470369999998</v>
      </c>
      <c r="O18" s="75">
        <f>Exclosure.data.RAW!O18</f>
        <v>34.855161979999998</v>
      </c>
      <c r="P18" s="17">
        <f>Exclosure.data.RAW!P18</f>
        <v>42792</v>
      </c>
      <c r="Q18" s="17"/>
      <c r="R18" s="22" t="str">
        <f>Exclosure.data.RAW!R18 &amp; ""</f>
        <v/>
      </c>
      <c r="S18" s="52" t="str">
        <f>Exclosure.data.RAW!S18 &amp; ""</f>
        <v/>
      </c>
      <c r="T18" s="52" t="str">
        <f>Exclosure.data.RAW!T18 &amp; ""</f>
        <v/>
      </c>
      <c r="U18" s="66" t="str">
        <f>Exclosure.data.RAW!Y18</f>
        <v>Dig.mac</v>
      </c>
      <c r="V18" s="167" t="str">
        <f>Exclosure.data.RAW!Z18 &amp; ""</f>
        <v/>
      </c>
      <c r="W18" s="167" t="str">
        <f>Exclosure.data.RAW!AA18 &amp; ""</f>
        <v/>
      </c>
      <c r="X18" s="167" t="str">
        <f>Exclosure.data.RAW!AB18 &amp; ""</f>
        <v/>
      </c>
      <c r="Y18" s="167" t="str">
        <f>Exclosure.data.RAW!AC18 &amp; ""</f>
        <v>35</v>
      </c>
      <c r="Z18" s="165" t="str">
        <f>Exclosure.data.RAW!AF18 &amp; ""</f>
        <v/>
      </c>
      <c r="AA18" s="165" t="str">
        <f>Exclosure.data.RAW!AG18 &amp; ""</f>
        <v/>
      </c>
      <c r="AB18" s="165" t="str">
        <f>Exclosure.data.RAW!AH18 &amp; ""</f>
        <v/>
      </c>
      <c r="AC18" s="165" t="str">
        <f>Exclosure.data.RAW!AI18 &amp; ""</f>
        <v/>
      </c>
      <c r="AD18" s="168" t="str">
        <f>Exclosure.data.RAW!AO18 &amp; ""</f>
        <v/>
      </c>
      <c r="AE18" s="168" t="str">
        <f>Exclosure.data.RAW!AR18 &amp; ""</f>
        <v>12.35</v>
      </c>
      <c r="AF18" s="168">
        <f>Exclosure.data.RAW!BW18</f>
        <v>12.35</v>
      </c>
      <c r="AG18" s="168" t="str">
        <f>Exclosure.data.RAW!AU18 &amp; ""</f>
        <v/>
      </c>
      <c r="AH18" s="135"/>
      <c r="AI18" s="135"/>
      <c r="AJ18" s="168" t="str">
        <f>Exclosure.data.RAW!AX18 &amp; ""</f>
        <v/>
      </c>
      <c r="AK18" s="220"/>
      <c r="AL18" s="168" t="str">
        <f>Exclosure.data.RAW!AZ18 &amp; ""</f>
        <v/>
      </c>
      <c r="AM18" s="168" t="str">
        <f>Exclosure.data.RAW!BA18 &amp; ""</f>
        <v/>
      </c>
      <c r="AN18" s="168" t="str">
        <f>Exclosure.data.RAW!BB18 &amp; ""</f>
        <v/>
      </c>
      <c r="AO18" s="168"/>
      <c r="AP18" s="168" t="str">
        <f>Exclosure.data.RAW!BD18 &amp; ""</f>
        <v/>
      </c>
      <c r="AQ18" s="168" t="str">
        <f>Exclosure.data.RAW!BE18 &amp; ""</f>
        <v/>
      </c>
      <c r="AR18" s="168" t="str">
        <f>Exclosure.data.RAW!BF18 &amp; ""</f>
        <v/>
      </c>
      <c r="AS18" s="168" t="str">
        <f>Exclosure.data.RAW!BG18 &amp; ""</f>
        <v>2.73</v>
      </c>
      <c r="AT18" s="168"/>
      <c r="AU18" s="135"/>
      <c r="AV18" s="168" t="str">
        <f>Exclosure.data.RAW!BJ18 &amp; ""</f>
        <v/>
      </c>
      <c r="AW18" s="220">
        <v>4.5</v>
      </c>
      <c r="AX18" s="168" t="str">
        <f>Exclosure.data.RAW!BL18 &amp; ""</f>
        <v/>
      </c>
      <c r="AY18" s="168" t="str">
        <f>Exclosure.data.RAW!BM18 &amp; ""</f>
        <v/>
      </c>
      <c r="AZ18" s="168" t="str">
        <f>Exclosure.data.RAW!BN18 &amp; ""</f>
        <v>0.06</v>
      </c>
      <c r="BA18" s="168"/>
      <c r="BB18" s="168" t="str">
        <f>Exclosure.data.RAW!BP18 &amp; ""</f>
        <v/>
      </c>
      <c r="BC18" s="168" t="str">
        <f>Exclosure.data.RAW!BQ18 &amp; ""</f>
        <v/>
      </c>
      <c r="BD18" s="168" t="str">
        <f>Exclosure.data.RAW!BR18 &amp; ""</f>
        <v>0.67</v>
      </c>
      <c r="BE18" s="54" t="str">
        <f>Exclosure.data.RAW!BS18</f>
        <v/>
      </c>
      <c r="BF18" s="54" t="str">
        <f>Exclosure.data.RAW!BT18</f>
        <v/>
      </c>
      <c r="BG18" s="54">
        <f>Exclosure.data.RAW!BU18</f>
        <v>2.73</v>
      </c>
      <c r="BH18" s="54">
        <f>Exclosure.data.RAW!BV18</f>
        <v>0.67</v>
      </c>
    </row>
    <row r="19" spans="1:60" x14ac:dyDescent="0.25">
      <c r="A19" s="12" t="str">
        <f>Exclosure.data.RAW!A19</f>
        <v>SE_2_H0</v>
      </c>
      <c r="B19" s="12" t="str">
        <f>Exclosure.data.RAW!B19</f>
        <v>SE_2_H1</v>
      </c>
      <c r="C19" s="12" t="str">
        <f>Exclosure.data.RAW!C19</f>
        <v>SE_2_</v>
      </c>
      <c r="D19" s="12" t="str">
        <f>Exclosure.data.RAW!D19</f>
        <v>SE_2</v>
      </c>
      <c r="E19" s="12"/>
      <c r="F19" s="12" t="str">
        <f>Exclosure.data.RAW!F19</f>
        <v>Seronera</v>
      </c>
      <c r="G19" s="12" t="str">
        <f>Exclosure.data.RAW!G19</f>
        <v>SE</v>
      </c>
      <c r="H19" s="7" t="str">
        <f>Exclosure.data.RAW!H19</f>
        <v>W</v>
      </c>
      <c r="I19" s="22">
        <f>Exclosure.data.RAW!I19</f>
        <v>2</v>
      </c>
      <c r="J19" s="22"/>
      <c r="K19" s="12" t="str">
        <f>Exclosure.data.RAW!K19</f>
        <v>H0</v>
      </c>
      <c r="L19" s="12" t="str">
        <f>Exclosure.data.RAW!L19</f>
        <v>H0</v>
      </c>
      <c r="M19" s="22">
        <f>Exclosure.data.RAW!M19</f>
        <v>1025</v>
      </c>
      <c r="N19" s="75">
        <f>Exclosure.data.RAW!N19</f>
        <v>-2.43776598</v>
      </c>
      <c r="O19" s="75">
        <f>Exclosure.data.RAW!O19</f>
        <v>34.855393991</v>
      </c>
      <c r="P19" s="17">
        <f>Exclosure.data.RAW!P19</f>
        <v>42792</v>
      </c>
      <c r="Q19" s="17"/>
      <c r="R19" s="22" t="str">
        <f>Exclosure.data.RAW!R19 &amp; ""</f>
        <v/>
      </c>
      <c r="S19" s="52" t="str">
        <f>Exclosure.data.RAW!S19 &amp; ""</f>
        <v/>
      </c>
      <c r="T19" s="52" t="str">
        <f>Exclosure.data.RAW!T19 &amp; ""</f>
        <v/>
      </c>
      <c r="U19" s="66" t="str">
        <f>Exclosure.data.RAW!Y19</f>
        <v>Dig.mac</v>
      </c>
      <c r="V19" s="167" t="str">
        <f>Exclosure.data.RAW!Z19 &amp; ""</f>
        <v/>
      </c>
      <c r="W19" s="167" t="str">
        <f>Exclosure.data.RAW!AA19 &amp; ""</f>
        <v/>
      </c>
      <c r="X19" s="167" t="str">
        <f>Exclosure.data.RAW!AB19 &amp; ""</f>
        <v/>
      </c>
      <c r="Y19" s="167" t="str">
        <f>Exclosure.data.RAW!AC19 &amp; ""</f>
        <v>30</v>
      </c>
      <c r="Z19" s="165" t="str">
        <f>Exclosure.data.RAW!AF19 &amp; ""</f>
        <v/>
      </c>
      <c r="AA19" s="165" t="str">
        <f>Exclosure.data.RAW!AG19 &amp; ""</f>
        <v/>
      </c>
      <c r="AB19" s="165" t="str">
        <f>Exclosure.data.RAW!AH19 &amp; ""</f>
        <v/>
      </c>
      <c r="AC19" s="165" t="str">
        <f>Exclosure.data.RAW!AI19 &amp; ""</f>
        <v/>
      </c>
      <c r="AD19" s="168" t="str">
        <f>Exclosure.data.RAW!AO19 &amp; ""</f>
        <v/>
      </c>
      <c r="AE19" s="168" t="str">
        <f>Exclosure.data.RAW!AR19 &amp; ""</f>
        <v>8.48</v>
      </c>
      <c r="AF19" s="168">
        <f>Exclosure.data.RAW!BW19</f>
        <v>8.48</v>
      </c>
      <c r="AG19" s="168" t="str">
        <f>Exclosure.data.RAW!AU19 &amp; ""</f>
        <v/>
      </c>
      <c r="AH19" s="135"/>
      <c r="AI19" s="135"/>
      <c r="AJ19" s="168" t="str">
        <f>Exclosure.data.RAW!AX19 &amp; ""</f>
        <v/>
      </c>
      <c r="AK19" s="220"/>
      <c r="AL19" s="168" t="str">
        <f>Exclosure.data.RAW!AZ19 &amp; ""</f>
        <v/>
      </c>
      <c r="AM19" s="168" t="str">
        <f>Exclosure.data.RAW!BA19 &amp; ""</f>
        <v/>
      </c>
      <c r="AN19" s="168" t="str">
        <f>Exclosure.data.RAW!BB19 &amp; ""</f>
        <v/>
      </c>
      <c r="AO19" s="168"/>
      <c r="AP19" s="168" t="str">
        <f>Exclosure.data.RAW!BD19 &amp; ""</f>
        <v/>
      </c>
      <c r="AQ19" s="168" t="str">
        <f>Exclosure.data.RAW!BE19 &amp; ""</f>
        <v/>
      </c>
      <c r="AR19" s="168" t="str">
        <f>Exclosure.data.RAW!BF19 &amp; ""</f>
        <v/>
      </c>
      <c r="AS19" s="168" t="str">
        <f>Exclosure.data.RAW!BG19 &amp; ""</f>
        <v>2.56</v>
      </c>
      <c r="AT19" s="168"/>
      <c r="AU19" s="135"/>
      <c r="AV19" s="168" t="str">
        <f>Exclosure.data.RAW!BJ19 &amp; ""</f>
        <v/>
      </c>
      <c r="AW19" s="220">
        <v>3.05</v>
      </c>
      <c r="AX19" s="168" t="str">
        <f>Exclosure.data.RAW!BL19 &amp; ""</f>
        <v/>
      </c>
      <c r="AY19" s="168" t="str">
        <f>Exclosure.data.RAW!BM19 &amp; ""</f>
        <v/>
      </c>
      <c r="AZ19" s="168" t="str">
        <f>Exclosure.data.RAW!BN19 &amp; ""</f>
        <v>0.15</v>
      </c>
      <c r="BA19" s="168"/>
      <c r="BB19" s="168" t="str">
        <f>Exclosure.data.RAW!BP19 &amp; ""</f>
        <v/>
      </c>
      <c r="BC19" s="168" t="str">
        <f>Exclosure.data.RAW!BQ19 &amp; ""</f>
        <v/>
      </c>
      <c r="BD19" s="168" t="str">
        <f>Exclosure.data.RAW!BR19 &amp; ""</f>
        <v>1.02</v>
      </c>
      <c r="BE19" s="54" t="str">
        <f>Exclosure.data.RAW!BS19</f>
        <v/>
      </c>
      <c r="BF19" s="54" t="str">
        <f>Exclosure.data.RAW!BT19</f>
        <v/>
      </c>
      <c r="BG19" s="54">
        <f>Exclosure.data.RAW!BU19</f>
        <v>2.56</v>
      </c>
      <c r="BH19" s="54">
        <f>Exclosure.data.RAW!BV19</f>
        <v>1.02</v>
      </c>
    </row>
    <row r="20" spans="1:60" x14ac:dyDescent="0.25">
      <c r="A20" s="12" t="str">
        <f>Exclosure.data.RAW!A20</f>
        <v>SE_3_H0</v>
      </c>
      <c r="B20" s="12" t="str">
        <f>Exclosure.data.RAW!B20</f>
        <v>SE_3_H1</v>
      </c>
      <c r="C20" s="12" t="str">
        <f>Exclosure.data.RAW!C20</f>
        <v>SE_3_</v>
      </c>
      <c r="D20" s="12" t="str">
        <f>Exclosure.data.RAW!D20</f>
        <v>SE_3</v>
      </c>
      <c r="E20" s="12"/>
      <c r="F20" s="12" t="str">
        <f>Exclosure.data.RAW!F20</f>
        <v>Seronera</v>
      </c>
      <c r="G20" s="12" t="str">
        <f>Exclosure.data.RAW!G20</f>
        <v>SE</v>
      </c>
      <c r="H20" s="7" t="str">
        <f>Exclosure.data.RAW!H20</f>
        <v>W</v>
      </c>
      <c r="I20" s="22">
        <f>Exclosure.data.RAW!I20</f>
        <v>3</v>
      </c>
      <c r="J20" s="22"/>
      <c r="K20" s="12" t="str">
        <f>Exclosure.data.RAW!K20</f>
        <v>H0</v>
      </c>
      <c r="L20" s="12" t="str">
        <f>Exclosure.data.RAW!L20</f>
        <v>H0</v>
      </c>
      <c r="M20" s="22">
        <f>Exclosure.data.RAW!M20</f>
        <v>1027</v>
      </c>
      <c r="N20" s="75">
        <f>Exclosure.data.RAW!N20</f>
        <v>-2.4379910339999999</v>
      </c>
      <c r="O20" s="75">
        <f>Exclosure.data.RAW!O20</f>
        <v>34.855417963000001</v>
      </c>
      <c r="P20" s="17">
        <f>Exclosure.data.RAW!P20</f>
        <v>42792</v>
      </c>
      <c r="Q20" s="17"/>
      <c r="R20" s="22" t="str">
        <f>Exclosure.data.RAW!R20 &amp; ""</f>
        <v/>
      </c>
      <c r="S20" s="52" t="str">
        <f>Exclosure.data.RAW!S20 &amp; ""</f>
        <v/>
      </c>
      <c r="T20" s="52" t="str">
        <f>Exclosure.data.RAW!T20 &amp; ""</f>
        <v/>
      </c>
      <c r="U20" s="66" t="str">
        <f>Exclosure.data.RAW!Y20</f>
        <v>Dig.mac</v>
      </c>
      <c r="V20" s="167" t="str">
        <f>Exclosure.data.RAW!Z20 &amp; ""</f>
        <v/>
      </c>
      <c r="W20" s="167" t="str">
        <f>Exclosure.data.RAW!AA20 &amp; ""</f>
        <v/>
      </c>
      <c r="X20" s="167" t="str">
        <f>Exclosure.data.RAW!AB20 &amp; ""</f>
        <v/>
      </c>
      <c r="Y20" s="167" t="str">
        <f>Exclosure.data.RAW!AC20 &amp; ""</f>
        <v>40</v>
      </c>
      <c r="Z20" s="165" t="str">
        <f>Exclosure.data.RAW!AF20 &amp; ""</f>
        <v/>
      </c>
      <c r="AA20" s="165" t="str">
        <f>Exclosure.data.RAW!AG20 &amp; ""</f>
        <v/>
      </c>
      <c r="AB20" s="165" t="str">
        <f>Exclosure.data.RAW!AH20 &amp; ""</f>
        <v/>
      </c>
      <c r="AC20" s="165" t="str">
        <f>Exclosure.data.RAW!AI20 &amp; ""</f>
        <v/>
      </c>
      <c r="AD20" s="168" t="str">
        <f>Exclosure.data.RAW!AO20 &amp; ""</f>
        <v/>
      </c>
      <c r="AE20" s="168" t="str">
        <f>Exclosure.data.RAW!AR20 &amp; ""</f>
        <v>9.81</v>
      </c>
      <c r="AF20" s="168">
        <f>Exclosure.data.RAW!BW20</f>
        <v>9.81</v>
      </c>
      <c r="AG20" s="168" t="str">
        <f>Exclosure.data.RAW!AU20 &amp; ""</f>
        <v/>
      </c>
      <c r="AH20" s="135"/>
      <c r="AI20" s="135"/>
      <c r="AJ20" s="168" t="str">
        <f>Exclosure.data.RAW!AX20 &amp; ""</f>
        <v/>
      </c>
      <c r="AK20" s="220"/>
      <c r="AL20" s="168" t="str">
        <f>Exclosure.data.RAW!AZ20 &amp; ""</f>
        <v/>
      </c>
      <c r="AM20" s="168" t="str">
        <f>Exclosure.data.RAW!BA20 &amp; ""</f>
        <v/>
      </c>
      <c r="AN20" s="168" t="str">
        <f>Exclosure.data.RAW!BB20 &amp; ""</f>
        <v/>
      </c>
      <c r="AO20" s="168"/>
      <c r="AP20" s="168" t="str">
        <f>Exclosure.data.RAW!BD20 &amp; ""</f>
        <v/>
      </c>
      <c r="AQ20" s="168" t="str">
        <f>Exclosure.data.RAW!BE20 &amp; ""</f>
        <v/>
      </c>
      <c r="AR20" s="168" t="str">
        <f>Exclosure.data.RAW!BF20 &amp; ""</f>
        <v/>
      </c>
      <c r="AS20" s="168" t="str">
        <f>Exclosure.data.RAW!BG20 &amp; ""</f>
        <v>2.77</v>
      </c>
      <c r="AT20" s="168"/>
      <c r="AU20" s="135"/>
      <c r="AV20" s="168" t="str">
        <f>Exclosure.data.RAW!BJ20 &amp; ""</f>
        <v/>
      </c>
      <c r="AW20" s="220">
        <v>3.23</v>
      </c>
      <c r="AX20" s="168" t="str">
        <f>Exclosure.data.RAW!BL20 &amp; ""</f>
        <v/>
      </c>
      <c r="AY20" s="168" t="str">
        <f>Exclosure.data.RAW!BM20 &amp; ""</f>
        <v/>
      </c>
      <c r="AZ20" s="168" t="str">
        <f>Exclosure.data.RAW!BN20 &amp; ""</f>
        <v>0.34</v>
      </c>
      <c r="BA20" s="168"/>
      <c r="BB20" s="168" t="str">
        <f>Exclosure.data.RAW!BP20 &amp; ""</f>
        <v/>
      </c>
      <c r="BC20" s="168" t="str">
        <f>Exclosure.data.RAW!BQ20 &amp; ""</f>
        <v/>
      </c>
      <c r="BD20" s="168" t="str">
        <f>Exclosure.data.RAW!BR20 &amp; ""</f>
        <v>0.93</v>
      </c>
      <c r="BE20" s="54" t="str">
        <f>Exclosure.data.RAW!BS20</f>
        <v/>
      </c>
      <c r="BF20" s="54" t="str">
        <f>Exclosure.data.RAW!BT20</f>
        <v/>
      </c>
      <c r="BG20" s="54">
        <f>Exclosure.data.RAW!BU20</f>
        <v>2.77</v>
      </c>
      <c r="BH20" s="54">
        <f>Exclosure.data.RAW!BV20</f>
        <v>0.93</v>
      </c>
    </row>
    <row r="21" spans="1:60" x14ac:dyDescent="0.25">
      <c r="A21" s="33" t="str">
        <f>Exclosure.data.RAW!A21</f>
        <v>SE_4_H0</v>
      </c>
      <c r="B21" s="33" t="str">
        <f>Exclosure.data.RAW!B21</f>
        <v>SE_4_H1</v>
      </c>
      <c r="C21" s="33" t="str">
        <f>Exclosure.data.RAW!C21</f>
        <v>SE_4_</v>
      </c>
      <c r="D21" s="33" t="str">
        <f>Exclosure.data.RAW!D21</f>
        <v>SE_4</v>
      </c>
      <c r="E21" s="33"/>
      <c r="F21" s="33" t="str">
        <f>Exclosure.data.RAW!F21</f>
        <v>Seronera</v>
      </c>
      <c r="G21" s="33" t="str">
        <f>Exclosure.data.RAW!G21</f>
        <v>SE</v>
      </c>
      <c r="H21" s="44" t="str">
        <f>Exclosure.data.RAW!H21</f>
        <v>W</v>
      </c>
      <c r="I21" s="47">
        <f>Exclosure.data.RAW!I21</f>
        <v>4</v>
      </c>
      <c r="J21" s="47"/>
      <c r="K21" s="33" t="str">
        <f>Exclosure.data.RAW!K21</f>
        <v>H0</v>
      </c>
      <c r="L21" s="33" t="str">
        <f>Exclosure.data.RAW!L21</f>
        <v>H0</v>
      </c>
      <c r="M21" s="47">
        <f>Exclosure.data.RAW!M21</f>
        <v>1026</v>
      </c>
      <c r="N21" s="76">
        <f>Exclosure.data.RAW!N21</f>
        <v>-2.4380789599999999</v>
      </c>
      <c r="O21" s="76">
        <f>Exclosure.data.RAW!O21</f>
        <v>34.854988976999998</v>
      </c>
      <c r="P21" s="46">
        <f>Exclosure.data.RAW!P21</f>
        <v>42792</v>
      </c>
      <c r="Q21" s="46"/>
      <c r="R21" s="47" t="str">
        <f>Exclosure.data.RAW!R21 &amp; ""</f>
        <v/>
      </c>
      <c r="S21" s="53" t="str">
        <f>Exclosure.data.RAW!S21 &amp; ""</f>
        <v/>
      </c>
      <c r="T21" s="53" t="str">
        <f>Exclosure.data.RAW!T21 &amp; ""</f>
        <v/>
      </c>
      <c r="U21" s="67" t="str">
        <f>Exclosure.data.RAW!Y21</f>
        <v>Dig.mac</v>
      </c>
      <c r="V21" s="201" t="str">
        <f>Exclosure.data.RAW!Z21 &amp; ""</f>
        <v/>
      </c>
      <c r="W21" s="201" t="str">
        <f>Exclosure.data.RAW!AA21 &amp; ""</f>
        <v/>
      </c>
      <c r="X21" s="201" t="str">
        <f>Exclosure.data.RAW!AB21 &amp; ""</f>
        <v/>
      </c>
      <c r="Y21" s="201" t="str">
        <f>Exclosure.data.RAW!AC21 &amp; ""</f>
        <v>35</v>
      </c>
      <c r="Z21" s="202" t="str">
        <f>Exclosure.data.RAW!AF21 &amp; ""</f>
        <v/>
      </c>
      <c r="AA21" s="202" t="str">
        <f>Exclosure.data.RAW!AG21 &amp; ""</f>
        <v/>
      </c>
      <c r="AB21" s="202" t="str">
        <f>Exclosure.data.RAW!AH21 &amp; ""</f>
        <v/>
      </c>
      <c r="AC21" s="202" t="str">
        <f>Exclosure.data.RAW!AI21 &amp; ""</f>
        <v/>
      </c>
      <c r="AD21" s="203" t="str">
        <f>Exclosure.data.RAW!AO21 &amp; ""</f>
        <v/>
      </c>
      <c r="AE21" s="203" t="str">
        <f>Exclosure.data.RAW!AR21 &amp; ""</f>
        <v>10.1</v>
      </c>
      <c r="AF21" s="203">
        <f>Exclosure.data.RAW!BW21</f>
        <v>10.1</v>
      </c>
      <c r="AG21" s="203" t="str">
        <f>Exclosure.data.RAW!AU21 &amp; ""</f>
        <v/>
      </c>
      <c r="AH21" s="136"/>
      <c r="AI21" s="136"/>
      <c r="AJ21" s="203" t="str">
        <f>Exclosure.data.RAW!AX21 &amp; ""</f>
        <v/>
      </c>
      <c r="AK21" s="221"/>
      <c r="AL21" s="203" t="str">
        <f>Exclosure.data.RAW!AZ21 &amp; ""</f>
        <v/>
      </c>
      <c r="AM21" s="203" t="str">
        <f>Exclosure.data.RAW!BA21 &amp; ""</f>
        <v/>
      </c>
      <c r="AN21" s="203" t="str">
        <f>Exclosure.data.RAW!BB21 &amp; ""</f>
        <v/>
      </c>
      <c r="AO21" s="203"/>
      <c r="AP21" s="203" t="str">
        <f>Exclosure.data.RAW!BD21 &amp; ""</f>
        <v/>
      </c>
      <c r="AQ21" s="203" t="str">
        <f>Exclosure.data.RAW!BE21 &amp; ""</f>
        <v/>
      </c>
      <c r="AR21" s="203" t="str">
        <f>Exclosure.data.RAW!BF21 &amp; ""</f>
        <v/>
      </c>
      <c r="AS21" s="203" t="str">
        <f>Exclosure.data.RAW!BG21 &amp; ""</f>
        <v>3.71</v>
      </c>
      <c r="AT21" s="203"/>
      <c r="AU21" s="136"/>
      <c r="AV21" s="203" t="str">
        <f>Exclosure.data.RAW!BJ21 &amp; ""</f>
        <v/>
      </c>
      <c r="AW21" s="221">
        <v>2.0299999999999998</v>
      </c>
      <c r="AX21" s="203" t="str">
        <f>Exclosure.data.RAW!BL21 &amp; ""</f>
        <v/>
      </c>
      <c r="AY21" s="203" t="str">
        <f>Exclosure.data.RAW!BM21 &amp; ""</f>
        <v/>
      </c>
      <c r="AZ21" s="203" t="str">
        <f>Exclosure.data.RAW!BN21 &amp; ""</f>
        <v>0.3</v>
      </c>
      <c r="BA21" s="203"/>
      <c r="BB21" s="203" t="str">
        <f>Exclosure.data.RAW!BP21 &amp; ""</f>
        <v/>
      </c>
      <c r="BC21" s="203" t="str">
        <f>Exclosure.data.RAW!BQ21 &amp; ""</f>
        <v/>
      </c>
      <c r="BD21" s="203" t="str">
        <f>Exclosure.data.RAW!BR21 &amp; ""</f>
        <v>1.24</v>
      </c>
      <c r="BE21" s="55" t="str">
        <f>Exclosure.data.RAW!BS21</f>
        <v/>
      </c>
      <c r="BF21" s="55" t="str">
        <f>Exclosure.data.RAW!BT21</f>
        <v/>
      </c>
      <c r="BG21" s="55">
        <f>Exclosure.data.RAW!BU21</f>
        <v>3.71</v>
      </c>
      <c r="BH21" s="55">
        <f>Exclosure.data.RAW!BV21</f>
        <v>1.24</v>
      </c>
    </row>
    <row r="22" spans="1:60" x14ac:dyDescent="0.25">
      <c r="A22" s="12" t="str">
        <f>Exclosure.data.RAW!A22</f>
        <v>WET_W_1_EX_H1</v>
      </c>
      <c r="B22" s="4" t="str">
        <f>Exclosure.data.RAW!B22</f>
        <v>WET_W_1_H1</v>
      </c>
      <c r="C22" s="4" t="str">
        <f>Exclosure.data.RAW!C22</f>
        <v>WET_W</v>
      </c>
      <c r="D22" s="4" t="str">
        <f>Exclosure.data.RAW!D22</f>
        <v>WET_W_1</v>
      </c>
      <c r="E22" s="4" t="str">
        <f>Exclosure.data.RAW!E22</f>
        <v>WET_W_3</v>
      </c>
      <c r="F22" s="4" t="str">
        <f>Exclosure.data.RAW!F22</f>
        <v>Handajega</v>
      </c>
      <c r="G22" s="12" t="str">
        <f>Exclosure.data.RAW!G22</f>
        <v>WET</v>
      </c>
      <c r="H22" s="12" t="str">
        <f>Exclosure.data.RAW!H22</f>
        <v>W</v>
      </c>
      <c r="I22" s="22">
        <f>Exclosure.data.RAW!I22</f>
        <v>1</v>
      </c>
      <c r="J22" s="22">
        <v>3</v>
      </c>
      <c r="K22" s="12" t="str">
        <f>Exclosure.data.RAW!K22</f>
        <v>EX</v>
      </c>
      <c r="L22" s="12" t="str">
        <f>Exclosure.data.RAW!L22</f>
        <v>H1</v>
      </c>
      <c r="M22" s="21">
        <f>Exclosure.data.RAW!M22</f>
        <v>954</v>
      </c>
      <c r="N22" s="75">
        <f>Exclosure.data.RAW!N22</f>
        <v>-2.2724839860000001</v>
      </c>
      <c r="O22" s="75">
        <f>Exclosure.data.RAW!O22</f>
        <v>34.023325982999999</v>
      </c>
      <c r="P22" s="16">
        <f>Exclosure.data.RAW!P22</f>
        <v>42782</v>
      </c>
      <c r="Q22" s="16">
        <f>Exclosure.data.RAW!Q22</f>
        <v>42814</v>
      </c>
      <c r="R22" s="22" t="str">
        <f>Exclosure.data.RAW!R22 &amp; ""</f>
        <v>32</v>
      </c>
      <c r="S22" s="52" t="str">
        <f>Exclosure.data.RAW!S22 &amp; ""</f>
        <v>145.671807538</v>
      </c>
      <c r="T22" s="52" t="str">
        <f>Exclosure.data.RAW!T22 &amp; ""</f>
        <v>145.671807538</v>
      </c>
      <c r="U22" s="68" t="str">
        <f>Exclosure.data.RAW!Y22</f>
        <v>The.tri</v>
      </c>
      <c r="V22" s="167" t="str">
        <f>Exclosure.data.RAW!Z22 &amp; ""</f>
        <v>3</v>
      </c>
      <c r="W22" s="167" t="str">
        <f>Exclosure.data.RAW!AA22 &amp; ""</f>
        <v>1.9</v>
      </c>
      <c r="X22" s="167" t="str">
        <f>Exclosure.data.RAW!AB22 &amp; ""</f>
        <v>10</v>
      </c>
      <c r="Y22" s="167" t="str">
        <f>Exclosure.data.RAW!AC22 &amp; ""</f>
        <v>65</v>
      </c>
      <c r="Z22" s="165" t="str">
        <f>Exclosure.data.RAW!AF22 &amp; ""</f>
        <v>4</v>
      </c>
      <c r="AA22" s="165" t="str">
        <f>Exclosure.data.RAW!AG22 &amp; ""</f>
        <v>1.2</v>
      </c>
      <c r="AB22" s="165" t="str">
        <f>Exclosure.data.RAW!AH22 &amp; ""</f>
        <v>4</v>
      </c>
      <c r="AC22" s="165" t="str">
        <f>Exclosure.data.RAW!AI22 &amp; ""</f>
        <v>45</v>
      </c>
      <c r="AD22" s="168" t="str">
        <f>Exclosure.data.RAW!AO22 &amp; ""</f>
        <v>1.28</v>
      </c>
      <c r="AE22" s="168" t="str">
        <f>Exclosure.data.RAW!AR22 &amp; ""</f>
        <v>16.1</v>
      </c>
      <c r="AF22" s="168">
        <f>Exclosure.data.RAW!BW22</f>
        <v>17.380000000000003</v>
      </c>
      <c r="AG22" s="168" t="str">
        <f>Exclosure.data.RAW!AU22 &amp; ""</f>
        <v/>
      </c>
      <c r="AH22" s="135"/>
      <c r="AI22" s="135"/>
      <c r="AJ22" s="168" t="str">
        <f>Exclosure.data.RAW!AX22 &amp; ""</f>
        <v/>
      </c>
      <c r="AK22" s="220"/>
      <c r="AL22" s="168" t="str">
        <f>Exclosure.data.RAW!AZ22 &amp; ""</f>
        <v/>
      </c>
      <c r="AM22" s="168" t="str">
        <f>Exclosure.data.RAW!BA22 &amp; ""</f>
        <v>2.05</v>
      </c>
      <c r="AN22" s="168" t="str">
        <f>Exclosure.data.RAW!BB22 &amp; ""</f>
        <v/>
      </c>
      <c r="AO22" s="168"/>
      <c r="AP22" s="168" t="str">
        <f>Exclosure.data.RAW!BD22 &amp; ""</f>
        <v/>
      </c>
      <c r="AQ22" s="168" t="str">
        <f>Exclosure.data.RAW!BE22 &amp; ""</f>
        <v>0.32</v>
      </c>
      <c r="AR22" s="168" t="str">
        <f>Exclosure.data.RAW!BF22 &amp; ""</f>
        <v/>
      </c>
      <c r="AS22" s="168" t="str">
        <f>Exclosure.data.RAW!BG22 &amp; ""</f>
        <v/>
      </c>
      <c r="AT22" s="168"/>
      <c r="AU22" s="135"/>
      <c r="AV22" s="168" t="str">
        <f>Exclosure.data.RAW!BJ22 &amp; ""</f>
        <v/>
      </c>
      <c r="AW22" s="220"/>
      <c r="AX22" s="168" t="str">
        <f>Exclosure.data.RAW!BL22 &amp; ""</f>
        <v/>
      </c>
      <c r="AY22" s="168" t="str">
        <f>Exclosure.data.RAW!BM22 &amp; ""</f>
        <v>2.52</v>
      </c>
      <c r="AZ22" s="168" t="str">
        <f>Exclosure.data.RAW!BN22 &amp; ""</f>
        <v/>
      </c>
      <c r="BA22" s="168"/>
      <c r="BB22" s="168" t="str">
        <f>Exclosure.data.RAW!BP22 &amp; ""</f>
        <v/>
      </c>
      <c r="BC22" s="168" t="str">
        <f>Exclosure.data.RAW!BQ22 &amp; ""</f>
        <v>0.25</v>
      </c>
      <c r="BD22" s="168" t="str">
        <f>Exclosure.data.RAW!BR22 &amp; ""</f>
        <v/>
      </c>
      <c r="BE22" s="54">
        <f>Exclosure.data.RAW!BS22</f>
        <v>2.0499999999999998</v>
      </c>
      <c r="BF22" s="54">
        <f>Exclosure.data.RAW!BT22</f>
        <v>0.32</v>
      </c>
      <c r="BG22" s="54">
        <f>Exclosure.data.RAW!BU22</f>
        <v>2.52</v>
      </c>
      <c r="BH22" s="54">
        <f>Exclosure.data.RAW!BV22</f>
        <v>0.25</v>
      </c>
    </row>
    <row r="23" spans="1:60" x14ac:dyDescent="0.25">
      <c r="A23" s="12" t="str">
        <f>Exclosure.data.RAW!A23</f>
        <v>WET_W_1_OP_H1</v>
      </c>
      <c r="B23" s="4" t="str">
        <f>Exclosure.data.RAW!B23</f>
        <v>WET_W_1_H1</v>
      </c>
      <c r="C23" s="4" t="str">
        <f>Exclosure.data.RAW!C23</f>
        <v>WET_W</v>
      </c>
      <c r="D23" s="4" t="str">
        <f>Exclosure.data.RAW!D23</f>
        <v>WET_W_1</v>
      </c>
      <c r="E23" s="4" t="str">
        <f>Exclosure.data.RAW!E23</f>
        <v>WET_W_3</v>
      </c>
      <c r="F23" s="4" t="str">
        <f>Exclosure.data.RAW!F23</f>
        <v>Handajega</v>
      </c>
      <c r="G23" s="12" t="str">
        <f>Exclosure.data.RAW!G23</f>
        <v>WET</v>
      </c>
      <c r="H23" s="12" t="str">
        <f>Exclosure.data.RAW!H23</f>
        <v>W</v>
      </c>
      <c r="I23" s="22">
        <f>Exclosure.data.RAW!I23</f>
        <v>1</v>
      </c>
      <c r="J23" s="22">
        <v>3</v>
      </c>
      <c r="K23" s="12" t="str">
        <f>Exclosure.data.RAW!K23</f>
        <v>OP</v>
      </c>
      <c r="L23" s="12" t="str">
        <f>Exclosure.data.RAW!L23</f>
        <v>H1</v>
      </c>
      <c r="M23" s="21">
        <f>Exclosure.data.RAW!M23</f>
        <v>954</v>
      </c>
      <c r="N23" s="75">
        <f>Exclosure.data.RAW!N23</f>
        <v>-2.2724839860000001</v>
      </c>
      <c r="O23" s="75">
        <f>Exclosure.data.RAW!O23</f>
        <v>34.023325982999999</v>
      </c>
      <c r="P23" s="16">
        <f>Exclosure.data.RAW!P23</f>
        <v>42782</v>
      </c>
      <c r="Q23" s="16">
        <f>Exclosure.data.RAW!Q23</f>
        <v>42814</v>
      </c>
      <c r="R23" s="22" t="str">
        <f>Exclosure.data.RAW!R23 &amp; ""</f>
        <v>32</v>
      </c>
      <c r="S23" s="52" t="str">
        <f>Exclosure.data.RAW!S23 &amp; ""</f>
        <v>145.671807538</v>
      </c>
      <c r="T23" s="52" t="str">
        <f>Exclosure.data.RAW!T23 &amp; ""</f>
        <v>291.343615076</v>
      </c>
      <c r="U23" s="68" t="str">
        <f>Exclosure.data.RAW!Y23</f>
        <v>The.tri</v>
      </c>
      <c r="V23" s="167" t="str">
        <f>Exclosure.data.RAW!Z23 &amp; ""</f>
        <v>2.5</v>
      </c>
      <c r="W23" s="167" t="str">
        <f>Exclosure.data.RAW!AA23 &amp; ""</f>
        <v>2.3</v>
      </c>
      <c r="X23" s="167" t="str">
        <f>Exclosure.data.RAW!AB23 &amp; ""</f>
        <v>10</v>
      </c>
      <c r="Y23" s="167" t="str">
        <f>Exclosure.data.RAW!AC23 &amp; ""</f>
        <v>40</v>
      </c>
      <c r="Z23" s="165" t="str">
        <f>Exclosure.data.RAW!AF23 &amp; ""</f>
        <v>1.5</v>
      </c>
      <c r="AA23" s="165" t="str">
        <f>Exclosure.data.RAW!AG23 &amp; ""</f>
        <v>1.4</v>
      </c>
      <c r="AB23" s="165" t="str">
        <f>Exclosure.data.RAW!AH23 &amp; ""</f>
        <v>8</v>
      </c>
      <c r="AC23" s="165" t="str">
        <f>Exclosure.data.RAW!AI23 &amp; ""</f>
        <v>30</v>
      </c>
      <c r="AD23" s="168" t="str">
        <f>Exclosure.data.RAW!AO23 &amp; ""</f>
        <v>1.74</v>
      </c>
      <c r="AE23" s="168" t="str">
        <f>Exclosure.data.RAW!AR23 &amp; ""</f>
        <v>11.99</v>
      </c>
      <c r="AF23" s="168">
        <f>Exclosure.data.RAW!BW23</f>
        <v>13.73</v>
      </c>
      <c r="AG23" s="168" t="str">
        <f>Exclosure.data.RAW!AU23 &amp; ""</f>
        <v/>
      </c>
      <c r="AH23" s="135"/>
      <c r="AI23" s="135"/>
      <c r="AJ23" s="168" t="str">
        <f>Exclosure.data.RAW!AX23 &amp; ""</f>
        <v/>
      </c>
      <c r="AK23" s="220"/>
      <c r="AL23" s="168" t="str">
        <f>Exclosure.data.RAW!AZ23 &amp; ""</f>
        <v/>
      </c>
      <c r="AM23" s="168" t="str">
        <f>Exclosure.data.RAW!BA23 &amp; ""</f>
        <v>1.73</v>
      </c>
      <c r="AN23" s="168" t="str">
        <f>Exclosure.data.RAW!BB23 &amp; ""</f>
        <v/>
      </c>
      <c r="AO23" s="168"/>
      <c r="AP23" s="168" t="str">
        <f>Exclosure.data.RAW!BD23 &amp; ""</f>
        <v/>
      </c>
      <c r="AQ23" s="168" t="str">
        <f>Exclosure.data.RAW!BE23 &amp; ""</f>
        <v>0.23</v>
      </c>
      <c r="AR23" s="168" t="str">
        <f>Exclosure.data.RAW!BF23 &amp; ""</f>
        <v/>
      </c>
      <c r="AS23" s="168" t="str">
        <f>Exclosure.data.RAW!BG23 &amp; ""</f>
        <v/>
      </c>
      <c r="AT23" s="168"/>
      <c r="AU23" s="135"/>
      <c r="AV23" s="168" t="str">
        <f>Exclosure.data.RAW!BJ23 &amp; ""</f>
        <v/>
      </c>
      <c r="AW23" s="220"/>
      <c r="AX23" s="168" t="str">
        <f>Exclosure.data.RAW!BL23 &amp; ""</f>
        <v/>
      </c>
      <c r="AY23" s="168" t="str">
        <f>Exclosure.data.RAW!BM23 &amp; ""</f>
        <v>2.12</v>
      </c>
      <c r="AZ23" s="168" t="str">
        <f>Exclosure.data.RAW!BN23 &amp; ""</f>
        <v/>
      </c>
      <c r="BA23" s="168"/>
      <c r="BB23" s="168" t="str">
        <f>Exclosure.data.RAW!BP23 &amp; ""</f>
        <v/>
      </c>
      <c r="BC23" s="168" t="str">
        <f>Exclosure.data.RAW!BQ23 &amp; ""</f>
        <v>0.25</v>
      </c>
      <c r="BD23" s="168" t="str">
        <f>Exclosure.data.RAW!BR23 &amp; ""</f>
        <v/>
      </c>
      <c r="BE23" s="54">
        <f>Exclosure.data.RAW!BS23</f>
        <v>1.73</v>
      </c>
      <c r="BF23" s="54">
        <f>Exclosure.data.RAW!BT23</f>
        <v>0.23</v>
      </c>
      <c r="BG23" s="54">
        <f>Exclosure.data.RAW!BU23</f>
        <v>2.12</v>
      </c>
      <c r="BH23" s="54">
        <f>Exclosure.data.RAW!BV23</f>
        <v>0.25</v>
      </c>
    </row>
    <row r="24" spans="1:60" x14ac:dyDescent="0.25">
      <c r="A24" s="12" t="str">
        <f>Exclosure.data.RAW!A24</f>
        <v>WET_W_2_EX_H1</v>
      </c>
      <c r="B24" s="4" t="str">
        <f>Exclosure.data.RAW!B24</f>
        <v>WET_W_2_H1</v>
      </c>
      <c r="C24" s="4" t="str">
        <f>Exclosure.data.RAW!C24</f>
        <v>WET_W</v>
      </c>
      <c r="D24" s="4" t="str">
        <f>Exclosure.data.RAW!D24</f>
        <v>WET_W_2</v>
      </c>
      <c r="E24" s="4" t="str">
        <f>Exclosure.data.RAW!E24</f>
        <v>WET_W_4</v>
      </c>
      <c r="F24" s="4" t="str">
        <f>Exclosure.data.RAW!F24</f>
        <v>Handajega</v>
      </c>
      <c r="G24" s="12" t="str">
        <f>Exclosure.data.RAW!G24</f>
        <v>WET</v>
      </c>
      <c r="H24" s="12" t="str">
        <f>Exclosure.data.RAW!H24</f>
        <v>W</v>
      </c>
      <c r="I24" s="22">
        <f>Exclosure.data.RAW!I24</f>
        <v>2</v>
      </c>
      <c r="J24" s="22">
        <v>4</v>
      </c>
      <c r="K24" s="12" t="str">
        <f>Exclosure.data.RAW!K24</f>
        <v>EX</v>
      </c>
      <c r="L24" s="12" t="str">
        <f>Exclosure.data.RAW!L24</f>
        <v>H1</v>
      </c>
      <c r="M24" s="21">
        <f>Exclosure.data.RAW!M24</f>
        <v>953</v>
      </c>
      <c r="N24" s="75">
        <f>Exclosure.data.RAW!N24</f>
        <v>-2.2783000210000002</v>
      </c>
      <c r="O24" s="75">
        <f>Exclosure.data.RAW!O24</f>
        <v>34.024458965000001</v>
      </c>
      <c r="P24" s="16">
        <f>Exclosure.data.RAW!P24</f>
        <v>42782</v>
      </c>
      <c r="Q24" s="16">
        <f>Exclosure.data.RAW!Q24</f>
        <v>42814</v>
      </c>
      <c r="R24" s="22" t="str">
        <f>Exclosure.data.RAW!R24 &amp; ""</f>
        <v>32</v>
      </c>
      <c r="S24" s="52" t="str">
        <f>Exclosure.data.RAW!S24 &amp; ""</f>
        <v>145.671807538</v>
      </c>
      <c r="T24" s="52" t="str">
        <f>Exclosure.data.RAW!T24 &amp; ""</f>
        <v>145.671807538</v>
      </c>
      <c r="U24" s="68" t="str">
        <f>Exclosure.data.RAW!Y24</f>
        <v>The.tri</v>
      </c>
      <c r="V24" s="167" t="str">
        <f>Exclosure.data.RAW!Z24 &amp; ""</f>
        <v>2.3</v>
      </c>
      <c r="W24" s="167" t="str">
        <f>Exclosure.data.RAW!AA24 &amp; ""</f>
        <v>2.1</v>
      </c>
      <c r="X24" s="167" t="str">
        <f>Exclosure.data.RAW!AB24 &amp; ""</f>
        <v>20</v>
      </c>
      <c r="Y24" s="167" t="str">
        <f>Exclosure.data.RAW!AC24 &amp; ""</f>
        <v>40</v>
      </c>
      <c r="Z24" s="165" t="str">
        <f>Exclosure.data.RAW!AF24 &amp; ""</f>
        <v>2.3</v>
      </c>
      <c r="AA24" s="165" t="str">
        <f>Exclosure.data.RAW!AG24 &amp; ""</f>
        <v>2.6</v>
      </c>
      <c r="AB24" s="165" t="str">
        <f>Exclosure.data.RAW!AH24 &amp; ""</f>
        <v>5</v>
      </c>
      <c r="AC24" s="165" t="str">
        <f>Exclosure.data.RAW!AI24 &amp; ""</f>
        <v>20</v>
      </c>
      <c r="AD24" s="168" t="str">
        <f>Exclosure.data.RAW!AO24 &amp; ""</f>
        <v>2.47</v>
      </c>
      <c r="AE24" s="168" t="str">
        <f>Exclosure.data.RAW!AR24 &amp; ""</f>
        <v>5.28</v>
      </c>
      <c r="AF24" s="168">
        <f>Exclosure.data.RAW!BW24</f>
        <v>7.75</v>
      </c>
      <c r="AG24" s="168" t="str">
        <f>Exclosure.data.RAW!AU24 &amp; ""</f>
        <v/>
      </c>
      <c r="AH24" s="135"/>
      <c r="AI24" s="135"/>
      <c r="AJ24" s="168" t="str">
        <f>Exclosure.data.RAW!AX24 &amp; ""</f>
        <v/>
      </c>
      <c r="AK24" s="220"/>
      <c r="AL24" s="168" t="str">
        <f>Exclosure.data.RAW!AZ24 &amp; ""</f>
        <v/>
      </c>
      <c r="AM24" s="168" t="str">
        <f>Exclosure.data.RAW!BA24 &amp; ""</f>
        <v>1.75</v>
      </c>
      <c r="AN24" s="168" t="str">
        <f>Exclosure.data.RAW!BB24 &amp; ""</f>
        <v/>
      </c>
      <c r="AO24" s="168"/>
      <c r="AP24" s="168" t="str">
        <f>Exclosure.data.RAW!BD24 &amp; ""</f>
        <v/>
      </c>
      <c r="AQ24" s="168" t="str">
        <f>Exclosure.data.RAW!BE24 &amp; ""</f>
        <v>0.32</v>
      </c>
      <c r="AR24" s="168" t="str">
        <f>Exclosure.data.RAW!BF24 &amp; ""</f>
        <v/>
      </c>
      <c r="AS24" s="168" t="str">
        <f>Exclosure.data.RAW!BG24 &amp; ""</f>
        <v/>
      </c>
      <c r="AT24" s="168"/>
      <c r="AU24" s="135"/>
      <c r="AV24" s="168" t="str">
        <f>Exclosure.data.RAW!BJ24 &amp; ""</f>
        <v/>
      </c>
      <c r="AW24" s="220"/>
      <c r="AX24" s="168" t="str">
        <f>Exclosure.data.RAW!BL24 &amp; ""</f>
        <v/>
      </c>
      <c r="AY24" s="168" t="str">
        <f>Exclosure.data.RAW!BM24 &amp; ""</f>
        <v>1.6</v>
      </c>
      <c r="AZ24" s="168" t="str">
        <f>Exclosure.data.RAW!BN24 &amp; ""</f>
        <v/>
      </c>
      <c r="BA24" s="168"/>
      <c r="BB24" s="168" t="str">
        <f>Exclosure.data.RAW!BP24 &amp; ""</f>
        <v/>
      </c>
      <c r="BC24" s="168" t="str">
        <f>Exclosure.data.RAW!BQ24 &amp; ""</f>
        <v>0.34</v>
      </c>
      <c r="BD24" s="168" t="str">
        <f>Exclosure.data.RAW!BR24 &amp; ""</f>
        <v/>
      </c>
      <c r="BE24" s="54">
        <f>Exclosure.data.RAW!BS24</f>
        <v>1.75</v>
      </c>
      <c r="BF24" s="54">
        <f>Exclosure.data.RAW!BT24</f>
        <v>0.32</v>
      </c>
      <c r="BG24" s="54">
        <f>Exclosure.data.RAW!BU24</f>
        <v>1.6</v>
      </c>
      <c r="BH24" s="54">
        <f>Exclosure.data.RAW!BV24</f>
        <v>0.34</v>
      </c>
    </row>
    <row r="25" spans="1:60" x14ac:dyDescent="0.25">
      <c r="A25" s="12" t="str">
        <f>Exclosure.data.RAW!A25</f>
        <v>WET_W_2_OP_H1</v>
      </c>
      <c r="B25" s="4" t="str">
        <f>Exclosure.data.RAW!B25</f>
        <v>WET_W_2_H1</v>
      </c>
      <c r="C25" s="4" t="str">
        <f>Exclosure.data.RAW!C25</f>
        <v>WET_W</v>
      </c>
      <c r="D25" s="4" t="str">
        <f>Exclosure.data.RAW!D25</f>
        <v>WET_W_2</v>
      </c>
      <c r="E25" s="4" t="str">
        <f>Exclosure.data.RAW!E25</f>
        <v>WET_W_4</v>
      </c>
      <c r="F25" s="4" t="str">
        <f>Exclosure.data.RAW!F25</f>
        <v>Handajega</v>
      </c>
      <c r="G25" s="12" t="str">
        <f>Exclosure.data.RAW!G25</f>
        <v>WET</v>
      </c>
      <c r="H25" s="12" t="str">
        <f>Exclosure.data.RAW!H25</f>
        <v>W</v>
      </c>
      <c r="I25" s="22">
        <f>Exclosure.data.RAW!I25</f>
        <v>2</v>
      </c>
      <c r="J25" s="22">
        <v>4</v>
      </c>
      <c r="K25" s="12" t="str">
        <f>Exclosure.data.RAW!K25</f>
        <v>OP</v>
      </c>
      <c r="L25" s="12" t="str">
        <f>Exclosure.data.RAW!L25</f>
        <v>H1</v>
      </c>
      <c r="M25" s="21">
        <f>Exclosure.data.RAW!M25</f>
        <v>953</v>
      </c>
      <c r="N25" s="75">
        <f>Exclosure.data.RAW!N25</f>
        <v>-2.2783000210000002</v>
      </c>
      <c r="O25" s="75">
        <f>Exclosure.data.RAW!O25</f>
        <v>34.024458965000001</v>
      </c>
      <c r="P25" s="16">
        <f>Exclosure.data.RAW!P25</f>
        <v>42782</v>
      </c>
      <c r="Q25" s="16">
        <f>Exclosure.data.RAW!Q25</f>
        <v>42814</v>
      </c>
      <c r="R25" s="22" t="str">
        <f>Exclosure.data.RAW!R25 &amp; ""</f>
        <v>32</v>
      </c>
      <c r="S25" s="52" t="str">
        <f>Exclosure.data.RAW!S25 &amp; ""</f>
        <v>145.671807538</v>
      </c>
      <c r="T25" s="52" t="str">
        <f>Exclosure.data.RAW!T25 &amp; ""</f>
        <v>291.343615076</v>
      </c>
      <c r="U25" s="68" t="str">
        <f>Exclosure.data.RAW!Y25</f>
        <v>The.tri</v>
      </c>
      <c r="V25" s="167" t="str">
        <f>Exclosure.data.RAW!Z25 &amp; ""</f>
        <v>2.5</v>
      </c>
      <c r="W25" s="167" t="str">
        <f>Exclosure.data.RAW!AA25 &amp; ""</f>
        <v>0.6</v>
      </c>
      <c r="X25" s="167" t="str">
        <f>Exclosure.data.RAW!AB25 &amp; ""</f>
        <v>12</v>
      </c>
      <c r="Y25" s="167" t="str">
        <f>Exclosure.data.RAW!AC25 &amp; ""</f>
        <v>40</v>
      </c>
      <c r="Z25" s="165" t="str">
        <f>Exclosure.data.RAW!AF25 &amp; ""</f>
        <v>1.5</v>
      </c>
      <c r="AA25" s="165" t="str">
        <f>Exclosure.data.RAW!AG25 &amp; ""</f>
        <v>0.6</v>
      </c>
      <c r="AB25" s="165" t="str">
        <f>Exclosure.data.RAW!AH25 &amp; ""</f>
        <v>7</v>
      </c>
      <c r="AC25" s="165" t="str">
        <f>Exclosure.data.RAW!AI25 &amp; ""</f>
        <v>24</v>
      </c>
      <c r="AD25" s="168" t="str">
        <f>Exclosure.data.RAW!AO25 &amp; ""</f>
        <v>1.85</v>
      </c>
      <c r="AE25" s="168" t="str">
        <f>Exclosure.data.RAW!AR25 &amp; ""</f>
        <v>5.44</v>
      </c>
      <c r="AF25" s="168">
        <f>Exclosure.data.RAW!BW25</f>
        <v>7.2900000000000009</v>
      </c>
      <c r="AG25" s="168" t="str">
        <f>Exclosure.data.RAW!AU25 &amp; ""</f>
        <v/>
      </c>
      <c r="AH25" s="135"/>
      <c r="AI25" s="135"/>
      <c r="AJ25" s="168" t="str">
        <f>Exclosure.data.RAW!AX25 &amp; ""</f>
        <v/>
      </c>
      <c r="AK25" s="220"/>
      <c r="AL25" s="168" t="str">
        <f>Exclosure.data.RAW!AZ25 &amp; ""</f>
        <v/>
      </c>
      <c r="AM25" s="168" t="str">
        <f>Exclosure.data.RAW!BA25 &amp; ""</f>
        <v>1.85</v>
      </c>
      <c r="AN25" s="168" t="str">
        <f>Exclosure.data.RAW!BB25 &amp; ""</f>
        <v/>
      </c>
      <c r="AO25" s="168"/>
      <c r="AP25" s="168" t="str">
        <f>Exclosure.data.RAW!BD25 &amp; ""</f>
        <v/>
      </c>
      <c r="AQ25" s="168" t="str">
        <f>Exclosure.data.RAW!BE25 &amp; ""</f>
        <v>0.34</v>
      </c>
      <c r="AR25" s="168" t="str">
        <f>Exclosure.data.RAW!BF25 &amp; ""</f>
        <v/>
      </c>
      <c r="AS25" s="168" t="str">
        <f>Exclosure.data.RAW!BG25 &amp; ""</f>
        <v/>
      </c>
      <c r="AT25" s="168"/>
      <c r="AU25" s="135"/>
      <c r="AV25" s="168" t="str">
        <f>Exclosure.data.RAW!BJ25 &amp; ""</f>
        <v/>
      </c>
      <c r="AW25" s="220"/>
      <c r="AX25" s="168" t="str">
        <f>Exclosure.data.RAW!BL25 &amp; ""</f>
        <v/>
      </c>
      <c r="AY25" s="168" t="str">
        <f>Exclosure.data.RAW!BM25 &amp; ""</f>
        <v>1.99</v>
      </c>
      <c r="AZ25" s="168" t="str">
        <f>Exclosure.data.RAW!BN25 &amp; ""</f>
        <v/>
      </c>
      <c r="BA25" s="168"/>
      <c r="BB25" s="168" t="str">
        <f>Exclosure.data.RAW!BP25 &amp; ""</f>
        <v/>
      </c>
      <c r="BC25" s="168" t="str">
        <f>Exclosure.data.RAW!BQ25 &amp; ""</f>
        <v>0.4</v>
      </c>
      <c r="BD25" s="168" t="str">
        <f>Exclosure.data.RAW!BR25 &amp; ""</f>
        <v/>
      </c>
      <c r="BE25" s="54">
        <f>Exclosure.data.RAW!BS25</f>
        <v>1.85</v>
      </c>
      <c r="BF25" s="54">
        <f>Exclosure.data.RAW!BT25</f>
        <v>0.34</v>
      </c>
      <c r="BG25" s="54">
        <f>Exclosure.data.RAW!BU25</f>
        <v>1.99</v>
      </c>
      <c r="BH25" s="54">
        <f>Exclosure.data.RAW!BV25</f>
        <v>0.4</v>
      </c>
    </row>
    <row r="26" spans="1:60" x14ac:dyDescent="0.25">
      <c r="A26" s="12" t="str">
        <f>Exclosure.data.RAW!A26</f>
        <v>WET_W_3_EX_H1</v>
      </c>
      <c r="B26" s="4" t="str">
        <f>Exclosure.data.RAW!B26</f>
        <v>WET_W_3_H1</v>
      </c>
      <c r="C26" s="4" t="str">
        <f>Exclosure.data.RAW!C26</f>
        <v>WET_W</v>
      </c>
      <c r="D26" s="4" t="str">
        <f>Exclosure.data.RAW!D26</f>
        <v>WET_W_3</v>
      </c>
      <c r="E26" s="4" t="str">
        <f>Exclosure.data.RAW!E26</f>
        <v>WET_W_1</v>
      </c>
      <c r="F26" s="4" t="str">
        <f>Exclosure.data.RAW!F26</f>
        <v>Handajega</v>
      </c>
      <c r="G26" s="12" t="str">
        <f>Exclosure.data.RAW!G26</f>
        <v>WET</v>
      </c>
      <c r="H26" s="12" t="str">
        <f>Exclosure.data.RAW!H26</f>
        <v>W</v>
      </c>
      <c r="I26" s="22">
        <f>Exclosure.data.RAW!I26</f>
        <v>3</v>
      </c>
      <c r="J26" s="22">
        <v>1</v>
      </c>
      <c r="K26" s="12" t="str">
        <f>Exclosure.data.RAW!K26</f>
        <v>EX</v>
      </c>
      <c r="L26" s="12" t="str">
        <f>Exclosure.data.RAW!L26</f>
        <v>H1</v>
      </c>
      <c r="M26" s="21">
        <f>Exclosure.data.RAW!M26</f>
        <v>951</v>
      </c>
      <c r="N26" s="75">
        <f>Exclosure.data.RAW!N26</f>
        <v>-2.2779990269999999</v>
      </c>
      <c r="O26" s="75">
        <f>Exclosure.data.RAW!O26</f>
        <v>34.027678035000001</v>
      </c>
      <c r="P26" s="16">
        <f>Exclosure.data.RAW!P26</f>
        <v>42782</v>
      </c>
      <c r="Q26" s="16">
        <f>Exclosure.data.RAW!Q26</f>
        <v>42815</v>
      </c>
      <c r="R26" s="22" t="str">
        <f>Exclosure.data.RAW!R26 &amp; ""</f>
        <v>33</v>
      </c>
      <c r="S26" s="52" t="str">
        <f>Exclosure.data.RAW!S26 &amp; ""</f>
        <v>152.528796445</v>
      </c>
      <c r="T26" s="52" t="str">
        <f>Exclosure.data.RAW!T26 &amp; ""</f>
        <v>152.528796445</v>
      </c>
      <c r="U26" s="68" t="str">
        <f>Exclosure.data.RAW!Y26</f>
        <v>The.tri</v>
      </c>
      <c r="V26" s="167" t="str">
        <f>Exclosure.data.RAW!Z26 &amp; ""</f>
        <v>3.5</v>
      </c>
      <c r="W26" s="167" t="str">
        <f>Exclosure.data.RAW!AA26 &amp; ""</f>
        <v>2.4</v>
      </c>
      <c r="X26" s="167" t="str">
        <f>Exclosure.data.RAW!AB26 &amp; ""</f>
        <v>25</v>
      </c>
      <c r="Y26" s="167" t="str">
        <f>Exclosure.data.RAW!AC26 &amp; ""</f>
        <v>55</v>
      </c>
      <c r="Z26" s="165" t="str">
        <f>Exclosure.data.RAW!AF26 &amp; ""</f>
        <v>2.5</v>
      </c>
      <c r="AA26" s="165" t="str">
        <f>Exclosure.data.RAW!AG26 &amp; ""</f>
        <v>4.1</v>
      </c>
      <c r="AB26" s="165" t="str">
        <f>Exclosure.data.RAW!AH26 &amp; ""</f>
        <v>20</v>
      </c>
      <c r="AC26" s="165" t="str">
        <f>Exclosure.data.RAW!AI26 &amp; ""</f>
        <v>50</v>
      </c>
      <c r="AD26" s="168" t="str">
        <f>Exclosure.data.RAW!AO26 &amp; ""</f>
        <v>8.18</v>
      </c>
      <c r="AE26" s="168" t="str">
        <f>Exclosure.data.RAW!AR26 &amp; ""</f>
        <v>6.52</v>
      </c>
      <c r="AF26" s="168">
        <f>Exclosure.data.RAW!BW26</f>
        <v>14.7</v>
      </c>
      <c r="AG26" s="168" t="str">
        <f>Exclosure.data.RAW!AU26 &amp; ""</f>
        <v>1.47</v>
      </c>
      <c r="AH26" s="135"/>
      <c r="AI26" s="135"/>
      <c r="AJ26" s="168" t="str">
        <f>Exclosure.data.RAW!AX26 &amp; ""</f>
        <v/>
      </c>
      <c r="AK26" s="220"/>
      <c r="AL26" s="168" t="str">
        <f>Exclosure.data.RAW!AZ26 &amp; ""</f>
        <v/>
      </c>
      <c r="AM26" s="168" t="str">
        <f>Exclosure.data.RAW!BA26 &amp; ""</f>
        <v/>
      </c>
      <c r="AN26" s="168" t="str">
        <f>Exclosure.data.RAW!BB26 &amp; ""</f>
        <v>0.13</v>
      </c>
      <c r="AO26" s="168"/>
      <c r="AP26" s="168" t="str">
        <f>Exclosure.data.RAW!BD26 &amp; ""</f>
        <v/>
      </c>
      <c r="AQ26" s="168" t="str">
        <f>Exclosure.data.RAW!BE26 &amp; ""</f>
        <v/>
      </c>
      <c r="AR26" s="168" t="str">
        <f>Exclosure.data.RAW!BF26 &amp; ""</f>
        <v/>
      </c>
      <c r="AS26" s="168" t="str">
        <f>Exclosure.data.RAW!BG26 &amp; ""</f>
        <v>2.03</v>
      </c>
      <c r="AT26" s="168"/>
      <c r="AU26" s="135"/>
      <c r="AV26" s="168" t="str">
        <f>Exclosure.data.RAW!BJ26 &amp; ""</f>
        <v/>
      </c>
      <c r="AW26" s="220"/>
      <c r="AX26" s="168" t="str">
        <f>Exclosure.data.RAW!BL26 &amp; ""</f>
        <v/>
      </c>
      <c r="AY26" s="168" t="str">
        <f>Exclosure.data.RAW!BM26 &amp; ""</f>
        <v/>
      </c>
      <c r="AZ26" s="168" t="str">
        <f>Exclosure.data.RAW!BN26 &amp; ""</f>
        <v>0.11</v>
      </c>
      <c r="BA26" s="168"/>
      <c r="BB26" s="168" t="str">
        <f>Exclosure.data.RAW!BP26 &amp; ""</f>
        <v/>
      </c>
      <c r="BC26" s="168" t="str">
        <f>Exclosure.data.RAW!BQ26 &amp; ""</f>
        <v/>
      </c>
      <c r="BD26" s="168" t="str">
        <f>Exclosure.data.RAW!BR26 &amp; ""</f>
        <v/>
      </c>
      <c r="BE26" s="54">
        <f>Exclosure.data.RAW!BS26</f>
        <v>1.47</v>
      </c>
      <c r="BF26" s="54">
        <f>Exclosure.data.RAW!BT26</f>
        <v>0.13</v>
      </c>
      <c r="BG26" s="54">
        <f>Exclosure.data.RAW!BU26</f>
        <v>2.0299999999999998</v>
      </c>
      <c r="BH26" s="54">
        <f>Exclosure.data.RAW!BV26</f>
        <v>0.11</v>
      </c>
    </row>
    <row r="27" spans="1:60" x14ac:dyDescent="0.25">
      <c r="A27" s="12" t="str">
        <f>Exclosure.data.RAW!A27</f>
        <v>WET_W_3_OP_H1</v>
      </c>
      <c r="B27" s="4" t="str">
        <f>Exclosure.data.RAW!B27</f>
        <v>WET_W_3_H1</v>
      </c>
      <c r="C27" s="4" t="str">
        <f>Exclosure.data.RAW!C27</f>
        <v>WET_W</v>
      </c>
      <c r="D27" s="4" t="str">
        <f>Exclosure.data.RAW!D27</f>
        <v>WET_W_3</v>
      </c>
      <c r="E27" s="4" t="str">
        <f>Exclosure.data.RAW!E27</f>
        <v>WET_W_1</v>
      </c>
      <c r="F27" s="4" t="str">
        <f>Exclosure.data.RAW!F27</f>
        <v>Handajega</v>
      </c>
      <c r="G27" s="12" t="str">
        <f>Exclosure.data.RAW!G27</f>
        <v>WET</v>
      </c>
      <c r="H27" s="12" t="str">
        <f>Exclosure.data.RAW!H27</f>
        <v>W</v>
      </c>
      <c r="I27" s="22">
        <f>Exclosure.data.RAW!I27</f>
        <v>3</v>
      </c>
      <c r="J27" s="22">
        <v>1</v>
      </c>
      <c r="K27" s="12" t="str">
        <f>Exclosure.data.RAW!K27</f>
        <v>OP</v>
      </c>
      <c r="L27" s="12" t="str">
        <f>Exclosure.data.RAW!L27</f>
        <v>H1</v>
      </c>
      <c r="M27" s="21">
        <f>Exclosure.data.RAW!M27</f>
        <v>951</v>
      </c>
      <c r="N27" s="75">
        <f>Exclosure.data.RAW!N27</f>
        <v>-2.2779990269999999</v>
      </c>
      <c r="O27" s="75">
        <f>Exclosure.data.RAW!O27</f>
        <v>34.027678035000001</v>
      </c>
      <c r="P27" s="16">
        <f>Exclosure.data.RAW!P27</f>
        <v>42782</v>
      </c>
      <c r="Q27" s="16">
        <f>Exclosure.data.RAW!Q27</f>
        <v>42815</v>
      </c>
      <c r="R27" s="22" t="str">
        <f>Exclosure.data.RAW!R27 &amp; ""</f>
        <v>33</v>
      </c>
      <c r="S27" s="52" t="str">
        <f>Exclosure.data.RAW!S27 &amp; ""</f>
        <v>152.528796445</v>
      </c>
      <c r="T27" s="52" t="str">
        <f>Exclosure.data.RAW!T27 &amp; ""</f>
        <v>305.05759289</v>
      </c>
      <c r="U27" s="68" t="str">
        <f>Exclosure.data.RAW!Y27</f>
        <v>The.tri</v>
      </c>
      <c r="V27" s="167" t="str">
        <f>Exclosure.data.RAW!Z27 &amp; ""</f>
        <v>2.5</v>
      </c>
      <c r="W27" s="167" t="str">
        <f>Exclosure.data.RAW!AA27 &amp; ""</f>
        <v>2.6</v>
      </c>
      <c r="X27" s="167" t="str">
        <f>Exclosure.data.RAW!AB27 &amp; ""</f>
        <v>20</v>
      </c>
      <c r="Y27" s="167" t="str">
        <f>Exclosure.data.RAW!AC27 &amp; ""</f>
        <v>45</v>
      </c>
      <c r="Z27" s="165" t="str">
        <f>Exclosure.data.RAW!AF27 &amp; ""</f>
        <v>0.7</v>
      </c>
      <c r="AA27" s="165" t="str">
        <f>Exclosure.data.RAW!AG27 &amp; ""</f>
        <v>4.5</v>
      </c>
      <c r="AB27" s="165" t="str">
        <f>Exclosure.data.RAW!AH27 &amp; ""</f>
        <v>15</v>
      </c>
      <c r="AC27" s="165" t="str">
        <f>Exclosure.data.RAW!AI27 &amp; ""</f>
        <v>40</v>
      </c>
      <c r="AD27" s="168" t="str">
        <f>Exclosure.data.RAW!AO27 &amp; ""</f>
        <v>10.92</v>
      </c>
      <c r="AE27" s="168" t="str">
        <f>Exclosure.data.RAW!AR27 &amp; ""</f>
        <v>12.83</v>
      </c>
      <c r="AF27" s="168">
        <f>Exclosure.data.RAW!BW27</f>
        <v>23.75</v>
      </c>
      <c r="AG27" s="168" t="str">
        <f>Exclosure.data.RAW!AU27 &amp; ""</f>
        <v/>
      </c>
      <c r="AH27" s="135"/>
      <c r="AI27" s="135"/>
      <c r="AJ27" s="168" t="str">
        <f>Exclosure.data.RAW!AX27 &amp; ""</f>
        <v/>
      </c>
      <c r="AK27" s="220"/>
      <c r="AL27" s="168" t="str">
        <f>Exclosure.data.RAW!AZ27 &amp; ""</f>
        <v/>
      </c>
      <c r="AM27" s="168" t="str">
        <f>Exclosure.data.RAW!BA27 &amp; ""</f>
        <v>1.24</v>
      </c>
      <c r="AN27" s="168" t="str">
        <f>Exclosure.data.RAW!BB27 &amp; ""</f>
        <v/>
      </c>
      <c r="AO27" s="168"/>
      <c r="AP27" s="168" t="str">
        <f>Exclosure.data.RAW!BD27 &amp; ""</f>
        <v/>
      </c>
      <c r="AQ27" s="168" t="str">
        <f>Exclosure.data.RAW!BE27 &amp; ""</f>
        <v>0.22</v>
      </c>
      <c r="AR27" s="168" t="str">
        <f>Exclosure.data.RAW!BF27 &amp; ""</f>
        <v/>
      </c>
      <c r="AS27" s="168" t="str">
        <f>Exclosure.data.RAW!BG27 &amp; ""</f>
        <v/>
      </c>
      <c r="AT27" s="168"/>
      <c r="AU27" s="135"/>
      <c r="AV27" s="168" t="str">
        <f>Exclosure.data.RAW!BJ27 &amp; ""</f>
        <v/>
      </c>
      <c r="AW27" s="220"/>
      <c r="AX27" s="168" t="str">
        <f>Exclosure.data.RAW!BL27 &amp; ""</f>
        <v/>
      </c>
      <c r="AY27" s="168" t="str">
        <f>Exclosure.data.RAW!BM27 &amp; ""</f>
        <v>1.69</v>
      </c>
      <c r="AZ27" s="168" t="str">
        <f>Exclosure.data.RAW!BN27 &amp; ""</f>
        <v/>
      </c>
      <c r="BA27" s="168"/>
      <c r="BB27" s="168" t="str">
        <f>Exclosure.data.RAW!BP27 &amp; ""</f>
        <v/>
      </c>
      <c r="BC27" s="168" t="str">
        <f>Exclosure.data.RAW!BQ27 &amp; ""</f>
        <v>0.25</v>
      </c>
      <c r="BD27" s="168" t="str">
        <f>Exclosure.data.RAW!BR27 &amp; ""</f>
        <v/>
      </c>
      <c r="BE27" s="54">
        <f>Exclosure.data.RAW!BS27</f>
        <v>1.24</v>
      </c>
      <c r="BF27" s="54">
        <f>Exclosure.data.RAW!BT27</f>
        <v>0.22</v>
      </c>
      <c r="BG27" s="54">
        <f>Exclosure.data.RAW!BU27</f>
        <v>1.69</v>
      </c>
      <c r="BH27" s="54">
        <f>Exclosure.data.RAW!BV27</f>
        <v>0.25</v>
      </c>
    </row>
    <row r="28" spans="1:60" x14ac:dyDescent="0.25">
      <c r="A28" s="12" t="str">
        <f>Exclosure.data.RAW!A28</f>
        <v>WET_W_4_EX_H1</v>
      </c>
      <c r="B28" s="4" t="str">
        <f>Exclosure.data.RAW!B28</f>
        <v>WET_W_4_H1</v>
      </c>
      <c r="C28" s="4" t="str">
        <f>Exclosure.data.RAW!C28</f>
        <v>WET_W</v>
      </c>
      <c r="D28" s="4" t="str">
        <f>Exclosure.data.RAW!D28</f>
        <v>WET_W_4</v>
      </c>
      <c r="E28" s="4" t="str">
        <f>Exclosure.data.RAW!E28</f>
        <v>WET_W_2</v>
      </c>
      <c r="F28" s="4" t="str">
        <f>Exclosure.data.RAW!F28</f>
        <v>Handajega</v>
      </c>
      <c r="G28" s="12" t="str">
        <f>Exclosure.data.RAW!G28</f>
        <v>WET</v>
      </c>
      <c r="H28" s="12" t="str">
        <f>Exclosure.data.RAW!H28</f>
        <v>W</v>
      </c>
      <c r="I28" s="22">
        <f>Exclosure.data.RAW!I28</f>
        <v>4</v>
      </c>
      <c r="J28" s="22">
        <v>2</v>
      </c>
      <c r="K28" s="12" t="str">
        <f>Exclosure.data.RAW!K28</f>
        <v>EX</v>
      </c>
      <c r="L28" s="12" t="str">
        <f>Exclosure.data.RAW!L28</f>
        <v>H1</v>
      </c>
      <c r="M28" s="21">
        <f>Exclosure.data.RAW!M28</f>
        <v>950</v>
      </c>
      <c r="N28" s="75">
        <f>Exclosure.data.RAW!N28</f>
        <v>-2.2788369660000001</v>
      </c>
      <c r="O28" s="75">
        <f>Exclosure.data.RAW!O28</f>
        <v>34.031883989999997</v>
      </c>
      <c r="P28" s="16">
        <f>Exclosure.data.RAW!P28</f>
        <v>42782</v>
      </c>
      <c r="Q28" s="16">
        <f>Exclosure.data.RAW!Q28</f>
        <v>42815</v>
      </c>
      <c r="R28" s="22" t="str">
        <f>Exclosure.data.RAW!R28 &amp; ""</f>
        <v>33</v>
      </c>
      <c r="S28" s="52" t="str">
        <f>Exclosure.data.RAW!S28 &amp; ""</f>
        <v>152.528796445</v>
      </c>
      <c r="T28" s="52" t="str">
        <f>Exclosure.data.RAW!T28 &amp; ""</f>
        <v>152.528796445</v>
      </c>
      <c r="U28" s="68" t="str">
        <f>Exclosure.data.RAW!Y28</f>
        <v>The.tri</v>
      </c>
      <c r="V28" s="167" t="str">
        <f>Exclosure.data.RAW!Z28 &amp; ""</f>
        <v>1.5</v>
      </c>
      <c r="W28" s="167" t="str">
        <f>Exclosure.data.RAW!AA28 &amp; ""</f>
        <v>0.9</v>
      </c>
      <c r="X28" s="167" t="str">
        <f>Exclosure.data.RAW!AB28 &amp; ""</f>
        <v>15</v>
      </c>
      <c r="Y28" s="167" t="str">
        <f>Exclosure.data.RAW!AC28 &amp; ""</f>
        <v>70</v>
      </c>
      <c r="Z28" s="165" t="str">
        <f>Exclosure.data.RAW!AF28 &amp; ""</f>
        <v>1.8</v>
      </c>
      <c r="AA28" s="165" t="str">
        <f>Exclosure.data.RAW!AG28 &amp; ""</f>
        <v>2.7</v>
      </c>
      <c r="AB28" s="165" t="str">
        <f>Exclosure.data.RAW!AH28 &amp; ""</f>
        <v>5</v>
      </c>
      <c r="AC28" s="165" t="str">
        <f>Exclosure.data.RAW!AI28 &amp; ""</f>
        <v>35</v>
      </c>
      <c r="AD28" s="168" t="str">
        <f>Exclosure.data.RAW!AO28 &amp; ""</f>
        <v>2.91</v>
      </c>
      <c r="AE28" s="168" t="str">
        <f>Exclosure.data.RAW!AR28 &amp; ""</f>
        <v>10.26</v>
      </c>
      <c r="AF28" s="168">
        <f>Exclosure.data.RAW!BW28</f>
        <v>13.17</v>
      </c>
      <c r="AG28" s="168" t="str">
        <f>Exclosure.data.RAW!AU28 &amp; ""</f>
        <v/>
      </c>
      <c r="AH28" s="135"/>
      <c r="AI28" s="135"/>
      <c r="AJ28" s="168" t="str">
        <f>Exclosure.data.RAW!AX28 &amp; ""</f>
        <v/>
      </c>
      <c r="AK28" s="220"/>
      <c r="AL28" s="168" t="str">
        <f>Exclosure.data.RAW!AZ28 &amp; ""</f>
        <v/>
      </c>
      <c r="AM28" s="168" t="str">
        <f>Exclosure.data.RAW!BA28 &amp; ""</f>
        <v>1.69</v>
      </c>
      <c r="AN28" s="168" t="str">
        <f>Exclosure.data.RAW!BB28 &amp; ""</f>
        <v/>
      </c>
      <c r="AO28" s="168"/>
      <c r="AP28" s="168" t="str">
        <f>Exclosure.data.RAW!BD28 &amp; ""</f>
        <v/>
      </c>
      <c r="AQ28" s="168" t="str">
        <f>Exclosure.data.RAW!BE28 &amp; ""</f>
        <v>0.21</v>
      </c>
      <c r="AR28" s="168" t="str">
        <f>Exclosure.data.RAW!BF28 &amp; ""</f>
        <v/>
      </c>
      <c r="AS28" s="168" t="str">
        <f>Exclosure.data.RAW!BG28 &amp; ""</f>
        <v>1.82</v>
      </c>
      <c r="AT28" s="168"/>
      <c r="AU28" s="135"/>
      <c r="AV28" s="168" t="str">
        <f>Exclosure.data.RAW!BJ28 &amp; ""</f>
        <v/>
      </c>
      <c r="AW28" s="220"/>
      <c r="AX28" s="168" t="str">
        <f>Exclosure.data.RAW!BL28 &amp; ""</f>
        <v/>
      </c>
      <c r="AY28" s="168" t="str">
        <f>Exclosure.data.RAW!BM28 &amp; ""</f>
        <v/>
      </c>
      <c r="AZ28" s="168" t="str">
        <f>Exclosure.data.RAW!BN28 &amp; ""</f>
        <v>0.1</v>
      </c>
      <c r="BA28" s="168"/>
      <c r="BB28" s="168" t="str">
        <f>Exclosure.data.RAW!BP28 &amp; ""</f>
        <v/>
      </c>
      <c r="BC28" s="168" t="str">
        <f>Exclosure.data.RAW!BQ28 &amp; ""</f>
        <v/>
      </c>
      <c r="BD28" s="168" t="str">
        <f>Exclosure.data.RAW!BR28 &amp; ""</f>
        <v/>
      </c>
      <c r="BE28" s="54">
        <f>Exclosure.data.RAW!BS28</f>
        <v>1.69</v>
      </c>
      <c r="BF28" s="54">
        <f>Exclosure.data.RAW!BT28</f>
        <v>0.21</v>
      </c>
      <c r="BG28" s="54">
        <f>Exclosure.data.RAW!BU28</f>
        <v>1.82</v>
      </c>
      <c r="BH28" s="54">
        <f>Exclosure.data.RAW!BV28</f>
        <v>0.1</v>
      </c>
    </row>
    <row r="29" spans="1:60" x14ac:dyDescent="0.25">
      <c r="A29" s="12" t="str">
        <f>Exclosure.data.RAW!A29</f>
        <v>WET_W_4_OP_H1</v>
      </c>
      <c r="B29" s="4" t="str">
        <f>Exclosure.data.RAW!B29</f>
        <v>WET_W_4_H1</v>
      </c>
      <c r="C29" s="4" t="str">
        <f>Exclosure.data.RAW!C29</f>
        <v>WET_W</v>
      </c>
      <c r="D29" s="4" t="str">
        <f>Exclosure.data.RAW!D29</f>
        <v>WET_W_4</v>
      </c>
      <c r="E29" s="4" t="str">
        <f>Exclosure.data.RAW!E29</f>
        <v>WET_W_2</v>
      </c>
      <c r="F29" s="4" t="str">
        <f>Exclosure.data.RAW!F29</f>
        <v>Handajega</v>
      </c>
      <c r="G29" s="12" t="str">
        <f>Exclosure.data.RAW!G29</f>
        <v>WET</v>
      </c>
      <c r="H29" s="12" t="str">
        <f>Exclosure.data.RAW!H29</f>
        <v>W</v>
      </c>
      <c r="I29" s="22">
        <f>Exclosure.data.RAW!I29</f>
        <v>4</v>
      </c>
      <c r="J29" s="22">
        <v>2</v>
      </c>
      <c r="K29" s="12" t="str">
        <f>Exclosure.data.RAW!K29</f>
        <v>OP</v>
      </c>
      <c r="L29" s="12" t="str">
        <f>Exclosure.data.RAW!L29</f>
        <v>H1</v>
      </c>
      <c r="M29" s="21">
        <f>Exclosure.data.RAW!M29</f>
        <v>950</v>
      </c>
      <c r="N29" s="75">
        <f>Exclosure.data.RAW!N29</f>
        <v>-2.2788369660000001</v>
      </c>
      <c r="O29" s="75">
        <f>Exclosure.data.RAW!O29</f>
        <v>34.031883989999997</v>
      </c>
      <c r="P29" s="16">
        <f>Exclosure.data.RAW!P29</f>
        <v>42782</v>
      </c>
      <c r="Q29" s="16">
        <f>Exclosure.data.RAW!Q29</f>
        <v>42815</v>
      </c>
      <c r="R29" s="22" t="str">
        <f>Exclosure.data.RAW!R29 &amp; ""</f>
        <v>33</v>
      </c>
      <c r="S29" s="52" t="str">
        <f>Exclosure.data.RAW!S29 &amp; ""</f>
        <v>152.528796445</v>
      </c>
      <c r="T29" s="52" t="str">
        <f>Exclosure.data.RAW!T29 &amp; ""</f>
        <v>305.05759289</v>
      </c>
      <c r="U29" s="68" t="str">
        <f>Exclosure.data.RAW!Y29</f>
        <v>The.tri</v>
      </c>
      <c r="V29" s="167" t="str">
        <f>Exclosure.data.RAW!Z29 &amp; ""</f>
        <v>2.5</v>
      </c>
      <c r="W29" s="167" t="str">
        <f>Exclosure.data.RAW!AA29 &amp; ""</f>
        <v>1.8</v>
      </c>
      <c r="X29" s="167" t="str">
        <f>Exclosure.data.RAW!AB29 &amp; ""</f>
        <v>25</v>
      </c>
      <c r="Y29" s="167" t="str">
        <f>Exclosure.data.RAW!AC29 &amp; ""</f>
        <v>65</v>
      </c>
      <c r="Z29" s="165" t="str">
        <f>Exclosure.data.RAW!AF29 &amp; ""</f>
        <v>1.8</v>
      </c>
      <c r="AA29" s="165" t="str">
        <f>Exclosure.data.RAW!AG29 &amp; ""</f>
        <v>2.2</v>
      </c>
      <c r="AB29" s="165" t="str">
        <f>Exclosure.data.RAW!AH29 &amp; ""</f>
        <v>18</v>
      </c>
      <c r="AC29" s="165" t="str">
        <f>Exclosure.data.RAW!AI29 &amp; ""</f>
        <v>30</v>
      </c>
      <c r="AD29" s="168" t="str">
        <f>Exclosure.data.RAW!AO29 &amp; ""</f>
        <v>5.55</v>
      </c>
      <c r="AE29" s="168" t="str">
        <f>Exclosure.data.RAW!AR29 &amp; ""</f>
        <v>4.45</v>
      </c>
      <c r="AF29" s="168">
        <f>Exclosure.data.RAW!BW29</f>
        <v>10</v>
      </c>
      <c r="AG29" s="168" t="str">
        <f>Exclosure.data.RAW!AU29 &amp; ""</f>
        <v/>
      </c>
      <c r="AH29" s="135"/>
      <c r="AI29" s="135"/>
      <c r="AJ29" s="168" t="str">
        <f>Exclosure.data.RAW!AX29 &amp; ""</f>
        <v/>
      </c>
      <c r="AK29" s="220"/>
      <c r="AL29" s="168" t="str">
        <f>Exclosure.data.RAW!AZ29 &amp; ""</f>
        <v/>
      </c>
      <c r="AM29" s="168" t="str">
        <f>Exclosure.data.RAW!BA29 &amp; ""</f>
        <v>1.47</v>
      </c>
      <c r="AN29" s="168" t="str">
        <f>Exclosure.data.RAW!BB29 &amp; ""</f>
        <v/>
      </c>
      <c r="AO29" s="168"/>
      <c r="AP29" s="168" t="str">
        <f>Exclosure.data.RAW!BD29 &amp; ""</f>
        <v/>
      </c>
      <c r="AQ29" s="168" t="str">
        <f>Exclosure.data.RAW!BE29 &amp; ""</f>
        <v>0.21</v>
      </c>
      <c r="AR29" s="168" t="str">
        <f>Exclosure.data.RAW!BF29 &amp; ""</f>
        <v/>
      </c>
      <c r="AS29" s="168" t="str">
        <f>Exclosure.data.RAW!BG29 &amp; ""</f>
        <v/>
      </c>
      <c r="AT29" s="168"/>
      <c r="AU29" s="135"/>
      <c r="AV29" s="168" t="str">
        <f>Exclosure.data.RAW!BJ29 &amp; ""</f>
        <v/>
      </c>
      <c r="AW29" s="220"/>
      <c r="AX29" s="168" t="str">
        <f>Exclosure.data.RAW!BL29 &amp; ""</f>
        <v/>
      </c>
      <c r="AY29" s="168" t="str">
        <f>Exclosure.data.RAW!BM29 &amp; ""</f>
        <v>1.87</v>
      </c>
      <c r="AZ29" s="168" t="str">
        <f>Exclosure.data.RAW!BN29 &amp; ""</f>
        <v/>
      </c>
      <c r="BA29" s="168"/>
      <c r="BB29" s="168" t="str">
        <f>Exclosure.data.RAW!BP29 &amp; ""</f>
        <v/>
      </c>
      <c r="BC29" s="168" t="str">
        <f>Exclosure.data.RAW!BQ29 &amp; ""</f>
        <v>0.23</v>
      </c>
      <c r="BD29" s="168" t="str">
        <f>Exclosure.data.RAW!BR29 &amp; ""</f>
        <v/>
      </c>
      <c r="BE29" s="54">
        <f>Exclosure.data.RAW!BS29</f>
        <v>1.47</v>
      </c>
      <c r="BF29" s="54">
        <f>Exclosure.data.RAW!BT29</f>
        <v>0.21</v>
      </c>
      <c r="BG29" s="54">
        <f>Exclosure.data.RAW!BU29</f>
        <v>1.87</v>
      </c>
      <c r="BH29" s="54">
        <f>Exclosure.data.RAW!BV29</f>
        <v>0.23</v>
      </c>
    </row>
    <row r="30" spans="1:60" x14ac:dyDescent="0.25">
      <c r="A30" s="12" t="str">
        <f>Exclosure.data.RAW!A30</f>
        <v>WET_P_1_EX_H1</v>
      </c>
      <c r="B30" s="4" t="str">
        <f>Exclosure.data.RAW!B30</f>
        <v>WET_P_1_H1</v>
      </c>
      <c r="C30" s="4" t="str">
        <f>Exclosure.data.RAW!C30</f>
        <v>WET_P</v>
      </c>
      <c r="D30" s="4" t="str">
        <f>Exclosure.data.RAW!D30</f>
        <v>WET_P_1</v>
      </c>
      <c r="E30" s="4" t="str">
        <f>Exclosure.data.RAW!E30</f>
        <v>WET_P_1</v>
      </c>
      <c r="F30" s="4" t="str">
        <f>Exclosure.data.RAW!F30</f>
        <v>Mwantimba</v>
      </c>
      <c r="G30" s="12" t="str">
        <f>Exclosure.data.RAW!G30</f>
        <v>WET</v>
      </c>
      <c r="H30" s="12" t="str">
        <f>Exclosure.data.RAW!H30</f>
        <v>P</v>
      </c>
      <c r="I30" s="22">
        <f>Exclosure.data.RAW!I30</f>
        <v>1</v>
      </c>
      <c r="J30" s="22">
        <v>1</v>
      </c>
      <c r="K30" s="12" t="str">
        <f>Exclosure.data.RAW!K30</f>
        <v>EX</v>
      </c>
      <c r="L30" s="12" t="str">
        <f>Exclosure.data.RAW!L30</f>
        <v>H1</v>
      </c>
      <c r="M30" s="21">
        <f>Exclosure.data.RAW!M30</f>
        <v>957</v>
      </c>
      <c r="N30" s="75">
        <f>Exclosure.data.RAW!N30</f>
        <v>-2.3500519620000002</v>
      </c>
      <c r="O30" s="75">
        <f>Exclosure.data.RAW!O30</f>
        <v>34.049975992999997</v>
      </c>
      <c r="P30" s="16">
        <f>Exclosure.data.RAW!P30</f>
        <v>42783</v>
      </c>
      <c r="Q30" s="16">
        <f>Exclosure.data.RAW!Q30</f>
        <v>42816</v>
      </c>
      <c r="R30" s="22" t="str">
        <f>Exclosure.data.RAW!R30 &amp; ""</f>
        <v>33</v>
      </c>
      <c r="S30" s="52" t="str">
        <f>Exclosure.data.RAW!S30 &amp; ""</f>
        <v>161.59826314</v>
      </c>
      <c r="T30" s="52" t="str">
        <f>Exclosure.data.RAW!T30 &amp; ""</f>
        <v>161.59826314</v>
      </c>
      <c r="U30" s="68" t="str">
        <f>Exclosure.data.RAW!Y30</f>
        <v>Chr.ori</v>
      </c>
      <c r="V30" s="167" t="str">
        <f>Exclosure.data.RAW!Z30 &amp; ""</f>
        <v>0.5</v>
      </c>
      <c r="W30" s="167" t="str">
        <f>Exclosure.data.RAW!AA30 &amp; ""</f>
        <v>0.4</v>
      </c>
      <c r="X30" s="167" t="str">
        <f>Exclosure.data.RAW!AB30 &amp; ""</f>
        <v>1</v>
      </c>
      <c r="Y30" s="167" t="str">
        <f>Exclosure.data.RAW!AC30 &amp; ""</f>
        <v>7</v>
      </c>
      <c r="Z30" s="165" t="str">
        <f>Exclosure.data.RAW!AF30 &amp; ""</f>
        <v>1.8</v>
      </c>
      <c r="AA30" s="165" t="str">
        <f>Exclosure.data.RAW!AG30 &amp; ""</f>
        <v>0.9</v>
      </c>
      <c r="AB30" s="165" t="str">
        <f>Exclosure.data.RAW!AH30 &amp; ""</f>
        <v>6</v>
      </c>
      <c r="AC30" s="165" t="str">
        <f>Exclosure.data.RAW!AI30 &amp; ""</f>
        <v>25</v>
      </c>
      <c r="AD30" s="168" t="str">
        <f>Exclosure.data.RAW!AO30 &amp; ""</f>
        <v>1.91</v>
      </c>
      <c r="AE30" s="168" t="str">
        <f>Exclosure.data.RAW!AR30 &amp; ""</f>
        <v>13.25</v>
      </c>
      <c r="AF30" s="168">
        <f>Exclosure.data.RAW!BW30</f>
        <v>15.16</v>
      </c>
      <c r="AG30" s="168" t="str">
        <f>Exclosure.data.RAW!AU30 &amp; ""</f>
        <v/>
      </c>
      <c r="AH30" s="135"/>
      <c r="AI30" s="135"/>
      <c r="AJ30" s="168" t="str">
        <f>Exclosure.data.RAW!AX30 &amp; ""</f>
        <v/>
      </c>
      <c r="AK30" s="220"/>
      <c r="AL30" s="168" t="str">
        <f>Exclosure.data.RAW!AZ30 &amp; ""</f>
        <v/>
      </c>
      <c r="AM30" s="168" t="str">
        <f>Exclosure.data.RAW!BA30 &amp; ""</f>
        <v>3.04</v>
      </c>
      <c r="AN30" s="168" t="str">
        <f>Exclosure.data.RAW!BB30 &amp; ""</f>
        <v/>
      </c>
      <c r="AO30" s="168"/>
      <c r="AP30" s="168" t="str">
        <f>Exclosure.data.RAW!BD30 &amp; ""</f>
        <v/>
      </c>
      <c r="AQ30" s="168" t="str">
        <f>Exclosure.data.RAW!BE30 &amp; ""</f>
        <v>0.19</v>
      </c>
      <c r="AR30" s="168" t="str">
        <f>Exclosure.data.RAW!BF30 &amp; ""</f>
        <v/>
      </c>
      <c r="AS30" s="168" t="str">
        <f>Exclosure.data.RAW!BG30 &amp; ""</f>
        <v>2.35</v>
      </c>
      <c r="AT30" s="168"/>
      <c r="AU30" s="135"/>
      <c r="AV30" s="168" t="str">
        <f>Exclosure.data.RAW!BJ30 &amp; ""</f>
        <v/>
      </c>
      <c r="AW30" s="220"/>
      <c r="AX30" s="168" t="str">
        <f>Exclosure.data.RAW!BL30 &amp; ""</f>
        <v/>
      </c>
      <c r="AY30" s="168" t="str">
        <f>Exclosure.data.RAW!BM30 &amp; ""</f>
        <v/>
      </c>
      <c r="AZ30" s="168" t="str">
        <f>Exclosure.data.RAW!BN30 &amp; ""</f>
        <v>0.03</v>
      </c>
      <c r="BA30" s="168"/>
      <c r="BB30" s="168" t="str">
        <f>Exclosure.data.RAW!BP30 &amp; ""</f>
        <v/>
      </c>
      <c r="BC30" s="168" t="str">
        <f>Exclosure.data.RAW!BQ30 &amp; ""</f>
        <v/>
      </c>
      <c r="BD30" s="168" t="str">
        <f>Exclosure.data.RAW!BR30 &amp; ""</f>
        <v/>
      </c>
      <c r="BE30" s="54">
        <f>Exclosure.data.RAW!BS30</f>
        <v>3.04</v>
      </c>
      <c r="BF30" s="54">
        <f>Exclosure.data.RAW!BT30</f>
        <v>0.19</v>
      </c>
      <c r="BG30" s="54">
        <f>Exclosure.data.RAW!BU30</f>
        <v>2.35</v>
      </c>
      <c r="BH30" s="54">
        <f>Exclosure.data.RAW!BV30</f>
        <v>0.03</v>
      </c>
    </row>
    <row r="31" spans="1:60" x14ac:dyDescent="0.25">
      <c r="A31" s="12" t="str">
        <f>Exclosure.data.RAW!A31</f>
        <v>WET_P_1_OP_H1</v>
      </c>
      <c r="B31" s="4" t="str">
        <f>Exclosure.data.RAW!B31</f>
        <v>WET_P_1_H1</v>
      </c>
      <c r="C31" s="4" t="str">
        <f>Exclosure.data.RAW!C31</f>
        <v>WET_P</v>
      </c>
      <c r="D31" s="4" t="str">
        <f>Exclosure.data.RAW!D31</f>
        <v>WET_P_1</v>
      </c>
      <c r="E31" s="4" t="str">
        <f>Exclosure.data.RAW!E31</f>
        <v>WET_P_1</v>
      </c>
      <c r="F31" s="4" t="str">
        <f>Exclosure.data.RAW!F31</f>
        <v>Mwantimba</v>
      </c>
      <c r="G31" s="12" t="str">
        <f>Exclosure.data.RAW!G31</f>
        <v>WET</v>
      </c>
      <c r="H31" s="12" t="str">
        <f>Exclosure.data.RAW!H31</f>
        <v>P</v>
      </c>
      <c r="I31" s="22">
        <f>Exclosure.data.RAW!I31</f>
        <v>1</v>
      </c>
      <c r="J31" s="22">
        <v>1</v>
      </c>
      <c r="K31" s="12" t="str">
        <f>Exclosure.data.RAW!K31</f>
        <v>OP</v>
      </c>
      <c r="L31" s="12" t="str">
        <f>Exclosure.data.RAW!L31</f>
        <v>H1</v>
      </c>
      <c r="M31" s="21">
        <f>Exclosure.data.RAW!M31</f>
        <v>957</v>
      </c>
      <c r="N31" s="75">
        <f>Exclosure.data.RAW!N31</f>
        <v>-2.3500519620000002</v>
      </c>
      <c r="O31" s="75">
        <f>Exclosure.data.RAW!O31</f>
        <v>34.049975992999997</v>
      </c>
      <c r="P31" s="16">
        <f>Exclosure.data.RAW!P31</f>
        <v>42783</v>
      </c>
      <c r="Q31" s="16">
        <f>Exclosure.data.RAW!Q31</f>
        <v>42816</v>
      </c>
      <c r="R31" s="22" t="str">
        <f>Exclosure.data.RAW!R31 &amp; ""</f>
        <v>33</v>
      </c>
      <c r="S31" s="52" t="str">
        <f>Exclosure.data.RAW!S31 &amp; ""</f>
        <v>161.59826314</v>
      </c>
      <c r="T31" s="52" t="str">
        <f>Exclosure.data.RAW!T31 &amp; ""</f>
        <v>323.19652628</v>
      </c>
      <c r="U31" s="68" t="str">
        <f>Exclosure.data.RAW!Y31</f>
        <v>Chr.ori</v>
      </c>
      <c r="V31" s="167" t="str">
        <f>Exclosure.data.RAW!Z31 &amp; ""</f>
        <v>1</v>
      </c>
      <c r="W31" s="167" t="str">
        <f>Exclosure.data.RAW!AA31 &amp; ""</f>
        <v>1</v>
      </c>
      <c r="X31" s="167" t="str">
        <f>Exclosure.data.RAW!AB31 &amp; ""</f>
        <v>10</v>
      </c>
      <c r="Y31" s="167" t="str">
        <f>Exclosure.data.RAW!AC31 &amp; ""</f>
        <v>15</v>
      </c>
      <c r="Z31" s="165" t="str">
        <f>Exclosure.data.RAW!AF31 &amp; ""</f>
        <v>1.5</v>
      </c>
      <c r="AA31" s="165" t="str">
        <f>Exclosure.data.RAW!AG31 &amp; ""</f>
        <v>0.8</v>
      </c>
      <c r="AB31" s="165" t="str">
        <f>Exclosure.data.RAW!AH31 &amp; ""</f>
        <v>10</v>
      </c>
      <c r="AC31" s="165" t="str">
        <f>Exclosure.data.RAW!AI31 &amp; ""</f>
        <v>18</v>
      </c>
      <c r="AD31" s="168" t="str">
        <f>Exclosure.data.RAW!AO31 &amp; ""</f>
        <v>8.69</v>
      </c>
      <c r="AE31" s="168" t="str">
        <f>Exclosure.data.RAW!AR31 &amp; ""</f>
        <v>3</v>
      </c>
      <c r="AF31" s="168">
        <f>Exclosure.data.RAW!BW31</f>
        <v>11.69</v>
      </c>
      <c r="AG31" s="168" t="str">
        <f>Exclosure.data.RAW!AU31 &amp; ""</f>
        <v/>
      </c>
      <c r="AH31" s="135"/>
      <c r="AI31" s="135"/>
      <c r="AJ31" s="168" t="str">
        <f>Exclosure.data.RAW!AX31 &amp; ""</f>
        <v/>
      </c>
      <c r="AK31" s="220"/>
      <c r="AL31" s="168" t="str">
        <f>Exclosure.data.RAW!AZ31 &amp; ""</f>
        <v/>
      </c>
      <c r="AM31" s="168" t="str">
        <f>Exclosure.data.RAW!BA31 &amp; ""</f>
        <v>3.09</v>
      </c>
      <c r="AN31" s="168" t="str">
        <f>Exclosure.data.RAW!BB31 &amp; ""</f>
        <v/>
      </c>
      <c r="AO31" s="168"/>
      <c r="AP31" s="168" t="str">
        <f>Exclosure.data.RAW!BD31 &amp; ""</f>
        <v/>
      </c>
      <c r="AQ31" s="168" t="str">
        <f>Exclosure.data.RAW!BE31 &amp; ""</f>
        <v>0.2</v>
      </c>
      <c r="AR31" s="168" t="str">
        <f>Exclosure.data.RAW!BF31 &amp; ""</f>
        <v/>
      </c>
      <c r="AS31" s="168" t="str">
        <f>Exclosure.data.RAW!BG31 &amp; ""</f>
        <v>1.96</v>
      </c>
      <c r="AT31" s="168"/>
      <c r="AU31" s="85"/>
      <c r="AV31" s="168" t="str">
        <f>Exclosure.data.RAW!BJ31 &amp; ""</f>
        <v/>
      </c>
      <c r="AW31" s="220"/>
      <c r="AX31" s="168" t="str">
        <f>Exclosure.data.RAW!BL31 &amp; ""</f>
        <v/>
      </c>
      <c r="AY31" s="168" t="str">
        <f>Exclosure.data.RAW!BM31 &amp; ""</f>
        <v>3.12</v>
      </c>
      <c r="AZ31" s="168" t="str">
        <f>Exclosure.data.RAW!BN31 &amp; ""</f>
        <v>0.26</v>
      </c>
      <c r="BA31" s="168"/>
      <c r="BB31" s="168" t="str">
        <f>Exclosure.data.RAW!BP31 &amp; ""</f>
        <v/>
      </c>
      <c r="BC31" s="168" t="str">
        <f>Exclosure.data.RAW!BQ31 &amp; ""</f>
        <v>0.21</v>
      </c>
      <c r="BD31" s="168" t="str">
        <f>Exclosure.data.RAW!BR31 &amp; ""</f>
        <v/>
      </c>
      <c r="BE31" s="54">
        <f>Exclosure.data.RAW!BS31</f>
        <v>3.09</v>
      </c>
      <c r="BF31" s="54">
        <f>Exclosure.data.RAW!BT31</f>
        <v>0.2</v>
      </c>
      <c r="BG31" s="54">
        <f>Exclosure.data.RAW!BU31</f>
        <v>3.12</v>
      </c>
      <c r="BH31" s="54">
        <f>Exclosure.data.RAW!BV31</f>
        <v>0.21</v>
      </c>
    </row>
    <row r="32" spans="1:60" x14ac:dyDescent="0.25">
      <c r="A32" s="12" t="str">
        <f>Exclosure.data.RAW!A32</f>
        <v>WET_P_2_EX_H1</v>
      </c>
      <c r="B32" s="4" t="str">
        <f>Exclosure.data.RAW!B32</f>
        <v>WET_P_2_H1</v>
      </c>
      <c r="C32" s="4" t="str">
        <f>Exclosure.data.RAW!C32</f>
        <v>WET_P</v>
      </c>
      <c r="D32" s="4" t="str">
        <f>Exclosure.data.RAW!D32</f>
        <v>WET_P_2</v>
      </c>
      <c r="E32" s="4" t="str">
        <f>Exclosure.data.RAW!E32</f>
        <v>WET_P_2</v>
      </c>
      <c r="F32" s="4" t="str">
        <f>Exclosure.data.RAW!F32</f>
        <v>Mwantimba</v>
      </c>
      <c r="G32" s="12" t="str">
        <f>Exclosure.data.RAW!G32</f>
        <v>WET</v>
      </c>
      <c r="H32" s="12" t="str">
        <f>Exclosure.data.RAW!H32</f>
        <v>P</v>
      </c>
      <c r="I32" s="22">
        <f>Exclosure.data.RAW!I32</f>
        <v>2</v>
      </c>
      <c r="J32" s="22">
        <v>2</v>
      </c>
      <c r="K32" s="12" t="str">
        <f>Exclosure.data.RAW!K32</f>
        <v>EX</v>
      </c>
      <c r="L32" s="12" t="str">
        <f>Exclosure.data.RAW!L32</f>
        <v>H1</v>
      </c>
      <c r="M32" s="21">
        <f>Exclosure.data.RAW!M32</f>
        <v>959</v>
      </c>
      <c r="N32" s="75">
        <f>Exclosure.data.RAW!N32</f>
        <v>-2.3484879830000001</v>
      </c>
      <c r="O32" s="75">
        <f>Exclosure.data.RAW!O32</f>
        <v>34.050110019999998</v>
      </c>
      <c r="P32" s="16">
        <f>Exclosure.data.RAW!P32</f>
        <v>42783</v>
      </c>
      <c r="Q32" s="16">
        <f>Exclosure.data.RAW!Q32</f>
        <v>42816</v>
      </c>
      <c r="R32" s="22" t="str">
        <f>Exclosure.data.RAW!R32 &amp; ""</f>
        <v>33</v>
      </c>
      <c r="S32" s="52" t="str">
        <f>Exclosure.data.RAW!S32 &amp; ""</f>
        <v>161.59826314</v>
      </c>
      <c r="T32" s="52" t="str">
        <f>Exclosure.data.RAW!T32 &amp; ""</f>
        <v>161.59826314</v>
      </c>
      <c r="U32" s="68" t="str">
        <f>Exclosure.data.RAW!Y32</f>
        <v>Chr.ori</v>
      </c>
      <c r="V32" s="167" t="str">
        <f>Exclosure.data.RAW!Z32 &amp; ""</f>
        <v>0.5</v>
      </c>
      <c r="W32" s="167" t="str">
        <f>Exclosure.data.RAW!AA32 &amp; ""</f>
        <v>0.6</v>
      </c>
      <c r="X32" s="167" t="str">
        <f>Exclosure.data.RAW!AB32 &amp; ""</f>
        <v>0.2</v>
      </c>
      <c r="Y32" s="167" t="str">
        <f>Exclosure.data.RAW!AC32 &amp; ""</f>
        <v>15</v>
      </c>
      <c r="Z32" s="165" t="str">
        <f>Exclosure.data.RAW!AF32 &amp; ""</f>
        <v>1.6</v>
      </c>
      <c r="AA32" s="165" t="str">
        <f>Exclosure.data.RAW!AG32 &amp; ""</f>
        <v>3</v>
      </c>
      <c r="AB32" s="165" t="str">
        <f>Exclosure.data.RAW!AH32 &amp; ""</f>
        <v>0</v>
      </c>
      <c r="AC32" s="165" t="str">
        <f>Exclosure.data.RAW!AI32 &amp; ""</f>
        <v>40</v>
      </c>
      <c r="AD32" s="168" t="str">
        <f>Exclosure.data.RAW!AO32 &amp; ""</f>
        <v>0</v>
      </c>
      <c r="AE32" s="168" t="str">
        <f>Exclosure.data.RAW!AR32 &amp; ""</f>
        <v>13.46</v>
      </c>
      <c r="AF32" s="168">
        <f>Exclosure.data.RAW!BW32</f>
        <v>13.46</v>
      </c>
      <c r="AG32" s="168" t="str">
        <f>Exclosure.data.RAW!AU32 &amp; ""</f>
        <v/>
      </c>
      <c r="AH32" s="135"/>
      <c r="AI32" s="135"/>
      <c r="AJ32" s="168" t="str">
        <f>Exclosure.data.RAW!AX32 &amp; ""</f>
        <v/>
      </c>
      <c r="AK32" s="220"/>
      <c r="AL32" s="168" t="str">
        <f>Exclosure.data.RAW!AZ32 &amp; ""</f>
        <v/>
      </c>
      <c r="AM32" s="168" t="str">
        <f>Exclosure.data.RAW!BA32 &amp; ""</f>
        <v/>
      </c>
      <c r="AN32" s="168" t="str">
        <f>Exclosure.data.RAW!BB32 &amp; ""</f>
        <v/>
      </c>
      <c r="AO32" s="168"/>
      <c r="AP32" s="168" t="str">
        <f>Exclosure.data.RAW!BD32 &amp; ""</f>
        <v/>
      </c>
      <c r="AQ32" s="168" t="str">
        <f>Exclosure.data.RAW!BE32 &amp; ""</f>
        <v/>
      </c>
      <c r="AR32" s="168" t="str">
        <f>Exclosure.data.RAW!BF32 &amp; ""</f>
        <v/>
      </c>
      <c r="AS32" s="168" t="str">
        <f>Exclosure.data.RAW!BG32 &amp; ""</f>
        <v>2</v>
      </c>
      <c r="AT32" s="168"/>
      <c r="AU32" s="135"/>
      <c r="AV32" s="168" t="str">
        <f>Exclosure.data.RAW!BJ32 &amp; ""</f>
        <v/>
      </c>
      <c r="AW32" s="220"/>
      <c r="AX32" s="168" t="str">
        <f>Exclosure.data.RAW!BL32 &amp; ""</f>
        <v/>
      </c>
      <c r="AY32" s="168" t="str">
        <f>Exclosure.data.RAW!BM32 &amp; ""</f>
        <v/>
      </c>
      <c r="AZ32" s="168" t="str">
        <f>Exclosure.data.RAW!BN32 &amp; ""</f>
        <v>0.13</v>
      </c>
      <c r="BA32" s="168"/>
      <c r="BB32" s="168" t="str">
        <f>Exclosure.data.RAW!BP32 &amp; ""</f>
        <v/>
      </c>
      <c r="BC32" s="168" t="str">
        <f>Exclosure.data.RAW!BQ32 &amp; ""</f>
        <v/>
      </c>
      <c r="BD32" s="168" t="str">
        <f>Exclosure.data.RAW!BR32 &amp; ""</f>
        <v/>
      </c>
      <c r="BE32" s="54" t="str">
        <f>Exclosure.data.RAW!BS32</f>
        <v/>
      </c>
      <c r="BF32" s="54" t="str">
        <f>Exclosure.data.RAW!BT32</f>
        <v/>
      </c>
      <c r="BG32" s="54">
        <f>Exclosure.data.RAW!BU32</f>
        <v>2</v>
      </c>
      <c r="BH32" s="54">
        <f>Exclosure.data.RAW!BV32</f>
        <v>0.13</v>
      </c>
    </row>
    <row r="33" spans="1:60" x14ac:dyDescent="0.25">
      <c r="A33" s="12" t="str">
        <f>Exclosure.data.RAW!A33</f>
        <v>WET_P_2_OP_H1</v>
      </c>
      <c r="B33" s="4" t="str">
        <f>Exclosure.data.RAW!B33</f>
        <v>WET_P_2_H1</v>
      </c>
      <c r="C33" s="4" t="str">
        <f>Exclosure.data.RAW!C33</f>
        <v>WET_P</v>
      </c>
      <c r="D33" s="4" t="str">
        <f>Exclosure.data.RAW!D33</f>
        <v>WET_P_2</v>
      </c>
      <c r="E33" s="4" t="str">
        <f>Exclosure.data.RAW!E33</f>
        <v>WET_P_2</v>
      </c>
      <c r="F33" s="4" t="str">
        <f>Exclosure.data.RAW!F33</f>
        <v>Mwantimba</v>
      </c>
      <c r="G33" s="12" t="str">
        <f>Exclosure.data.RAW!G33</f>
        <v>WET</v>
      </c>
      <c r="H33" s="12" t="str">
        <f>Exclosure.data.RAW!H33</f>
        <v>P</v>
      </c>
      <c r="I33" s="22">
        <f>Exclosure.data.RAW!I33</f>
        <v>2</v>
      </c>
      <c r="J33" s="22">
        <v>2</v>
      </c>
      <c r="K33" s="12" t="str">
        <f>Exclosure.data.RAW!K33</f>
        <v>OP</v>
      </c>
      <c r="L33" s="12" t="str">
        <f>Exclosure.data.RAW!L33</f>
        <v>H1</v>
      </c>
      <c r="M33" s="21">
        <f>Exclosure.data.RAW!M33</f>
        <v>959</v>
      </c>
      <c r="N33" s="75">
        <f>Exclosure.data.RAW!N33</f>
        <v>-2.3484879830000001</v>
      </c>
      <c r="O33" s="75">
        <f>Exclosure.data.RAW!O33</f>
        <v>34.050110019999998</v>
      </c>
      <c r="P33" s="16">
        <f>Exclosure.data.RAW!P33</f>
        <v>42783</v>
      </c>
      <c r="Q33" s="16">
        <f>Exclosure.data.RAW!Q33</f>
        <v>42816</v>
      </c>
      <c r="R33" s="22" t="str">
        <f>Exclosure.data.RAW!R33 &amp; ""</f>
        <v>33</v>
      </c>
      <c r="S33" s="52" t="str">
        <f>Exclosure.data.RAW!S33 &amp; ""</f>
        <v>161.59826314</v>
      </c>
      <c r="T33" s="52" t="str">
        <f>Exclosure.data.RAW!T33 &amp; ""</f>
        <v>323.19652628</v>
      </c>
      <c r="U33" s="68" t="str">
        <f>Exclosure.data.RAW!Y33</f>
        <v>Chr.ori</v>
      </c>
      <c r="V33" s="167" t="str">
        <f>Exclosure.data.RAW!Z33 &amp; ""</f>
        <v>1</v>
      </c>
      <c r="W33" s="167" t="str">
        <f>Exclosure.data.RAW!AA33 &amp; ""</f>
        <v>0.2</v>
      </c>
      <c r="X33" s="167" t="str">
        <f>Exclosure.data.RAW!AB33 &amp; ""</f>
        <v>0.2</v>
      </c>
      <c r="Y33" s="167" t="str">
        <f>Exclosure.data.RAW!AC33 &amp; ""</f>
        <v>7</v>
      </c>
      <c r="Z33" s="165" t="str">
        <f>Exclosure.data.RAW!AF33 &amp; ""</f>
        <v>1</v>
      </c>
      <c r="AA33" s="165" t="str">
        <f>Exclosure.data.RAW!AG33 &amp; ""</f>
        <v>2.6</v>
      </c>
      <c r="AB33" s="165" t="str">
        <f>Exclosure.data.RAW!AH33 &amp; ""</f>
        <v>3</v>
      </c>
      <c r="AC33" s="165" t="str">
        <f>Exclosure.data.RAW!AI33 &amp; ""</f>
        <v>20</v>
      </c>
      <c r="AD33" s="168" t="str">
        <f>Exclosure.data.RAW!AO33 &amp; ""</f>
        <v>0.15</v>
      </c>
      <c r="AE33" s="168" t="str">
        <f>Exclosure.data.RAW!AR33 &amp; ""</f>
        <v>5.26</v>
      </c>
      <c r="AF33" s="168">
        <f>Exclosure.data.RAW!BW33</f>
        <v>5.41</v>
      </c>
      <c r="AG33" s="168" t="str">
        <f>Exclosure.data.RAW!AU33 &amp; ""</f>
        <v/>
      </c>
      <c r="AH33" s="135"/>
      <c r="AI33" s="135"/>
      <c r="AJ33" s="168" t="str">
        <f>Exclosure.data.RAW!AX33 &amp; ""</f>
        <v/>
      </c>
      <c r="AK33" s="220"/>
      <c r="AL33" s="168" t="str">
        <f>Exclosure.data.RAW!AZ33 &amp; ""</f>
        <v/>
      </c>
      <c r="AM33" s="168" t="str">
        <f>Exclosure.data.RAW!BA33 &amp; ""</f>
        <v>2.02</v>
      </c>
      <c r="AN33" s="168" t="str">
        <f>Exclosure.data.RAW!BB33 &amp; ""</f>
        <v/>
      </c>
      <c r="AO33" s="168"/>
      <c r="AP33" s="168" t="str">
        <f>Exclosure.data.RAW!BD33 &amp; ""</f>
        <v/>
      </c>
      <c r="AQ33" s="168" t="str">
        <f>Exclosure.data.RAW!BE33 &amp; ""</f>
        <v>0.18</v>
      </c>
      <c r="AR33" s="168" t="str">
        <f>Exclosure.data.RAW!BF33 &amp; ""</f>
        <v/>
      </c>
      <c r="AS33" s="168" t="str">
        <f>Exclosure.data.RAW!BG33 &amp; ""</f>
        <v/>
      </c>
      <c r="AT33" s="168"/>
      <c r="AU33" s="135"/>
      <c r="AV33" s="168" t="str">
        <f>Exclosure.data.RAW!BJ33 &amp; ""</f>
        <v/>
      </c>
      <c r="AW33" s="220"/>
      <c r="AX33" s="168" t="str">
        <f>Exclosure.data.RAW!BL33 &amp; ""</f>
        <v/>
      </c>
      <c r="AY33" s="168" t="str">
        <f>Exclosure.data.RAW!BM33 &amp; ""</f>
        <v>2.31</v>
      </c>
      <c r="AZ33" s="168" t="str">
        <f>Exclosure.data.RAW!BN33 &amp; ""</f>
        <v/>
      </c>
      <c r="BA33" s="168"/>
      <c r="BB33" s="168" t="str">
        <f>Exclosure.data.RAW!BP33 &amp; ""</f>
        <v/>
      </c>
      <c r="BC33" s="168" t="str">
        <f>Exclosure.data.RAW!BQ33 &amp; ""</f>
        <v>0.21</v>
      </c>
      <c r="BD33" s="168" t="str">
        <f>Exclosure.data.RAW!BR33 &amp; ""</f>
        <v/>
      </c>
      <c r="BE33" s="54">
        <f>Exclosure.data.RAW!BS33</f>
        <v>2.02</v>
      </c>
      <c r="BF33" s="54">
        <f>Exclosure.data.RAW!BT33</f>
        <v>0.18</v>
      </c>
      <c r="BG33" s="54">
        <f>Exclosure.data.RAW!BU33</f>
        <v>2.31</v>
      </c>
      <c r="BH33" s="54">
        <f>Exclosure.data.RAW!BV33</f>
        <v>0.21</v>
      </c>
    </row>
    <row r="34" spans="1:60" x14ac:dyDescent="0.25">
      <c r="A34" s="12" t="str">
        <f>Exclosure.data.RAW!A34</f>
        <v>WET_P_3_EX_H1</v>
      </c>
      <c r="B34" s="4" t="str">
        <f>Exclosure.data.RAW!B34</f>
        <v>WET_P_3_H1</v>
      </c>
      <c r="C34" s="4" t="str">
        <f>Exclosure.data.RAW!C34</f>
        <v>WET_P</v>
      </c>
      <c r="D34" s="4" t="str">
        <f>Exclosure.data.RAW!D34</f>
        <v>WET_P_3</v>
      </c>
      <c r="E34" s="4" t="str">
        <f>Exclosure.data.RAW!E34</f>
        <v>WET_P_4</v>
      </c>
      <c r="F34" s="4" t="str">
        <f>Exclosure.data.RAW!F34</f>
        <v>Mwantimba</v>
      </c>
      <c r="G34" s="12" t="str">
        <f>Exclosure.data.RAW!G34</f>
        <v>WET</v>
      </c>
      <c r="H34" s="12" t="str">
        <f>Exclosure.data.RAW!H34</f>
        <v>P</v>
      </c>
      <c r="I34" s="22">
        <f>Exclosure.data.RAW!I34</f>
        <v>3</v>
      </c>
      <c r="J34" s="22">
        <v>4</v>
      </c>
      <c r="K34" s="12" t="str">
        <f>Exclosure.data.RAW!K34</f>
        <v>EX</v>
      </c>
      <c r="L34" s="12" t="str">
        <f>Exclosure.data.RAW!L34</f>
        <v>H1</v>
      </c>
      <c r="M34" s="21">
        <f>Exclosure.data.RAW!M34</f>
        <v>1022</v>
      </c>
      <c r="N34" s="75">
        <f>Exclosure.data.RAW!N34</f>
        <v>-2.3672930339999998</v>
      </c>
      <c r="O34" s="75">
        <f>Exclosure.data.RAW!O34</f>
        <v>34.062509034000001</v>
      </c>
      <c r="P34" s="16">
        <f>Exclosure.data.RAW!P34</f>
        <v>42783</v>
      </c>
      <c r="Q34" s="16">
        <f>Exclosure.data.RAW!Q34</f>
        <v>42816</v>
      </c>
      <c r="R34" s="22" t="str">
        <f>Exclosure.data.RAW!R34 &amp; ""</f>
        <v>33</v>
      </c>
      <c r="S34" s="52" t="str">
        <f>Exclosure.data.RAW!S34 &amp; ""</f>
        <v>161.59826314</v>
      </c>
      <c r="T34" s="52" t="str">
        <f>Exclosure.data.RAW!T34 &amp; ""</f>
        <v>161.59826314</v>
      </c>
      <c r="U34" s="68" t="str">
        <f>Exclosure.data.RAW!Y34</f>
        <v>Chr.ori</v>
      </c>
      <c r="V34" s="167" t="str">
        <f>Exclosure.data.RAW!Z34 &amp; ""</f>
        <v>1</v>
      </c>
      <c r="W34" s="167" t="str">
        <f>Exclosure.data.RAW!AA34 &amp; ""</f>
        <v>1.5</v>
      </c>
      <c r="X34" s="167" t="str">
        <f>Exclosure.data.RAW!AB34 &amp; ""</f>
        <v/>
      </c>
      <c r="Y34" s="167" t="str">
        <f>Exclosure.data.RAW!AC34 &amp; ""</f>
        <v/>
      </c>
      <c r="Z34" s="165" t="str">
        <f>Exclosure.data.RAW!AF34 &amp; ""</f>
        <v>3.2</v>
      </c>
      <c r="AA34" s="165" t="str">
        <f>Exclosure.data.RAW!AG34 &amp; ""</f>
        <v>2.6</v>
      </c>
      <c r="AB34" s="165" t="str">
        <f>Exclosure.data.RAW!AH34 &amp; ""</f>
        <v>5</v>
      </c>
      <c r="AC34" s="165" t="str">
        <f>Exclosure.data.RAW!AI34 &amp; ""</f>
        <v>70</v>
      </c>
      <c r="AD34" s="168" t="str">
        <f>Exclosure.data.RAW!AO34 &amp; ""</f>
        <v>5.16</v>
      </c>
      <c r="AE34" s="168" t="str">
        <f>Exclosure.data.RAW!AR34 &amp; ""</f>
        <v>31.55</v>
      </c>
      <c r="AF34" s="168">
        <f>Exclosure.data.RAW!BW34</f>
        <v>36.71</v>
      </c>
      <c r="AG34" s="168" t="str">
        <f>Exclosure.data.RAW!AU34 &amp; ""</f>
        <v/>
      </c>
      <c r="AH34" s="135"/>
      <c r="AI34" s="135"/>
      <c r="AJ34" s="168" t="str">
        <f>Exclosure.data.RAW!AX34 &amp; ""</f>
        <v/>
      </c>
      <c r="AK34" s="220"/>
      <c r="AL34" s="168" t="str">
        <f>Exclosure.data.RAW!AZ34 &amp; ""</f>
        <v/>
      </c>
      <c r="AM34" s="168" t="str">
        <f>Exclosure.data.RAW!BA34 &amp; ""</f>
        <v>2.29</v>
      </c>
      <c r="AN34" s="168" t="str">
        <f>Exclosure.data.RAW!BB34 &amp; ""</f>
        <v/>
      </c>
      <c r="AO34" s="168"/>
      <c r="AP34" s="168" t="str">
        <f>Exclosure.data.RAW!BD34 &amp; ""</f>
        <v/>
      </c>
      <c r="AQ34" s="168" t="str">
        <f>Exclosure.data.RAW!BE34 &amp; ""</f>
        <v>0.4</v>
      </c>
      <c r="AR34" s="168" t="str">
        <f>Exclosure.data.RAW!BF34 &amp; ""</f>
        <v/>
      </c>
      <c r="AS34" s="168" t="str">
        <f>Exclosure.data.RAW!BG34 &amp; ""</f>
        <v>2.17</v>
      </c>
      <c r="AT34" s="168"/>
      <c r="AU34" s="135"/>
      <c r="AV34" s="168" t="str">
        <f>Exclosure.data.RAW!BJ34 &amp; ""</f>
        <v/>
      </c>
      <c r="AW34" s="220"/>
      <c r="AX34" s="168" t="str">
        <f>Exclosure.data.RAW!BL34 &amp; ""</f>
        <v/>
      </c>
      <c r="AY34" s="168" t="str">
        <f>Exclosure.data.RAW!BM34 &amp; ""</f>
        <v/>
      </c>
      <c r="AZ34" s="168" t="str">
        <f>Exclosure.data.RAW!BN34 &amp; ""</f>
        <v>0.19</v>
      </c>
      <c r="BA34" s="168"/>
      <c r="BB34" s="168" t="str">
        <f>Exclosure.data.RAW!BP34 &amp; ""</f>
        <v/>
      </c>
      <c r="BC34" s="168" t="str">
        <f>Exclosure.data.RAW!BQ34 &amp; ""</f>
        <v/>
      </c>
      <c r="BD34" s="168" t="str">
        <f>Exclosure.data.RAW!BR34 &amp; ""</f>
        <v/>
      </c>
      <c r="BE34" s="54">
        <f>Exclosure.data.RAW!BS34</f>
        <v>2.29</v>
      </c>
      <c r="BF34" s="54">
        <f>Exclosure.data.RAW!BT34</f>
        <v>0.4</v>
      </c>
      <c r="BG34" s="54">
        <f>Exclosure.data.RAW!BU34</f>
        <v>2.17</v>
      </c>
      <c r="BH34" s="54">
        <f>Exclosure.data.RAW!BV34</f>
        <v>0.19</v>
      </c>
    </row>
    <row r="35" spans="1:60" x14ac:dyDescent="0.25">
      <c r="A35" s="12" t="str">
        <f>Exclosure.data.RAW!A35</f>
        <v>WET_P_3_OP_H1</v>
      </c>
      <c r="B35" s="4" t="str">
        <f>Exclosure.data.RAW!B35</f>
        <v>WET_P_3_H1</v>
      </c>
      <c r="C35" s="4" t="str">
        <f>Exclosure.data.RAW!C35</f>
        <v>WET_P</v>
      </c>
      <c r="D35" s="4" t="str">
        <f>Exclosure.data.RAW!D35</f>
        <v>WET_P_3</v>
      </c>
      <c r="E35" s="4" t="str">
        <f>Exclosure.data.RAW!E35</f>
        <v>WET_P_4</v>
      </c>
      <c r="F35" s="4" t="str">
        <f>Exclosure.data.RAW!F35</f>
        <v>Mwantimba</v>
      </c>
      <c r="G35" s="12" t="str">
        <f>Exclosure.data.RAW!G35</f>
        <v>WET</v>
      </c>
      <c r="H35" s="12" t="str">
        <f>Exclosure.data.RAW!H35</f>
        <v>P</v>
      </c>
      <c r="I35" s="22">
        <f>Exclosure.data.RAW!I35</f>
        <v>3</v>
      </c>
      <c r="J35" s="22">
        <v>4</v>
      </c>
      <c r="K35" s="12" t="str">
        <f>Exclosure.data.RAW!K35</f>
        <v>OP</v>
      </c>
      <c r="L35" s="12" t="str">
        <f>Exclosure.data.RAW!L35</f>
        <v>H1</v>
      </c>
      <c r="M35" s="21">
        <f>Exclosure.data.RAW!M35</f>
        <v>1022</v>
      </c>
      <c r="N35" s="75">
        <f>Exclosure.data.RAW!N35</f>
        <v>-2.3672930339999998</v>
      </c>
      <c r="O35" s="75">
        <f>Exclosure.data.RAW!O35</f>
        <v>34.062509034000001</v>
      </c>
      <c r="P35" s="16">
        <f>Exclosure.data.RAW!P35</f>
        <v>42783</v>
      </c>
      <c r="Q35" s="16">
        <f>Exclosure.data.RAW!Q35</f>
        <v>42816</v>
      </c>
      <c r="R35" s="22" t="str">
        <f>Exclosure.data.RAW!R35 &amp; ""</f>
        <v>33</v>
      </c>
      <c r="S35" s="52" t="str">
        <f>Exclosure.data.RAW!S35 &amp; ""</f>
        <v>161.59826314</v>
      </c>
      <c r="T35" s="52" t="str">
        <f>Exclosure.data.RAW!T35 &amp; ""</f>
        <v>323.19652628</v>
      </c>
      <c r="U35" s="68" t="str">
        <f>Exclosure.data.RAW!Y35</f>
        <v>Chr.ori</v>
      </c>
      <c r="V35" s="167" t="str">
        <f>Exclosure.data.RAW!Z35 &amp; ""</f>
        <v>1</v>
      </c>
      <c r="W35" s="167" t="str">
        <f>Exclosure.data.RAW!AA35 &amp; ""</f>
        <v>0.9</v>
      </c>
      <c r="X35" s="167" t="str">
        <f>Exclosure.data.RAW!AB35 &amp; ""</f>
        <v/>
      </c>
      <c r="Y35" s="167" t="str">
        <f>Exclosure.data.RAW!AC35 &amp; ""</f>
        <v/>
      </c>
      <c r="Z35" s="165" t="str">
        <f>Exclosure.data.RAW!AF35 &amp; ""</f>
        <v>1.6</v>
      </c>
      <c r="AA35" s="165" t="str">
        <f>Exclosure.data.RAW!AG35 &amp; ""</f>
        <v>0.8</v>
      </c>
      <c r="AB35" s="165" t="str">
        <f>Exclosure.data.RAW!AH35 &amp; ""</f>
        <v>2</v>
      </c>
      <c r="AC35" s="165" t="str">
        <f>Exclosure.data.RAW!AI35 &amp; ""</f>
        <v>55</v>
      </c>
      <c r="AD35" s="168" t="str">
        <f>Exclosure.data.RAW!AO35 &amp; ""</f>
        <v>0.97</v>
      </c>
      <c r="AE35" s="168" t="str">
        <f>Exclosure.data.RAW!AR35 &amp; ""</f>
        <v>20.81</v>
      </c>
      <c r="AF35" s="168">
        <f>Exclosure.data.RAW!BW35</f>
        <v>21.779999999999998</v>
      </c>
      <c r="AG35" s="168" t="str">
        <f>Exclosure.data.RAW!AU35 &amp; ""</f>
        <v/>
      </c>
      <c r="AH35" s="135"/>
      <c r="AI35" s="135"/>
      <c r="AJ35" s="168" t="str">
        <f>Exclosure.data.RAW!AX35 &amp; ""</f>
        <v/>
      </c>
      <c r="AK35" s="220"/>
      <c r="AL35" s="168" t="str">
        <f>Exclosure.data.RAW!AZ35 &amp; ""</f>
        <v/>
      </c>
      <c r="AM35" s="168" t="str">
        <f>Exclosure.data.RAW!BA35 &amp; ""</f>
        <v>2.49</v>
      </c>
      <c r="AN35" s="168" t="str">
        <f>Exclosure.data.RAW!BB35 &amp; ""</f>
        <v/>
      </c>
      <c r="AO35" s="168"/>
      <c r="AP35" s="168" t="str">
        <f>Exclosure.data.RAW!BD35 &amp; ""</f>
        <v/>
      </c>
      <c r="AQ35" s="168" t="str">
        <f>Exclosure.data.RAW!BE35 &amp; ""</f>
        <v>0.44</v>
      </c>
      <c r="AR35" s="168" t="str">
        <f>Exclosure.data.RAW!BF35 &amp; ""</f>
        <v/>
      </c>
      <c r="AS35" s="168" t="str">
        <f>Exclosure.data.RAW!BG35 &amp; ""</f>
        <v>1.05</v>
      </c>
      <c r="AT35" s="168"/>
      <c r="AU35" s="135"/>
      <c r="AV35" s="168" t="str">
        <f>Exclosure.data.RAW!BJ35 &amp; ""</f>
        <v/>
      </c>
      <c r="AW35" s="220"/>
      <c r="AX35" s="168" t="str">
        <f>Exclosure.data.RAW!BL35 &amp; ""</f>
        <v/>
      </c>
      <c r="AY35" s="168" t="str">
        <f>Exclosure.data.RAW!BM35 &amp; ""</f>
        <v/>
      </c>
      <c r="AZ35" s="168" t="str">
        <f>Exclosure.data.RAW!BN35 &amp; ""</f>
        <v>0.09</v>
      </c>
      <c r="BA35" s="168"/>
      <c r="BB35" s="168" t="str">
        <f>Exclosure.data.RAW!BP35 &amp; ""</f>
        <v/>
      </c>
      <c r="BC35" s="168" t="str">
        <f>Exclosure.data.RAW!BQ35 &amp; ""</f>
        <v/>
      </c>
      <c r="BD35" s="168" t="str">
        <f>Exclosure.data.RAW!BR35 &amp; ""</f>
        <v/>
      </c>
      <c r="BE35" s="54">
        <f>Exclosure.data.RAW!BS35</f>
        <v>2.4900000000000002</v>
      </c>
      <c r="BF35" s="54">
        <f>Exclosure.data.RAW!BT35</f>
        <v>0.44</v>
      </c>
      <c r="BG35" s="54">
        <f>Exclosure.data.RAW!BU35</f>
        <v>1.05</v>
      </c>
      <c r="BH35" s="54">
        <f>Exclosure.data.RAW!BV35</f>
        <v>0.09</v>
      </c>
    </row>
    <row r="36" spans="1:60" x14ac:dyDescent="0.25">
      <c r="A36" s="12" t="str">
        <f>Exclosure.data.RAW!A36</f>
        <v>WET_P_4_EX_H1</v>
      </c>
      <c r="B36" s="4" t="str">
        <f>Exclosure.data.RAW!B36</f>
        <v>WET_P_4_H1</v>
      </c>
      <c r="C36" s="4" t="str">
        <f>Exclosure.data.RAW!C36</f>
        <v>WET_P</v>
      </c>
      <c r="D36" s="4" t="str">
        <f>Exclosure.data.RAW!D36</f>
        <v>WET_P_4</v>
      </c>
      <c r="E36" s="4" t="str">
        <f>Exclosure.data.RAW!E36</f>
        <v>WET_P_3</v>
      </c>
      <c r="F36" s="4" t="str">
        <f>Exclosure.data.RAW!F36</f>
        <v>Mwantimba</v>
      </c>
      <c r="G36" s="12" t="str">
        <f>Exclosure.data.RAW!G36</f>
        <v>WET</v>
      </c>
      <c r="H36" s="12" t="str">
        <f>Exclosure.data.RAW!H36</f>
        <v>P</v>
      </c>
      <c r="I36" s="22">
        <f>Exclosure.data.RAW!I36</f>
        <v>4</v>
      </c>
      <c r="J36" s="22">
        <v>3</v>
      </c>
      <c r="K36" s="12" t="str">
        <f>Exclosure.data.RAW!K36</f>
        <v>EX</v>
      </c>
      <c r="L36" s="12" t="str">
        <f>Exclosure.data.RAW!L36</f>
        <v>H1</v>
      </c>
      <c r="M36" s="21">
        <f>Exclosure.data.RAW!M36</f>
        <v>1020</v>
      </c>
      <c r="N36" s="75">
        <f>Exclosure.data.RAW!N36</f>
        <v>-2.3685700170000001</v>
      </c>
      <c r="O36" s="75">
        <f>Exclosure.data.RAW!O36</f>
        <v>34.062585980000001</v>
      </c>
      <c r="P36" s="16">
        <f>Exclosure.data.RAW!P36</f>
        <v>42789</v>
      </c>
      <c r="Q36" s="16">
        <f>Exclosure.data.RAW!Q36</f>
        <v>42816</v>
      </c>
      <c r="R36" s="22" t="str">
        <f>Exclosure.data.RAW!R36 &amp; ""</f>
        <v>27</v>
      </c>
      <c r="S36" s="52" t="str">
        <f>Exclosure.data.RAW!S36 &amp; ""</f>
        <v>119.690396602</v>
      </c>
      <c r="T36" s="52" t="str">
        <f>Exclosure.data.RAW!T36 &amp; ""</f>
        <v>119.690396602</v>
      </c>
      <c r="U36" s="68" t="str">
        <f>Exclosure.data.RAW!Y36</f>
        <v>Chr.ori</v>
      </c>
      <c r="V36" s="167" t="str">
        <f>Exclosure.data.RAW!Z36 &amp; ""</f>
        <v/>
      </c>
      <c r="W36" s="167" t="str">
        <f>Exclosure.data.RAW!AA36 &amp; ""</f>
        <v>0.7</v>
      </c>
      <c r="X36" s="167" t="str">
        <f>Exclosure.data.RAW!AB36 &amp; ""</f>
        <v>9</v>
      </c>
      <c r="Y36" s="167" t="str">
        <f>Exclosure.data.RAW!AC36 &amp; ""</f>
        <v>20</v>
      </c>
      <c r="Z36" s="165" t="str">
        <f>Exclosure.data.RAW!AF36 &amp; ""</f>
        <v>1.5</v>
      </c>
      <c r="AA36" s="165" t="str">
        <f>Exclosure.data.RAW!AG36 &amp; ""</f>
        <v>0.7</v>
      </c>
      <c r="AB36" s="165" t="str">
        <f>Exclosure.data.RAW!AH36 &amp; ""</f>
        <v>0</v>
      </c>
      <c r="AC36" s="165" t="str">
        <f>Exclosure.data.RAW!AI36 &amp; ""</f>
        <v>60</v>
      </c>
      <c r="AD36" s="168" t="str">
        <f>Exclosure.data.RAW!AO36 &amp; ""</f>
        <v>0</v>
      </c>
      <c r="AE36" s="168" t="str">
        <f>Exclosure.data.RAW!AR36 &amp; ""</f>
        <v>26.71</v>
      </c>
      <c r="AF36" s="168">
        <f>Exclosure.data.RAW!BW36</f>
        <v>26.71</v>
      </c>
      <c r="AG36" s="168" t="str">
        <f>Exclosure.data.RAW!AU36 &amp; ""</f>
        <v/>
      </c>
      <c r="AH36" s="135"/>
      <c r="AI36" s="135"/>
      <c r="AJ36" s="168" t="str">
        <f>Exclosure.data.RAW!AX36 &amp; ""</f>
        <v/>
      </c>
      <c r="AK36" s="220"/>
      <c r="AL36" s="168" t="str">
        <f>Exclosure.data.RAW!AZ36 &amp; ""</f>
        <v/>
      </c>
      <c r="AM36" s="168" t="str">
        <f>Exclosure.data.RAW!BA36 &amp; ""</f>
        <v/>
      </c>
      <c r="AN36" s="168" t="str">
        <f>Exclosure.data.RAW!BB36 &amp; ""</f>
        <v/>
      </c>
      <c r="AO36" s="168"/>
      <c r="AP36" s="168" t="str">
        <f>Exclosure.data.RAW!BD36 &amp; ""</f>
        <v/>
      </c>
      <c r="AQ36" s="168" t="str">
        <f>Exclosure.data.RAW!BE36 &amp; ""</f>
        <v/>
      </c>
      <c r="AR36" s="168" t="str">
        <f>Exclosure.data.RAW!BF36 &amp; ""</f>
        <v/>
      </c>
      <c r="AS36" s="168" t="str">
        <f>Exclosure.data.RAW!BG36 &amp; ""</f>
        <v>2.31</v>
      </c>
      <c r="AT36" s="168"/>
      <c r="AU36" s="135"/>
      <c r="AV36" s="168" t="str">
        <f>Exclosure.data.RAW!BJ36 &amp; ""</f>
        <v/>
      </c>
      <c r="AW36" s="220"/>
      <c r="AX36" s="168" t="str">
        <f>Exclosure.data.RAW!BL36 &amp; ""</f>
        <v/>
      </c>
      <c r="AY36" s="168" t="str">
        <f>Exclosure.data.RAW!BM36 &amp; ""</f>
        <v/>
      </c>
      <c r="AZ36" s="168" t="str">
        <f>Exclosure.data.RAW!BN36 &amp; ""</f>
        <v>0.1</v>
      </c>
      <c r="BA36" s="168"/>
      <c r="BB36" s="168" t="str">
        <f>Exclosure.data.RAW!BP36 &amp; ""</f>
        <v/>
      </c>
      <c r="BC36" s="168" t="str">
        <f>Exclosure.data.RAW!BQ36 &amp; ""</f>
        <v/>
      </c>
      <c r="BD36" s="168" t="str">
        <f>Exclosure.data.RAW!BR36 &amp; ""</f>
        <v/>
      </c>
      <c r="BE36" s="54" t="str">
        <f>Exclosure.data.RAW!BS36</f>
        <v/>
      </c>
      <c r="BF36" s="54" t="str">
        <f>Exclosure.data.RAW!BT36</f>
        <v/>
      </c>
      <c r="BG36" s="54">
        <f>Exclosure.data.RAW!BU36</f>
        <v>2.31</v>
      </c>
      <c r="BH36" s="54">
        <f>Exclosure.data.RAW!BV36</f>
        <v>0.1</v>
      </c>
    </row>
    <row r="37" spans="1:60" x14ac:dyDescent="0.25">
      <c r="A37" s="12" t="str">
        <f>Exclosure.data.RAW!A37</f>
        <v>WET_P_4_OP_H1</v>
      </c>
      <c r="B37" s="4" t="str">
        <f>Exclosure.data.RAW!B37</f>
        <v>WET_P_4_H1</v>
      </c>
      <c r="C37" s="4" t="str">
        <f>Exclosure.data.RAW!C37</f>
        <v>WET_P</v>
      </c>
      <c r="D37" s="4" t="str">
        <f>Exclosure.data.RAW!D37</f>
        <v>WET_P_4</v>
      </c>
      <c r="E37" s="4" t="str">
        <f>Exclosure.data.RAW!E37</f>
        <v>WET_P_3</v>
      </c>
      <c r="F37" s="4" t="str">
        <f>Exclosure.data.RAW!F37</f>
        <v>Mwantimba</v>
      </c>
      <c r="G37" s="12" t="str">
        <f>Exclosure.data.RAW!G37</f>
        <v>WET</v>
      </c>
      <c r="H37" s="12" t="str">
        <f>Exclosure.data.RAW!H37</f>
        <v>P</v>
      </c>
      <c r="I37" s="22">
        <f>Exclosure.data.RAW!I37</f>
        <v>4</v>
      </c>
      <c r="J37" s="22">
        <v>3</v>
      </c>
      <c r="K37" s="12" t="str">
        <f>Exclosure.data.RAW!K37</f>
        <v>OP</v>
      </c>
      <c r="L37" s="12" t="str">
        <f>Exclosure.data.RAW!L37</f>
        <v>H1</v>
      </c>
      <c r="M37" s="21">
        <f>Exclosure.data.RAW!M37</f>
        <v>1020</v>
      </c>
      <c r="N37" s="75">
        <f>Exclosure.data.RAW!N37</f>
        <v>-2.3685700170000001</v>
      </c>
      <c r="O37" s="75">
        <f>Exclosure.data.RAW!O37</f>
        <v>34.062585980000001</v>
      </c>
      <c r="P37" s="16">
        <f>Exclosure.data.RAW!P37</f>
        <v>42789</v>
      </c>
      <c r="Q37" s="16">
        <f>Exclosure.data.RAW!Q37</f>
        <v>42816</v>
      </c>
      <c r="R37" s="22" t="str">
        <f>Exclosure.data.RAW!R37 &amp; ""</f>
        <v>27</v>
      </c>
      <c r="S37" s="52" t="str">
        <f>Exclosure.data.RAW!S37 &amp; ""</f>
        <v>119.690396602</v>
      </c>
      <c r="T37" s="52" t="str">
        <f>Exclosure.data.RAW!T37 &amp; ""</f>
        <v>239.380793204</v>
      </c>
      <c r="U37" s="68" t="str">
        <f>Exclosure.data.RAW!Y37</f>
        <v>Chr.ori</v>
      </c>
      <c r="V37" s="167" t="str">
        <f>Exclosure.data.RAW!Z37 &amp; ""</f>
        <v/>
      </c>
      <c r="W37" s="167" t="str">
        <f>Exclosure.data.RAW!AA37 &amp; ""</f>
        <v>0.4</v>
      </c>
      <c r="X37" s="167" t="str">
        <f>Exclosure.data.RAW!AB37 &amp; ""</f>
        <v>8</v>
      </c>
      <c r="Y37" s="167" t="str">
        <f>Exclosure.data.RAW!AC37 &amp; ""</f>
        <v>15</v>
      </c>
      <c r="Z37" s="165" t="str">
        <f>Exclosure.data.RAW!AF37 &amp; ""</f>
        <v>0.5</v>
      </c>
      <c r="AA37" s="165" t="str">
        <f>Exclosure.data.RAW!AG37 &amp; ""</f>
        <v>1.5</v>
      </c>
      <c r="AB37" s="165" t="str">
        <f>Exclosure.data.RAW!AH37 &amp; ""</f>
        <v>0</v>
      </c>
      <c r="AC37" s="165" t="str">
        <f>Exclosure.data.RAW!AI37 &amp; ""</f>
        <v>40</v>
      </c>
      <c r="AD37" s="168" t="str">
        <f>Exclosure.data.RAW!AO37 &amp; ""</f>
        <v>0</v>
      </c>
      <c r="AE37" s="168" t="str">
        <f>Exclosure.data.RAW!AR37 &amp; ""</f>
        <v>17.84</v>
      </c>
      <c r="AF37" s="168">
        <f>Exclosure.data.RAW!BW37</f>
        <v>17.84</v>
      </c>
      <c r="AG37" s="168" t="str">
        <f>Exclosure.data.RAW!AU37 &amp; ""</f>
        <v/>
      </c>
      <c r="AH37" s="85"/>
      <c r="AI37" s="85"/>
      <c r="AJ37" s="168" t="str">
        <f>Exclosure.data.RAW!AX37 &amp; ""</f>
        <v/>
      </c>
      <c r="AK37" s="220"/>
      <c r="AL37" s="168" t="str">
        <f>Exclosure.data.RAW!AZ37 &amp; ""</f>
        <v/>
      </c>
      <c r="AM37" s="168" t="str">
        <f>Exclosure.data.RAW!BA37 &amp; ""</f>
        <v/>
      </c>
      <c r="AN37" s="168" t="str">
        <f>Exclosure.data.RAW!BB37 &amp; ""</f>
        <v/>
      </c>
      <c r="AO37" s="168"/>
      <c r="AP37" s="168" t="str">
        <f>Exclosure.data.RAW!BD37 &amp; ""</f>
        <v/>
      </c>
      <c r="AQ37" s="168" t="str">
        <f>Exclosure.data.RAW!BE37 &amp; ""</f>
        <v/>
      </c>
      <c r="AR37" s="168" t="str">
        <f>Exclosure.data.RAW!BF37 &amp; ""</f>
        <v/>
      </c>
      <c r="AS37" s="168" t="str">
        <f>Exclosure.data.RAW!BG37 &amp; ""</f>
        <v>2.07</v>
      </c>
      <c r="AT37" s="168"/>
      <c r="AU37" s="135"/>
      <c r="AV37" s="168" t="str">
        <f>Exclosure.data.RAW!BJ37 &amp; ""</f>
        <v/>
      </c>
      <c r="AW37" s="220"/>
      <c r="AX37" s="168" t="str">
        <f>Exclosure.data.RAW!BL37 &amp; ""</f>
        <v/>
      </c>
      <c r="AY37" s="168" t="str">
        <f>Exclosure.data.RAW!BM37 &amp; ""</f>
        <v/>
      </c>
      <c r="AZ37" s="168" t="str">
        <f>Exclosure.data.RAW!BN37 &amp; ""</f>
        <v>0.18</v>
      </c>
      <c r="BA37" s="168"/>
      <c r="BB37" s="168" t="str">
        <f>Exclosure.data.RAW!BP37 &amp; ""</f>
        <v/>
      </c>
      <c r="BC37" s="168" t="str">
        <f>Exclosure.data.RAW!BQ37 &amp; ""</f>
        <v/>
      </c>
      <c r="BD37" s="168" t="str">
        <f>Exclosure.data.RAW!BR37 &amp; ""</f>
        <v/>
      </c>
      <c r="BE37" s="54" t="str">
        <f>Exclosure.data.RAW!BS37</f>
        <v/>
      </c>
      <c r="BF37" s="54" t="str">
        <f>Exclosure.data.RAW!BT37</f>
        <v/>
      </c>
      <c r="BG37" s="54">
        <f>Exclosure.data.RAW!BU37</f>
        <v>2.0699999999999998</v>
      </c>
      <c r="BH37" s="54">
        <f>Exclosure.data.RAW!BV37</f>
        <v>0.18</v>
      </c>
    </row>
    <row r="38" spans="1:60" x14ac:dyDescent="0.25">
      <c r="A38" s="12" t="str">
        <f>Exclosure.data.RAW!A38</f>
        <v>DRY_W_1_EX_H1</v>
      </c>
      <c r="B38" s="4" t="str">
        <f>Exclosure.data.RAW!B38</f>
        <v>DRY_W_1_H1</v>
      </c>
      <c r="C38" s="4" t="str">
        <f>Exclosure.data.RAW!C38</f>
        <v>DRY_W</v>
      </c>
      <c r="D38" s="4" t="str">
        <f>Exclosure.data.RAW!D38</f>
        <v>DRY_W_1</v>
      </c>
      <c r="E38" s="4" t="str">
        <f>Exclosure.data.RAW!E38</f>
        <v>DRY_W_3</v>
      </c>
      <c r="F38" s="4" t="str">
        <f>Exclosure.data.RAW!F38</f>
        <v>Maswa</v>
      </c>
      <c r="G38" s="12" t="str">
        <f>Exclosure.data.RAW!G38</f>
        <v>DRY</v>
      </c>
      <c r="H38" s="12" t="str">
        <f>Exclosure.data.RAW!H38</f>
        <v>W</v>
      </c>
      <c r="I38" s="22">
        <f>Exclosure.data.RAW!I38</f>
        <v>1</v>
      </c>
      <c r="J38" s="22">
        <v>3</v>
      </c>
      <c r="K38" s="12" t="str">
        <f>Exclosure.data.RAW!K38</f>
        <v>EX</v>
      </c>
      <c r="L38" s="12" t="str">
        <f>Exclosure.data.RAW!L38</f>
        <v>H1</v>
      </c>
      <c r="M38" s="21">
        <f>Exclosure.data.RAW!M38</f>
        <v>995</v>
      </c>
      <c r="N38" s="75">
        <f>Exclosure.data.RAW!N38</f>
        <v>-3.2993320000000002</v>
      </c>
      <c r="O38" s="75">
        <f>Exclosure.data.RAW!O38</f>
        <v>34.848457965999998</v>
      </c>
      <c r="P38" s="16">
        <f>Exclosure.data.RAW!P38</f>
        <v>42785</v>
      </c>
      <c r="Q38" s="16">
        <f>Exclosure.data.RAW!Q38</f>
        <v>42818</v>
      </c>
      <c r="R38" s="22" t="str">
        <f>Exclosure.data.RAW!R38 &amp; ""</f>
        <v>33</v>
      </c>
      <c r="S38" s="52" t="str">
        <f>Exclosure.data.RAW!S38 &amp; ""</f>
        <v>165.312109018</v>
      </c>
      <c r="T38" s="52" t="str">
        <f>Exclosure.data.RAW!T38 &amp; ""</f>
        <v>165.312109018</v>
      </c>
      <c r="U38" s="68" t="str">
        <f>Exclosure.data.RAW!Y38</f>
        <v>Cyn.dac</v>
      </c>
      <c r="V38" s="167" t="str">
        <f>Exclosure.data.RAW!Z38 &amp; ""</f>
        <v/>
      </c>
      <c r="W38" s="167" t="str">
        <f>Exclosure.data.RAW!AA38 &amp; ""</f>
        <v>1.8</v>
      </c>
      <c r="X38" s="167" t="str">
        <f>Exclosure.data.RAW!AB38 &amp; ""</f>
        <v>10</v>
      </c>
      <c r="Y38" s="167" t="str">
        <f>Exclosure.data.RAW!AC38 &amp; ""</f>
        <v>20</v>
      </c>
      <c r="Z38" s="165" t="str">
        <f>Exclosure.data.RAW!AF38 &amp; ""</f>
        <v>3.5</v>
      </c>
      <c r="AA38" s="165" t="str">
        <f>Exclosure.data.RAW!AG38 &amp; ""</f>
        <v>6.8</v>
      </c>
      <c r="AB38" s="165" t="str">
        <f>Exclosure.data.RAW!AH38 &amp; ""</f>
        <v>12</v>
      </c>
      <c r="AC38" s="165" t="str">
        <f>Exclosure.data.RAW!AI38 &amp; ""</f>
        <v>55</v>
      </c>
      <c r="AD38" s="168" t="str">
        <f>Exclosure.data.RAW!AO38 &amp; ""</f>
        <v>14.67</v>
      </c>
      <c r="AE38" s="168" t="str">
        <f>Exclosure.data.RAW!AR38 &amp; ""</f>
        <v>41.78</v>
      </c>
      <c r="AF38" s="168">
        <f>Exclosure.data.RAW!BW38</f>
        <v>56.45</v>
      </c>
      <c r="AG38" s="168" t="str">
        <f>Exclosure.data.RAW!AU38 &amp; ""</f>
        <v>1.82</v>
      </c>
      <c r="AH38" s="135"/>
      <c r="AI38" s="135"/>
      <c r="AJ38" s="168" t="str">
        <f>Exclosure.data.RAW!AX38 &amp; ""</f>
        <v/>
      </c>
      <c r="AK38" s="220"/>
      <c r="AL38" s="168" t="str">
        <f>Exclosure.data.RAW!AZ38 &amp; ""</f>
        <v/>
      </c>
      <c r="AM38" s="168" t="str">
        <f>Exclosure.data.RAW!BA38 &amp; ""</f>
        <v>1.5</v>
      </c>
      <c r="AN38" s="168" t="str">
        <f>Exclosure.data.RAW!BB38 &amp; ""</f>
        <v>0.15</v>
      </c>
      <c r="AO38" s="168"/>
      <c r="AP38" s="168" t="str">
        <f>Exclosure.data.RAW!BD38 &amp; ""</f>
        <v/>
      </c>
      <c r="AQ38" s="168" t="str">
        <f>Exclosure.data.RAW!BE38 &amp; ""</f>
        <v>0.26</v>
      </c>
      <c r="AR38" s="168" t="str">
        <f>Exclosure.data.RAW!BF38 &amp; ""</f>
        <v/>
      </c>
      <c r="AS38" s="168" t="str">
        <f>Exclosure.data.RAW!BG38 &amp; ""</f>
        <v>1.86</v>
      </c>
      <c r="AT38" s="168"/>
      <c r="AU38" s="135"/>
      <c r="AV38" s="168" t="str">
        <f>Exclosure.data.RAW!BJ38 &amp; ""</f>
        <v/>
      </c>
      <c r="AW38" s="220"/>
      <c r="AX38" s="168" t="str">
        <f>Exclosure.data.RAW!BL38 &amp; ""</f>
        <v/>
      </c>
      <c r="AY38" s="168" t="str">
        <f>Exclosure.data.RAW!BM38 &amp; ""</f>
        <v/>
      </c>
      <c r="AZ38" s="168" t="str">
        <f>Exclosure.data.RAW!BN38 &amp; ""</f>
        <v>0.15</v>
      </c>
      <c r="BA38" s="168"/>
      <c r="BB38" s="168" t="str">
        <f>Exclosure.data.RAW!BP38 &amp; ""</f>
        <v/>
      </c>
      <c r="BC38" s="168" t="str">
        <f>Exclosure.data.RAW!BQ38 &amp; ""</f>
        <v/>
      </c>
      <c r="BD38" s="168" t="str">
        <f>Exclosure.data.RAW!BR38 &amp; ""</f>
        <v/>
      </c>
      <c r="BE38" s="54">
        <f>Exclosure.data.RAW!BS38</f>
        <v>1.5</v>
      </c>
      <c r="BF38" s="54">
        <f>Exclosure.data.RAW!BT38</f>
        <v>0.26</v>
      </c>
      <c r="BG38" s="54">
        <f>Exclosure.data.RAW!BU38</f>
        <v>1.86</v>
      </c>
      <c r="BH38" s="54">
        <f>Exclosure.data.RAW!BV38</f>
        <v>0.15</v>
      </c>
    </row>
    <row r="39" spans="1:60" x14ac:dyDescent="0.25">
      <c r="A39" s="12" t="str">
        <f>Exclosure.data.RAW!A39</f>
        <v>DRY_W_1_EX2_H1</v>
      </c>
      <c r="B39" s="4" t="str">
        <f>Exclosure.data.RAW!B39</f>
        <v>DRY_W_1_H1</v>
      </c>
      <c r="C39" s="4" t="str">
        <f>Exclosure.data.RAW!C39</f>
        <v>DRY_W</v>
      </c>
      <c r="D39" s="4" t="str">
        <f>Exclosure.data.RAW!D39</f>
        <v>DRY_W_1</v>
      </c>
      <c r="E39" s="4" t="str">
        <f>Exclosure.data.RAW!E39</f>
        <v>DRY_W_3</v>
      </c>
      <c r="F39" s="4" t="str">
        <f>Exclosure.data.RAW!F39</f>
        <v>Maswa</v>
      </c>
      <c r="G39" s="12" t="str">
        <f>Exclosure.data.RAW!G39</f>
        <v>DRY</v>
      </c>
      <c r="H39" s="12" t="str">
        <f>Exclosure.data.RAW!H39</f>
        <v>W</v>
      </c>
      <c r="I39" s="22">
        <f>Exclosure.data.RAW!I39</f>
        <v>1</v>
      </c>
      <c r="J39" s="22">
        <v>3</v>
      </c>
      <c r="K39" s="12" t="str">
        <f>Exclosure.data.RAW!K39</f>
        <v>EX2</v>
      </c>
      <c r="L39" s="12" t="str">
        <f>Exclosure.data.RAW!L39</f>
        <v>H1</v>
      </c>
      <c r="M39" s="21">
        <f>Exclosure.data.RAW!M39</f>
        <v>995</v>
      </c>
      <c r="N39" s="75">
        <f>Exclosure.data.RAW!N39</f>
        <v>-3.2993320000000002</v>
      </c>
      <c r="O39" s="75">
        <f>Exclosure.data.RAW!O39</f>
        <v>34.848457965999998</v>
      </c>
      <c r="P39" s="16">
        <f>Exclosure.data.RAW!P39</f>
        <v>42785</v>
      </c>
      <c r="Q39" s="16">
        <f>Exclosure.data.RAW!Q39</f>
        <v>42819</v>
      </c>
      <c r="R39" s="22" t="str">
        <f>Exclosure.data.RAW!R39 &amp; ""</f>
        <v>34</v>
      </c>
      <c r="S39" s="52" t="str">
        <f>Exclosure.data.RAW!S39 &amp; ""</f>
        <v>167.018623257</v>
      </c>
      <c r="T39" s="52" t="str">
        <f>Exclosure.data.RAW!T39 &amp; ""</f>
        <v>497.642841293</v>
      </c>
      <c r="U39" s="68" t="str">
        <f>Exclosure.data.RAW!Y39</f>
        <v>Cyn.dac</v>
      </c>
      <c r="V39" s="167" t="str">
        <f>Exclosure.data.RAW!Z39 &amp; ""</f>
        <v/>
      </c>
      <c r="W39" s="167" t="str">
        <f>Exclosure.data.RAW!AA39 &amp; ""</f>
        <v>1.2</v>
      </c>
      <c r="X39" s="167" t="str">
        <f>Exclosure.data.RAW!AB39 &amp; ""</f>
        <v>10</v>
      </c>
      <c r="Y39" s="167" t="str">
        <f>Exclosure.data.RAW!AC39 &amp; ""</f>
        <v>30</v>
      </c>
      <c r="Z39" s="165" t="str">
        <f>Exclosure.data.RAW!AF39 &amp; ""</f>
        <v>2.8</v>
      </c>
      <c r="AA39" s="165" t="str">
        <f>Exclosure.data.RAW!AG39 &amp; ""</f>
        <v>13.4</v>
      </c>
      <c r="AB39" s="165" t="str">
        <f>Exclosure.data.RAW!AH39 &amp; ""</f>
        <v>28</v>
      </c>
      <c r="AC39" s="165" t="str">
        <f>Exclosure.data.RAW!AI39 &amp; ""</f>
        <v>78</v>
      </c>
      <c r="AD39" s="168" t="str">
        <f>Exclosure.data.RAW!AO39 &amp; ""</f>
        <v>24.35</v>
      </c>
      <c r="AE39" s="168" t="str">
        <f>Exclosure.data.RAW!AR39 &amp; ""</f>
        <v>56.73</v>
      </c>
      <c r="AF39" s="168">
        <f>Exclosure.data.RAW!BW39</f>
        <v>81.08</v>
      </c>
      <c r="AG39" s="168" t="str">
        <f>Exclosure.data.RAW!AU39 &amp; ""</f>
        <v>1.58</v>
      </c>
      <c r="AH39" s="135"/>
      <c r="AI39" s="135"/>
      <c r="AJ39" s="168" t="str">
        <f>Exclosure.data.RAW!AX39 &amp; ""</f>
        <v/>
      </c>
      <c r="AK39" s="220"/>
      <c r="AL39" s="168" t="str">
        <f>Exclosure.data.RAW!AZ39 &amp; ""</f>
        <v/>
      </c>
      <c r="AM39" s="168" t="str">
        <f>Exclosure.data.RAW!BA39 &amp; ""</f>
        <v/>
      </c>
      <c r="AN39" s="168" t="str">
        <f>Exclosure.data.RAW!BB39 &amp; ""</f>
        <v>0.04</v>
      </c>
      <c r="AO39" s="168"/>
      <c r="AP39" s="168" t="str">
        <f>Exclosure.data.RAW!BD39 &amp; ""</f>
        <v/>
      </c>
      <c r="AQ39" s="168" t="str">
        <f>Exclosure.data.RAW!BE39 &amp; ""</f>
        <v/>
      </c>
      <c r="AR39" s="168" t="str">
        <f>Exclosure.data.RAW!BF39 &amp; ""</f>
        <v/>
      </c>
      <c r="AS39" s="168" t="str">
        <f>Exclosure.data.RAW!BG39 &amp; ""</f>
        <v>2.35</v>
      </c>
      <c r="AT39" s="168"/>
      <c r="AU39" s="135"/>
      <c r="AV39" s="168" t="str">
        <f>Exclosure.data.RAW!BJ39 &amp; ""</f>
        <v/>
      </c>
      <c r="AW39" s="220"/>
      <c r="AX39" s="168" t="str">
        <f>Exclosure.data.RAW!BL39 &amp; ""</f>
        <v/>
      </c>
      <c r="AY39" s="168" t="str">
        <f>Exclosure.data.RAW!BM39 &amp; ""</f>
        <v/>
      </c>
      <c r="AZ39" s="168" t="str">
        <f>Exclosure.data.RAW!BN39 &amp; ""</f>
        <v>0.16</v>
      </c>
      <c r="BA39" s="168"/>
      <c r="BB39" s="168" t="str">
        <f>Exclosure.data.RAW!BP39 &amp; ""</f>
        <v/>
      </c>
      <c r="BC39" s="168" t="str">
        <f>Exclosure.data.RAW!BQ39 &amp; ""</f>
        <v/>
      </c>
      <c r="BD39" s="168" t="str">
        <f>Exclosure.data.RAW!BR39 &amp; ""</f>
        <v/>
      </c>
      <c r="BE39" s="54">
        <f>Exclosure.data.RAW!BS39</f>
        <v>1.58</v>
      </c>
      <c r="BF39" s="54">
        <f>Exclosure.data.RAW!BT39</f>
        <v>0.04</v>
      </c>
      <c r="BG39" s="54">
        <f>Exclosure.data.RAW!BU39</f>
        <v>2.35</v>
      </c>
      <c r="BH39" s="54">
        <f>Exclosure.data.RAW!BV39</f>
        <v>0.16</v>
      </c>
    </row>
    <row r="40" spans="1:60" x14ac:dyDescent="0.25">
      <c r="A40" s="12" t="str">
        <f>Exclosure.data.RAW!A40</f>
        <v>DRY_W_1_OP_H1</v>
      </c>
      <c r="B40" s="4" t="str">
        <f>Exclosure.data.RAW!B40</f>
        <v>DRY_W_1_H1</v>
      </c>
      <c r="C40" s="4" t="str">
        <f>Exclosure.data.RAW!C40</f>
        <v>DRY_W</v>
      </c>
      <c r="D40" s="4" t="str">
        <f>Exclosure.data.RAW!D40</f>
        <v>DRY_W_1</v>
      </c>
      <c r="E40" s="4" t="str">
        <f>Exclosure.data.RAW!E40</f>
        <v>DRY_W_3</v>
      </c>
      <c r="F40" s="4" t="str">
        <f>Exclosure.data.RAW!F40</f>
        <v>Maswa</v>
      </c>
      <c r="G40" s="12" t="str">
        <f>Exclosure.data.RAW!G40</f>
        <v>DRY</v>
      </c>
      <c r="H40" s="12" t="str">
        <f>Exclosure.data.RAW!H40</f>
        <v>W</v>
      </c>
      <c r="I40" s="22">
        <f>Exclosure.data.RAW!I40</f>
        <v>1</v>
      </c>
      <c r="J40" s="22">
        <v>3</v>
      </c>
      <c r="K40" s="12" t="str">
        <f>Exclosure.data.RAW!K40</f>
        <v>OP</v>
      </c>
      <c r="L40" s="12" t="str">
        <f>Exclosure.data.RAW!L40</f>
        <v>H1</v>
      </c>
      <c r="M40" s="21">
        <f>Exclosure.data.RAW!M40</f>
        <v>995</v>
      </c>
      <c r="N40" s="75">
        <f>Exclosure.data.RAW!N40</f>
        <v>-3.2993320000000002</v>
      </c>
      <c r="O40" s="75">
        <f>Exclosure.data.RAW!O40</f>
        <v>34.848457965999998</v>
      </c>
      <c r="P40" s="16">
        <f>Exclosure.data.RAW!P40</f>
        <v>42785</v>
      </c>
      <c r="Q40" s="16">
        <f>Exclosure.data.RAW!Q40</f>
        <v>42818</v>
      </c>
      <c r="R40" s="22" t="str">
        <f>Exclosure.data.RAW!R40 &amp; ""</f>
        <v>33</v>
      </c>
      <c r="S40" s="52" t="str">
        <f>Exclosure.data.RAW!S40 &amp; ""</f>
        <v>165.312109018</v>
      </c>
      <c r="T40" s="52" t="str">
        <f>Exclosure.data.RAW!T40 &amp; ""</f>
        <v>330.624218036</v>
      </c>
      <c r="U40" s="68" t="str">
        <f>Exclosure.data.RAW!Y40</f>
        <v>Cyn.dac</v>
      </c>
      <c r="V40" s="167" t="str">
        <f>Exclosure.data.RAW!Z40 &amp; ""</f>
        <v/>
      </c>
      <c r="W40" s="167" t="str">
        <f>Exclosure.data.RAW!AA40 &amp; ""</f>
        <v>0.4</v>
      </c>
      <c r="X40" s="167" t="str">
        <f>Exclosure.data.RAW!AB40 &amp; ""</f>
        <v>18</v>
      </c>
      <c r="Y40" s="167" t="str">
        <f>Exclosure.data.RAW!AC40 &amp; ""</f>
        <v>35</v>
      </c>
      <c r="Z40" s="165" t="str">
        <f>Exclosure.data.RAW!AF40 &amp; ""</f>
        <v>2</v>
      </c>
      <c r="AA40" s="165" t="str">
        <f>Exclosure.data.RAW!AG40 &amp; ""</f>
        <v>1.7</v>
      </c>
      <c r="AB40" s="165" t="str">
        <f>Exclosure.data.RAW!AH40 &amp; ""</f>
        <v>8</v>
      </c>
      <c r="AC40" s="165" t="str">
        <f>Exclosure.data.RAW!AI40 &amp; ""</f>
        <v>28</v>
      </c>
      <c r="AD40" s="168" t="str">
        <f>Exclosure.data.RAW!AO40 &amp; ""</f>
        <v>7.46</v>
      </c>
      <c r="AE40" s="168" t="str">
        <f>Exclosure.data.RAW!AR40 &amp; ""</f>
        <v>20.77</v>
      </c>
      <c r="AF40" s="168">
        <f>Exclosure.data.RAW!BW40</f>
        <v>28.23</v>
      </c>
      <c r="AG40" s="168" t="str">
        <f>Exclosure.data.RAW!AU40 &amp; ""</f>
        <v>2.03</v>
      </c>
      <c r="AH40" s="135"/>
      <c r="AI40" s="135"/>
      <c r="AJ40" s="168" t="str">
        <f>Exclosure.data.RAW!AX40 &amp; ""</f>
        <v/>
      </c>
      <c r="AK40" s="220"/>
      <c r="AL40" s="168" t="str">
        <f>Exclosure.data.RAW!AZ40 &amp; ""</f>
        <v/>
      </c>
      <c r="AM40" s="168" t="str">
        <f>Exclosure.data.RAW!BA40 &amp; ""</f>
        <v/>
      </c>
      <c r="AN40" s="168" t="str">
        <f>Exclosure.data.RAW!BB40 &amp; ""</f>
        <v>0.12</v>
      </c>
      <c r="AO40" s="168"/>
      <c r="AP40" s="168" t="str">
        <f>Exclosure.data.RAW!BD40 &amp; ""</f>
        <v/>
      </c>
      <c r="AQ40" s="168" t="str">
        <f>Exclosure.data.RAW!BE40 &amp; ""</f>
        <v/>
      </c>
      <c r="AR40" s="168" t="str">
        <f>Exclosure.data.RAW!BF40 &amp; ""</f>
        <v/>
      </c>
      <c r="AS40" s="168" t="str">
        <f>Exclosure.data.RAW!BG40 &amp; ""</f>
        <v>2.07</v>
      </c>
      <c r="AT40" s="168"/>
      <c r="AU40" s="135"/>
      <c r="AV40" s="168" t="str">
        <f>Exclosure.data.RAW!BJ40 &amp; ""</f>
        <v/>
      </c>
      <c r="AW40" s="220"/>
      <c r="AX40" s="168" t="str">
        <f>Exclosure.data.RAW!BL40 &amp; ""</f>
        <v/>
      </c>
      <c r="AY40" s="168" t="str">
        <f>Exclosure.data.RAW!BM40 &amp; ""</f>
        <v/>
      </c>
      <c r="AZ40" s="168" t="str">
        <f>Exclosure.data.RAW!BN40 &amp; ""</f>
        <v>0.39</v>
      </c>
      <c r="BA40" s="168"/>
      <c r="BB40" s="168" t="str">
        <f>Exclosure.data.RAW!BP40 &amp; ""</f>
        <v/>
      </c>
      <c r="BC40" s="168" t="str">
        <f>Exclosure.data.RAW!BQ40 &amp; ""</f>
        <v/>
      </c>
      <c r="BD40" s="168" t="str">
        <f>Exclosure.data.RAW!BR40 &amp; ""</f>
        <v/>
      </c>
      <c r="BE40" s="54">
        <f>Exclosure.data.RAW!BS40</f>
        <v>2.0299999999999998</v>
      </c>
      <c r="BF40" s="54">
        <f>Exclosure.data.RAW!BT40</f>
        <v>0.12</v>
      </c>
      <c r="BG40" s="54">
        <f>Exclosure.data.RAW!BU40</f>
        <v>2.0699999999999998</v>
      </c>
      <c r="BH40" s="54">
        <f>Exclosure.data.RAW!BV40</f>
        <v>0.39</v>
      </c>
    </row>
    <row r="41" spans="1:60" x14ac:dyDescent="0.25">
      <c r="A41" s="12" t="str">
        <f>Exclosure.data.RAW!A41</f>
        <v>DRY_W_2_EX_H1</v>
      </c>
      <c r="B41" s="4" t="str">
        <f>Exclosure.data.RAW!B41</f>
        <v>DRY_W_2_H1</v>
      </c>
      <c r="C41" s="4" t="str">
        <f>Exclosure.data.RAW!C41</f>
        <v>DRY_W</v>
      </c>
      <c r="D41" s="4" t="str">
        <f>Exclosure.data.RAW!D41</f>
        <v>DRY_W_2</v>
      </c>
      <c r="E41" s="4" t="str">
        <f>Exclosure.data.RAW!E41</f>
        <v>DRY_W_4</v>
      </c>
      <c r="F41" s="4" t="str">
        <f>Exclosure.data.RAW!F41</f>
        <v>Maswa</v>
      </c>
      <c r="G41" s="12" t="str">
        <f>Exclosure.data.RAW!G41</f>
        <v>DRY</v>
      </c>
      <c r="H41" s="12" t="str">
        <f>Exclosure.data.RAW!H41</f>
        <v>W</v>
      </c>
      <c r="I41" s="22">
        <f>Exclosure.data.RAW!I41</f>
        <v>2</v>
      </c>
      <c r="J41" s="22">
        <v>4</v>
      </c>
      <c r="K41" s="12" t="str">
        <f>Exclosure.data.RAW!K41</f>
        <v>EX</v>
      </c>
      <c r="L41" s="12" t="str">
        <f>Exclosure.data.RAW!L41</f>
        <v>H1</v>
      </c>
      <c r="M41" s="21">
        <f>Exclosure.data.RAW!M41</f>
        <v>980</v>
      </c>
      <c r="N41" s="75">
        <f>Exclosure.data.RAW!N41</f>
        <v>-3.3032679740000002</v>
      </c>
      <c r="O41" s="75">
        <f>Exclosure.data.RAW!O41</f>
        <v>34.847795963000003</v>
      </c>
      <c r="P41" s="16">
        <f>Exclosure.data.RAW!P41</f>
        <v>42785</v>
      </c>
      <c r="Q41" s="16">
        <f>Exclosure.data.RAW!Q41</f>
        <v>42818</v>
      </c>
      <c r="R41" s="22" t="str">
        <f>Exclosure.data.RAW!R41 &amp; ""</f>
        <v>33</v>
      </c>
      <c r="S41" s="52" t="str">
        <f>Exclosure.data.RAW!S41 &amp; ""</f>
        <v>165.312109018</v>
      </c>
      <c r="T41" s="52" t="str">
        <f>Exclosure.data.RAW!T41 &amp; ""</f>
        <v>165.312109018</v>
      </c>
      <c r="U41" s="68" t="str">
        <f>Exclosure.data.RAW!Y41</f>
        <v>Cyn.dac</v>
      </c>
      <c r="V41" s="167" t="str">
        <f>Exclosure.data.RAW!Z41 &amp; ""</f>
        <v/>
      </c>
      <c r="W41" s="167" t="str">
        <f>Exclosure.data.RAW!AA41 &amp; ""</f>
        <v>0.4</v>
      </c>
      <c r="X41" s="167" t="str">
        <f>Exclosure.data.RAW!AB41 &amp; ""</f>
        <v>15</v>
      </c>
      <c r="Y41" s="167" t="str">
        <f>Exclosure.data.RAW!AC41 &amp; ""</f>
        <v>45</v>
      </c>
      <c r="Z41" s="165" t="str">
        <f>Exclosure.data.RAW!AF41 &amp; ""</f>
        <v>0.5</v>
      </c>
      <c r="AA41" s="165" t="str">
        <f>Exclosure.data.RAW!AG41 &amp; ""</f>
        <v>1.7</v>
      </c>
      <c r="AB41" s="165" t="str">
        <f>Exclosure.data.RAW!AH41 &amp; ""</f>
        <v>4</v>
      </c>
      <c r="AC41" s="165" t="str">
        <f>Exclosure.data.RAW!AI41 &amp; ""</f>
        <v>40</v>
      </c>
      <c r="AD41" s="168" t="str">
        <f>Exclosure.data.RAW!AO41 &amp; ""</f>
        <v>3.03</v>
      </c>
      <c r="AE41" s="168" t="str">
        <f>Exclosure.data.RAW!AR41 &amp; ""</f>
        <v>34.02</v>
      </c>
      <c r="AF41" s="168">
        <f>Exclosure.data.RAW!BW41</f>
        <v>37.050000000000004</v>
      </c>
      <c r="AG41" s="168" t="str">
        <f>Exclosure.data.RAW!AU41 &amp; ""</f>
        <v/>
      </c>
      <c r="AH41" s="135"/>
      <c r="AI41" s="135"/>
      <c r="AJ41" s="168" t="str">
        <f>Exclosure.data.RAW!AX41 &amp; ""</f>
        <v/>
      </c>
      <c r="AK41" s="220"/>
      <c r="AL41" s="168" t="str">
        <f>Exclosure.data.RAW!AZ41 &amp; ""</f>
        <v/>
      </c>
      <c r="AM41" s="168" t="str">
        <f>Exclosure.data.RAW!BA41 &amp; ""</f>
        <v/>
      </c>
      <c r="AN41" s="168" t="str">
        <f>Exclosure.data.RAW!BB41 &amp; ""</f>
        <v/>
      </c>
      <c r="AO41" s="168"/>
      <c r="AP41" s="168" t="str">
        <f>Exclosure.data.RAW!BD41 &amp; ""</f>
        <v/>
      </c>
      <c r="AQ41" s="168" t="str">
        <f>Exclosure.data.RAW!BE41 &amp; ""</f>
        <v/>
      </c>
      <c r="AR41" s="168" t="str">
        <f>Exclosure.data.RAW!BF41 &amp; ""</f>
        <v/>
      </c>
      <c r="AS41" s="168" t="str">
        <f>Exclosure.data.RAW!BG41 &amp; ""</f>
        <v>2.21</v>
      </c>
      <c r="AT41" s="168"/>
      <c r="AU41" s="135"/>
      <c r="AV41" s="168" t="str">
        <f>Exclosure.data.RAW!BJ41 &amp; ""</f>
        <v/>
      </c>
      <c r="AW41" s="220"/>
      <c r="AX41" s="168" t="str">
        <f>Exclosure.data.RAW!BL41 &amp; ""</f>
        <v/>
      </c>
      <c r="AY41" s="168" t="str">
        <f>Exclosure.data.RAW!BM41 &amp; ""</f>
        <v/>
      </c>
      <c r="AZ41" s="168" t="str">
        <f>Exclosure.data.RAW!BN41 &amp; ""</f>
        <v>0.28</v>
      </c>
      <c r="BA41" s="168"/>
      <c r="BB41" s="168" t="str">
        <f>Exclosure.data.RAW!BP41 &amp; ""</f>
        <v/>
      </c>
      <c r="BC41" s="168" t="str">
        <f>Exclosure.data.RAW!BQ41 &amp; ""</f>
        <v/>
      </c>
      <c r="BD41" s="168" t="str">
        <f>Exclosure.data.RAW!BR41 &amp; ""</f>
        <v/>
      </c>
      <c r="BE41" s="54" t="str">
        <f>Exclosure.data.RAW!BS41</f>
        <v/>
      </c>
      <c r="BF41" s="54" t="str">
        <f>Exclosure.data.RAW!BT41</f>
        <v/>
      </c>
      <c r="BG41" s="54">
        <f>Exclosure.data.RAW!BU41</f>
        <v>2.21</v>
      </c>
      <c r="BH41" s="54">
        <f>Exclosure.data.RAW!BV41</f>
        <v>0.28000000000000003</v>
      </c>
    </row>
    <row r="42" spans="1:60" x14ac:dyDescent="0.25">
      <c r="A42" s="12" t="str">
        <f>Exclosure.data.RAW!A42</f>
        <v>DRY_W_2_EX2_H1</v>
      </c>
      <c r="B42" s="4" t="str">
        <f>Exclosure.data.RAW!B42</f>
        <v>DRY_W_2_H1</v>
      </c>
      <c r="C42" s="4" t="str">
        <f>Exclosure.data.RAW!C42</f>
        <v>DRY_W</v>
      </c>
      <c r="D42" s="4" t="str">
        <f>Exclosure.data.RAW!D42</f>
        <v>DRY_W_2</v>
      </c>
      <c r="E42" s="4" t="str">
        <f>Exclosure.data.RAW!E42</f>
        <v>DRY_W_4</v>
      </c>
      <c r="F42" s="4" t="str">
        <f>Exclosure.data.RAW!F42</f>
        <v>Maswa</v>
      </c>
      <c r="G42" s="12" t="str">
        <f>Exclosure.data.RAW!G42</f>
        <v>DRY</v>
      </c>
      <c r="H42" s="12" t="str">
        <f>Exclosure.data.RAW!H42</f>
        <v>W</v>
      </c>
      <c r="I42" s="22">
        <f>Exclosure.data.RAW!I42</f>
        <v>2</v>
      </c>
      <c r="J42" s="22">
        <v>4</v>
      </c>
      <c r="K42" s="12" t="str">
        <f>Exclosure.data.RAW!K42</f>
        <v>EX2</v>
      </c>
      <c r="L42" s="12" t="str">
        <f>Exclosure.data.RAW!L42</f>
        <v>H1</v>
      </c>
      <c r="M42" s="21">
        <f>Exclosure.data.RAW!M42</f>
        <v>980</v>
      </c>
      <c r="N42" s="75">
        <f>Exclosure.data.RAW!N42</f>
        <v>-3.3032679740000002</v>
      </c>
      <c r="O42" s="75">
        <f>Exclosure.data.RAW!O42</f>
        <v>34.847795963000003</v>
      </c>
      <c r="P42" s="16">
        <f>Exclosure.data.RAW!P42</f>
        <v>42785</v>
      </c>
      <c r="Q42" s="16">
        <f>Exclosure.data.RAW!Q42</f>
        <v>42819</v>
      </c>
      <c r="R42" s="22" t="str">
        <f>Exclosure.data.RAW!R42 &amp; ""</f>
        <v>34</v>
      </c>
      <c r="S42" s="52" t="str">
        <f>Exclosure.data.RAW!S42 &amp; ""</f>
        <v>167.018623257</v>
      </c>
      <c r="T42" s="52" t="str">
        <f>Exclosure.data.RAW!T42 &amp; ""</f>
        <v>497.642841293</v>
      </c>
      <c r="U42" s="68" t="str">
        <f>Exclosure.data.RAW!Y42</f>
        <v>Cyn.dac</v>
      </c>
      <c r="V42" s="167" t="str">
        <f>Exclosure.data.RAW!Z42 &amp; ""</f>
        <v/>
      </c>
      <c r="W42" s="167" t="str">
        <f>Exclosure.data.RAW!AA42 &amp; ""</f>
        <v>0.7</v>
      </c>
      <c r="X42" s="167" t="str">
        <f>Exclosure.data.RAW!AB42 &amp; ""</f>
        <v>15</v>
      </c>
      <c r="Y42" s="167" t="str">
        <f>Exclosure.data.RAW!AC42 &amp; ""</f>
        <v>50</v>
      </c>
      <c r="Z42" s="165" t="str">
        <f>Exclosure.data.RAW!AF42 &amp; ""</f>
        <v>3</v>
      </c>
      <c r="AA42" s="165" t="str">
        <f>Exclosure.data.RAW!AG42 &amp; ""</f>
        <v>24.6</v>
      </c>
      <c r="AB42" s="165" t="str">
        <f>Exclosure.data.RAW!AH42 &amp; ""</f>
        <v>10</v>
      </c>
      <c r="AC42" s="165" t="str">
        <f>Exclosure.data.RAW!AI42 &amp; ""</f>
        <v>80</v>
      </c>
      <c r="AD42" s="168" t="str">
        <f>Exclosure.data.RAW!AO42 &amp; ""</f>
        <v>9.42</v>
      </c>
      <c r="AE42" s="168" t="str">
        <f>Exclosure.data.RAW!AR42 &amp; ""</f>
        <v>80.87</v>
      </c>
      <c r="AF42" s="168">
        <f>Exclosure.data.RAW!BW42</f>
        <v>90.29</v>
      </c>
      <c r="AG42" s="168" t="str">
        <f>Exclosure.data.RAW!AU42 &amp; ""</f>
        <v/>
      </c>
      <c r="AH42" s="135"/>
      <c r="AI42" s="135"/>
      <c r="AJ42" s="168" t="str">
        <f>Exclosure.data.RAW!AX42 &amp; ""</f>
        <v/>
      </c>
      <c r="AK42" s="220"/>
      <c r="AL42" s="168" t="str">
        <f>Exclosure.data.RAW!AZ42 &amp; ""</f>
        <v/>
      </c>
      <c r="AM42" s="168" t="str">
        <f>Exclosure.data.RAW!BA42 &amp; ""</f>
        <v>1.7</v>
      </c>
      <c r="AN42" s="168" t="str">
        <f>Exclosure.data.RAW!BB42 &amp; ""</f>
        <v/>
      </c>
      <c r="AO42" s="168"/>
      <c r="AP42" s="168" t="str">
        <f>Exclosure.data.RAW!BD42 &amp; ""</f>
        <v/>
      </c>
      <c r="AQ42" s="168" t="str">
        <f>Exclosure.data.RAW!BE42 &amp; ""</f>
        <v>0.26</v>
      </c>
      <c r="AR42" s="168" t="str">
        <f>Exclosure.data.RAW!BF42 &amp; ""</f>
        <v/>
      </c>
      <c r="AS42" s="168" t="str">
        <f>Exclosure.data.RAW!BG42 &amp; ""</f>
        <v>1.82</v>
      </c>
      <c r="AT42" s="168"/>
      <c r="AU42" s="135"/>
      <c r="AV42" s="168" t="str">
        <f>Exclosure.data.RAW!BJ42 &amp; ""</f>
        <v/>
      </c>
      <c r="AW42" s="220"/>
      <c r="AX42" s="168" t="str">
        <f>Exclosure.data.RAW!BL42 &amp; ""</f>
        <v/>
      </c>
      <c r="AY42" s="168" t="str">
        <f>Exclosure.data.RAW!BM42 &amp; ""</f>
        <v/>
      </c>
      <c r="AZ42" s="168" t="str">
        <f>Exclosure.data.RAW!BN42 &amp; ""</f>
        <v>0.47</v>
      </c>
      <c r="BA42" s="168"/>
      <c r="BB42" s="168" t="str">
        <f>Exclosure.data.RAW!BP42 &amp; ""</f>
        <v/>
      </c>
      <c r="BC42" s="168" t="str">
        <f>Exclosure.data.RAW!BQ42 &amp; ""</f>
        <v/>
      </c>
      <c r="BD42" s="168" t="str">
        <f>Exclosure.data.RAW!BR42 &amp; ""</f>
        <v/>
      </c>
      <c r="BE42" s="54">
        <f>Exclosure.data.RAW!BS42</f>
        <v>1.7</v>
      </c>
      <c r="BF42" s="54">
        <f>Exclosure.data.RAW!BT42</f>
        <v>0.26</v>
      </c>
      <c r="BG42" s="54">
        <f>Exclosure.data.RAW!BU42</f>
        <v>1.82</v>
      </c>
      <c r="BH42" s="54">
        <f>Exclosure.data.RAW!BV42</f>
        <v>0.47</v>
      </c>
    </row>
    <row r="43" spans="1:60" x14ac:dyDescent="0.25">
      <c r="A43" s="12" t="str">
        <f>Exclosure.data.RAW!A43</f>
        <v>DRY_W_2_OP_H1</v>
      </c>
      <c r="B43" s="12" t="str">
        <f>Exclosure.data.RAW!B43</f>
        <v>DRY_W_2_H1</v>
      </c>
      <c r="C43" s="12" t="str">
        <f>Exclosure.data.RAW!C43</f>
        <v>DRY_W</v>
      </c>
      <c r="D43" s="12" t="str">
        <f>Exclosure.data.RAW!D43</f>
        <v>DRY_W_2</v>
      </c>
      <c r="E43" s="12" t="str">
        <f>Exclosure.data.RAW!E43</f>
        <v>DRY_W_4</v>
      </c>
      <c r="F43" s="12" t="str">
        <f>Exclosure.data.RAW!F43</f>
        <v>Maswa</v>
      </c>
      <c r="G43" s="12" t="str">
        <f>Exclosure.data.RAW!G43</f>
        <v>DRY</v>
      </c>
      <c r="H43" s="12" t="str">
        <f>Exclosure.data.RAW!H43</f>
        <v>W</v>
      </c>
      <c r="I43" s="22">
        <f>Exclosure.data.RAW!I43</f>
        <v>2</v>
      </c>
      <c r="J43" s="22">
        <v>4</v>
      </c>
      <c r="K43" s="12" t="str">
        <f>Exclosure.data.RAW!K43</f>
        <v>OP</v>
      </c>
      <c r="L43" s="12" t="str">
        <f>Exclosure.data.RAW!L43</f>
        <v>H1</v>
      </c>
      <c r="M43" s="22">
        <f>Exclosure.data.RAW!M43</f>
        <v>980</v>
      </c>
      <c r="N43" s="75">
        <f>Exclosure.data.RAW!N43</f>
        <v>-3.3032679740000002</v>
      </c>
      <c r="O43" s="75">
        <f>Exclosure.data.RAW!O43</f>
        <v>34.847795963000003</v>
      </c>
      <c r="P43" s="17">
        <f>Exclosure.data.RAW!P43</f>
        <v>42785</v>
      </c>
      <c r="Q43" s="17">
        <f>Exclosure.data.RAW!Q43</f>
        <v>42818</v>
      </c>
      <c r="R43" s="22" t="str">
        <f>Exclosure.data.RAW!R43 &amp; ""</f>
        <v>33</v>
      </c>
      <c r="S43" s="52" t="str">
        <f>Exclosure.data.RAW!S43 &amp; ""</f>
        <v>165.312109018</v>
      </c>
      <c r="T43" s="52" t="str">
        <f>Exclosure.data.RAW!T43 &amp; ""</f>
        <v>330.624218036</v>
      </c>
      <c r="U43" s="68" t="str">
        <f>Exclosure.data.RAW!Y43</f>
        <v>Cyn.dac</v>
      </c>
      <c r="V43" s="167" t="str">
        <f>Exclosure.data.RAW!Z43 &amp; ""</f>
        <v/>
      </c>
      <c r="W43" s="167" t="str">
        <f>Exclosure.data.RAW!AA43 &amp; ""</f>
        <v>1.1</v>
      </c>
      <c r="X43" s="167" t="str">
        <f>Exclosure.data.RAW!AB43 &amp; ""</f>
        <v>7</v>
      </c>
      <c r="Y43" s="167" t="str">
        <f>Exclosure.data.RAW!AC43 &amp; ""</f>
        <v>60</v>
      </c>
      <c r="Z43" s="165" t="str">
        <f>Exclosure.data.RAW!AF43 &amp; ""</f>
        <v>1.5</v>
      </c>
      <c r="AA43" s="165" t="str">
        <f>Exclosure.data.RAW!AG43 &amp; ""</f>
        <v>2.8</v>
      </c>
      <c r="AB43" s="165" t="str">
        <f>Exclosure.data.RAW!AH43 &amp; ""</f>
        <v>6</v>
      </c>
      <c r="AC43" s="165" t="str">
        <f>Exclosure.data.RAW!AI43 &amp; ""</f>
        <v>45</v>
      </c>
      <c r="AD43" s="168" t="str">
        <f>Exclosure.data.RAW!AO43 &amp; ""</f>
        <v>2.09</v>
      </c>
      <c r="AE43" s="168" t="str">
        <f>Exclosure.data.RAW!AR43 &amp; ""</f>
        <v>38.32</v>
      </c>
      <c r="AF43" s="168">
        <f>Exclosure.data.RAW!BW43</f>
        <v>40.409999999999997</v>
      </c>
      <c r="AG43" s="168" t="str">
        <f>Exclosure.data.RAW!AU43 &amp; ""</f>
        <v/>
      </c>
      <c r="AH43" s="135"/>
      <c r="AI43" s="135"/>
      <c r="AJ43" s="168" t="str">
        <f>Exclosure.data.RAW!AX43 &amp; ""</f>
        <v/>
      </c>
      <c r="AK43" s="220"/>
      <c r="AL43" s="168" t="str">
        <f>Exclosure.data.RAW!AZ43 &amp; ""</f>
        <v/>
      </c>
      <c r="AM43" s="168" t="str">
        <f>Exclosure.data.RAW!BA43 &amp; ""</f>
        <v/>
      </c>
      <c r="AN43" s="168" t="str">
        <f>Exclosure.data.RAW!BB43 &amp; ""</f>
        <v/>
      </c>
      <c r="AO43" s="168"/>
      <c r="AP43" s="168" t="str">
        <f>Exclosure.data.RAW!BD43 &amp; ""</f>
        <v/>
      </c>
      <c r="AQ43" s="168" t="str">
        <f>Exclosure.data.RAW!BE43 &amp; ""</f>
        <v/>
      </c>
      <c r="AR43" s="168" t="str">
        <f>Exclosure.data.RAW!BF43 &amp; ""</f>
        <v/>
      </c>
      <c r="AS43" s="168" t="str">
        <f>Exclosure.data.RAW!BG43 &amp; ""</f>
        <v>3.26</v>
      </c>
      <c r="AT43" s="168"/>
      <c r="AU43" s="135"/>
      <c r="AV43" s="168" t="str">
        <f>Exclosure.data.RAW!BJ43 &amp; ""</f>
        <v/>
      </c>
      <c r="AW43" s="220"/>
      <c r="AX43" s="168" t="str">
        <f>Exclosure.data.RAW!BL43 &amp; ""</f>
        <v/>
      </c>
      <c r="AY43" s="168" t="str">
        <f>Exclosure.data.RAW!BM43 &amp; ""</f>
        <v/>
      </c>
      <c r="AZ43" s="168" t="str">
        <f>Exclosure.data.RAW!BN43 &amp; ""</f>
        <v>0.05</v>
      </c>
      <c r="BA43" s="168"/>
      <c r="BB43" s="168" t="str">
        <f>Exclosure.data.RAW!BP43 &amp; ""</f>
        <v/>
      </c>
      <c r="BC43" s="168" t="str">
        <f>Exclosure.data.RAW!BQ43 &amp; ""</f>
        <v/>
      </c>
      <c r="BD43" s="168" t="str">
        <f>Exclosure.data.RAW!BR43 &amp; ""</f>
        <v/>
      </c>
      <c r="BE43" s="54" t="str">
        <f>Exclosure.data.RAW!BS43</f>
        <v/>
      </c>
      <c r="BF43" s="54" t="str">
        <f>Exclosure.data.RAW!BT43</f>
        <v/>
      </c>
      <c r="BG43" s="54">
        <f>Exclosure.data.RAW!BU43</f>
        <v>3.26</v>
      </c>
      <c r="BH43" s="54">
        <f>Exclosure.data.RAW!BV43</f>
        <v>0.05</v>
      </c>
    </row>
    <row r="44" spans="1:60" x14ac:dyDescent="0.25">
      <c r="A44" s="12" t="str">
        <f>Exclosure.data.RAW!A44</f>
        <v>DRY_W_3_EX_H1</v>
      </c>
      <c r="B44" s="4" t="str">
        <f>Exclosure.data.RAW!B44</f>
        <v>DRY_W_3_H1</v>
      </c>
      <c r="C44" s="4" t="str">
        <f>Exclosure.data.RAW!C44</f>
        <v>DRY_W</v>
      </c>
      <c r="D44" s="4" t="str">
        <f>Exclosure.data.RAW!D44</f>
        <v>DRY_W_3</v>
      </c>
      <c r="E44" s="4" t="str">
        <f>Exclosure.data.RAW!E44</f>
        <v>DRY_W_1</v>
      </c>
      <c r="F44" s="4" t="str">
        <f>Exclosure.data.RAW!F44</f>
        <v>Maswa</v>
      </c>
      <c r="G44" s="12" t="str">
        <f>Exclosure.data.RAW!G44</f>
        <v>DRY</v>
      </c>
      <c r="H44" s="12" t="str">
        <f>Exclosure.data.RAW!H44</f>
        <v>W</v>
      </c>
      <c r="I44" s="22">
        <f>Exclosure.data.RAW!I44</f>
        <v>3</v>
      </c>
      <c r="J44" s="22">
        <v>1</v>
      </c>
      <c r="K44" s="12" t="str">
        <f>Exclosure.data.RAW!K44</f>
        <v>EX</v>
      </c>
      <c r="L44" s="12" t="str">
        <f>Exclosure.data.RAW!L44</f>
        <v>H1</v>
      </c>
      <c r="M44" s="21">
        <f>Exclosure.data.RAW!M44</f>
        <v>998</v>
      </c>
      <c r="N44" s="75">
        <f>Exclosure.data.RAW!N44</f>
        <v>-3.295644969</v>
      </c>
      <c r="O44" s="75">
        <f>Exclosure.data.RAW!O44</f>
        <v>34.852435010999997</v>
      </c>
      <c r="P44" s="16">
        <f>Exclosure.data.RAW!P44</f>
        <v>42786</v>
      </c>
      <c r="Q44" s="16">
        <f>Exclosure.data.RAW!Q44</f>
        <v>42818</v>
      </c>
      <c r="R44" s="22" t="str">
        <f>Exclosure.data.RAW!R44 &amp; ""</f>
        <v>32</v>
      </c>
      <c r="S44" s="52" t="str">
        <f>Exclosure.data.RAW!S44 &amp; ""</f>
        <v>164.632957245</v>
      </c>
      <c r="T44" s="52" t="str">
        <f>Exclosure.data.RAW!T44 &amp; ""</f>
        <v>164.632957245</v>
      </c>
      <c r="U44" s="68" t="str">
        <f>Exclosure.data.RAW!Y44</f>
        <v>Cyn.dac</v>
      </c>
      <c r="V44" s="167" t="str">
        <f>Exclosure.data.RAW!Z44 &amp; ""</f>
        <v/>
      </c>
      <c r="W44" s="167" t="str">
        <f>Exclosure.data.RAW!AA44 &amp; ""</f>
        <v>0.6</v>
      </c>
      <c r="X44" s="167" t="str">
        <f>Exclosure.data.RAW!AB44 &amp; ""</f>
        <v>10</v>
      </c>
      <c r="Y44" s="167" t="str">
        <f>Exclosure.data.RAW!AC44 &amp; ""</f>
        <v>25</v>
      </c>
      <c r="Z44" s="165" t="str">
        <f>Exclosure.data.RAW!AF44 &amp; ""</f>
        <v>1.5</v>
      </c>
      <c r="AA44" s="165" t="str">
        <f>Exclosure.data.RAW!AG44 &amp; ""</f>
        <v>4.8</v>
      </c>
      <c r="AB44" s="165" t="str">
        <f>Exclosure.data.RAW!AH44 &amp; ""</f>
        <v>20</v>
      </c>
      <c r="AC44" s="165" t="str">
        <f>Exclosure.data.RAW!AI44 &amp; ""</f>
        <v>53</v>
      </c>
      <c r="AD44" s="168" t="str">
        <f>Exclosure.data.RAW!AO44 &amp; ""</f>
        <v>8.26</v>
      </c>
      <c r="AE44" s="168" t="str">
        <f>Exclosure.data.RAW!AR44 &amp; ""</f>
        <v>30.12</v>
      </c>
      <c r="AF44" s="168">
        <f>Exclosure.data.RAW!BW44</f>
        <v>38.380000000000003</v>
      </c>
      <c r="AG44" s="168" t="str">
        <f>Exclosure.data.RAW!AU44 &amp; ""</f>
        <v>0.39</v>
      </c>
      <c r="AH44" s="135"/>
      <c r="AI44" s="135"/>
      <c r="AJ44" s="168" t="str">
        <f>Exclosure.data.RAW!AX44 &amp; ""</f>
        <v/>
      </c>
      <c r="AK44" s="220"/>
      <c r="AL44" s="168" t="str">
        <f>Exclosure.data.RAW!AZ44 &amp; ""</f>
        <v/>
      </c>
      <c r="AM44" s="168" t="str">
        <f>Exclosure.data.RAW!BA44 &amp; ""</f>
        <v/>
      </c>
      <c r="AN44" s="168" t="str">
        <f>Exclosure.data.RAW!BB44 &amp; ""</f>
        <v>0.13</v>
      </c>
      <c r="AO44" s="168"/>
      <c r="AP44" s="168" t="str">
        <f>Exclosure.data.RAW!BD44 &amp; ""</f>
        <v/>
      </c>
      <c r="AQ44" s="168" t="str">
        <f>Exclosure.data.RAW!BE44 &amp; ""</f>
        <v/>
      </c>
      <c r="AR44" s="168" t="str">
        <f>Exclosure.data.RAW!BF44 &amp; ""</f>
        <v/>
      </c>
      <c r="AS44" s="168" t="str">
        <f>Exclosure.data.RAW!BG44 &amp; ""</f>
        <v>2.35</v>
      </c>
      <c r="AT44" s="168"/>
      <c r="AU44" s="87"/>
      <c r="AV44" s="168" t="str">
        <f>Exclosure.data.RAW!BJ44 &amp; ""</f>
        <v/>
      </c>
      <c r="AW44" s="220"/>
      <c r="AX44" s="168" t="str">
        <f>Exclosure.data.RAW!BL44 &amp; ""</f>
        <v/>
      </c>
      <c r="AY44" s="168" t="str">
        <f>Exclosure.data.RAW!BM44 &amp; ""</f>
        <v/>
      </c>
      <c r="AZ44" s="168" t="str">
        <f>Exclosure.data.RAW!BN44 &amp; ""</f>
        <v>0.14</v>
      </c>
      <c r="BA44" s="168"/>
      <c r="BB44" s="168" t="str">
        <f>Exclosure.data.RAW!BP44 &amp; ""</f>
        <v/>
      </c>
      <c r="BC44" s="168" t="str">
        <f>Exclosure.data.RAW!BQ44 &amp; ""</f>
        <v/>
      </c>
      <c r="BD44" s="168" t="str">
        <f>Exclosure.data.RAW!BR44 &amp; ""</f>
        <v/>
      </c>
      <c r="BE44" s="54">
        <f>Exclosure.data.RAW!BS44</f>
        <v>0.39</v>
      </c>
      <c r="BF44" s="54">
        <f>Exclosure.data.RAW!BT44</f>
        <v>0.13</v>
      </c>
      <c r="BG44" s="54">
        <f>Exclosure.data.RAW!BU44</f>
        <v>2.35</v>
      </c>
      <c r="BH44" s="54">
        <f>Exclosure.data.RAW!BV44</f>
        <v>0.14000000000000001</v>
      </c>
    </row>
    <row r="45" spans="1:60" x14ac:dyDescent="0.25">
      <c r="A45" s="12" t="str">
        <f>Exclosure.data.RAW!A45</f>
        <v>DRY_W_3_EX2_H1</v>
      </c>
      <c r="B45" s="4" t="str">
        <f>Exclosure.data.RAW!B45</f>
        <v>DRY_W_3_H1</v>
      </c>
      <c r="C45" s="4" t="str">
        <f>Exclosure.data.RAW!C45</f>
        <v>DRY_W</v>
      </c>
      <c r="D45" s="4" t="str">
        <f>Exclosure.data.RAW!D45</f>
        <v>DRY_W_3</v>
      </c>
      <c r="E45" s="4" t="str">
        <f>Exclosure.data.RAW!E45</f>
        <v>DRY_W_1</v>
      </c>
      <c r="F45" s="4" t="str">
        <f>Exclosure.data.RAW!F45</f>
        <v>Maswa</v>
      </c>
      <c r="G45" s="12" t="str">
        <f>Exclosure.data.RAW!G45</f>
        <v>DRY</v>
      </c>
      <c r="H45" s="12" t="str">
        <f>Exclosure.data.RAW!H45</f>
        <v>W</v>
      </c>
      <c r="I45" s="22">
        <f>Exclosure.data.RAW!I45</f>
        <v>3</v>
      </c>
      <c r="J45" s="22">
        <v>1</v>
      </c>
      <c r="K45" s="12" t="str">
        <f>Exclosure.data.RAW!K45</f>
        <v>EX2</v>
      </c>
      <c r="L45" s="12" t="str">
        <f>Exclosure.data.RAW!L45</f>
        <v>H1</v>
      </c>
      <c r="M45" s="21">
        <f>Exclosure.data.RAW!M45</f>
        <v>998</v>
      </c>
      <c r="N45" s="75">
        <f>Exclosure.data.RAW!N45</f>
        <v>-3.295644969</v>
      </c>
      <c r="O45" s="75">
        <f>Exclosure.data.RAW!O45</f>
        <v>34.852435010999997</v>
      </c>
      <c r="P45" s="16">
        <f>Exclosure.data.RAW!P45</f>
        <v>42786</v>
      </c>
      <c r="Q45" s="16">
        <f>Exclosure.data.RAW!Q45</f>
        <v>42819</v>
      </c>
      <c r="R45" s="22" t="str">
        <f>Exclosure.data.RAW!R45 &amp; ""</f>
        <v>33</v>
      </c>
      <c r="S45" s="52" t="str">
        <f>Exclosure.data.RAW!S45 &amp; ""</f>
        <v>166.339471484</v>
      </c>
      <c r="T45" s="52" t="str">
        <f>Exclosure.data.RAW!T45 &amp; ""</f>
        <v>495.605385974</v>
      </c>
      <c r="U45" s="68" t="str">
        <f>Exclosure.data.RAW!Y45</f>
        <v>Cyn.dac</v>
      </c>
      <c r="V45" s="167" t="str">
        <f>Exclosure.data.RAW!Z45 &amp; ""</f>
        <v/>
      </c>
      <c r="W45" s="167" t="str">
        <f>Exclosure.data.RAW!AA45 &amp; ""</f>
        <v>0.2</v>
      </c>
      <c r="X45" s="167" t="str">
        <f>Exclosure.data.RAW!AB45 &amp; ""</f>
        <v>10</v>
      </c>
      <c r="Y45" s="167" t="str">
        <f>Exclosure.data.RAW!AC45 &amp; ""</f>
        <v>40</v>
      </c>
      <c r="Z45" s="165" t="str">
        <f>Exclosure.data.RAW!AF45 &amp; ""</f>
        <v>2</v>
      </c>
      <c r="AA45" s="165" t="str">
        <f>Exclosure.data.RAW!AG45 &amp; ""</f>
        <v>12</v>
      </c>
      <c r="AB45" s="165" t="str">
        <f>Exclosure.data.RAW!AH45 &amp; ""</f>
        <v>25</v>
      </c>
      <c r="AC45" s="165" t="str">
        <f>Exclosure.data.RAW!AI45 &amp; ""</f>
        <v>70</v>
      </c>
      <c r="AD45" s="168" t="str">
        <f>Exclosure.data.RAW!AO45 &amp; ""</f>
        <v>17.64</v>
      </c>
      <c r="AE45" s="168" t="str">
        <f>Exclosure.data.RAW!AR45 &amp; ""</f>
        <v>56.39</v>
      </c>
      <c r="AF45" s="168">
        <f>Exclosure.data.RAW!BW45</f>
        <v>74.03</v>
      </c>
      <c r="AG45" s="168" t="str">
        <f>Exclosure.data.RAW!AU45 &amp; ""</f>
        <v>3.5</v>
      </c>
      <c r="AH45" s="135"/>
      <c r="AI45" s="135"/>
      <c r="AJ45" s="168" t="str">
        <f>Exclosure.data.RAW!AX45 &amp; ""</f>
        <v/>
      </c>
      <c r="AK45" s="220"/>
      <c r="AL45" s="168" t="str">
        <f>Exclosure.data.RAW!AZ45 &amp; ""</f>
        <v/>
      </c>
      <c r="AM45" s="168" t="str">
        <f>Exclosure.data.RAW!BA45 &amp; ""</f>
        <v/>
      </c>
      <c r="AN45" s="168" t="str">
        <f>Exclosure.data.RAW!BB45 &amp; ""</f>
        <v>0.12</v>
      </c>
      <c r="AO45" s="168"/>
      <c r="AP45" s="168" t="str">
        <f>Exclosure.data.RAW!BD45 &amp; ""</f>
        <v/>
      </c>
      <c r="AQ45" s="168" t="str">
        <f>Exclosure.data.RAW!BE45 &amp; ""</f>
        <v/>
      </c>
      <c r="AR45" s="168" t="str">
        <f>Exclosure.data.RAW!BF45 &amp; ""</f>
        <v/>
      </c>
      <c r="AS45" s="168" t="str">
        <f>Exclosure.data.RAW!BG45 &amp; ""</f>
        <v>3.33</v>
      </c>
      <c r="AT45" s="168"/>
      <c r="AU45" s="135"/>
      <c r="AV45" s="168" t="str">
        <f>Exclosure.data.RAW!BJ45 &amp; ""</f>
        <v/>
      </c>
      <c r="AW45" s="220"/>
      <c r="AX45" s="168" t="str">
        <f>Exclosure.data.RAW!BL45 &amp; ""</f>
        <v/>
      </c>
      <c r="AY45" s="168" t="str">
        <f>Exclosure.data.RAW!BM45 &amp; ""</f>
        <v/>
      </c>
      <c r="AZ45" s="168" t="str">
        <f>Exclosure.data.RAW!BN45 &amp; ""</f>
        <v>0.38</v>
      </c>
      <c r="BA45" s="168"/>
      <c r="BB45" s="168" t="str">
        <f>Exclosure.data.RAW!BP45 &amp; ""</f>
        <v/>
      </c>
      <c r="BC45" s="168" t="str">
        <f>Exclosure.data.RAW!BQ45 &amp; ""</f>
        <v/>
      </c>
      <c r="BD45" s="168" t="str">
        <f>Exclosure.data.RAW!BR45 &amp; ""</f>
        <v/>
      </c>
      <c r="BE45" s="54">
        <f>Exclosure.data.RAW!BS45</f>
        <v>3.5</v>
      </c>
      <c r="BF45" s="54">
        <f>Exclosure.data.RAW!BT45</f>
        <v>0.12</v>
      </c>
      <c r="BG45" s="54">
        <f>Exclosure.data.RAW!BU45</f>
        <v>3.33</v>
      </c>
      <c r="BH45" s="54">
        <f>Exclosure.data.RAW!BV45</f>
        <v>0.38</v>
      </c>
    </row>
    <row r="46" spans="1:60" x14ac:dyDescent="0.25">
      <c r="A46" s="12" t="str">
        <f>Exclosure.data.RAW!A46</f>
        <v>DRY_W_3_OP_H1</v>
      </c>
      <c r="B46" s="4" t="str">
        <f>Exclosure.data.RAW!B46</f>
        <v>DRY_W_3_H1</v>
      </c>
      <c r="C46" s="4" t="str">
        <f>Exclosure.data.RAW!C46</f>
        <v>DRY_W</v>
      </c>
      <c r="D46" s="4" t="str">
        <f>Exclosure.data.RAW!D46</f>
        <v>DRY_W_3</v>
      </c>
      <c r="E46" s="4" t="str">
        <f>Exclosure.data.RAW!E46</f>
        <v>DRY_W_1</v>
      </c>
      <c r="F46" s="4" t="str">
        <f>Exclosure.data.RAW!F46</f>
        <v>Maswa</v>
      </c>
      <c r="G46" s="12" t="str">
        <f>Exclosure.data.RAW!G46</f>
        <v>DRY</v>
      </c>
      <c r="H46" s="12" t="str">
        <f>Exclosure.data.RAW!H46</f>
        <v>W</v>
      </c>
      <c r="I46" s="22">
        <f>Exclosure.data.RAW!I46</f>
        <v>3</v>
      </c>
      <c r="J46" s="22">
        <v>1</v>
      </c>
      <c r="K46" s="12" t="str">
        <f>Exclosure.data.RAW!K46</f>
        <v>OP</v>
      </c>
      <c r="L46" s="12" t="str">
        <f>Exclosure.data.RAW!L46</f>
        <v>H1</v>
      </c>
      <c r="M46" s="21">
        <f>Exclosure.data.RAW!M46</f>
        <v>998</v>
      </c>
      <c r="N46" s="75">
        <f>Exclosure.data.RAW!N46</f>
        <v>-3.295644969</v>
      </c>
      <c r="O46" s="75">
        <f>Exclosure.data.RAW!O46</f>
        <v>34.852435010999997</v>
      </c>
      <c r="P46" s="16">
        <f>Exclosure.data.RAW!P46</f>
        <v>42786</v>
      </c>
      <c r="Q46" s="16">
        <f>Exclosure.data.RAW!Q46</f>
        <v>42818</v>
      </c>
      <c r="R46" s="22" t="str">
        <f>Exclosure.data.RAW!R46 &amp; ""</f>
        <v>32</v>
      </c>
      <c r="S46" s="52" t="str">
        <f>Exclosure.data.RAW!S46 &amp; ""</f>
        <v>164.632957245</v>
      </c>
      <c r="T46" s="52" t="str">
        <f>Exclosure.data.RAW!T46 &amp; ""</f>
        <v>329.26591449</v>
      </c>
      <c r="U46" s="68" t="str">
        <f>Exclosure.data.RAW!Y46</f>
        <v>Cyn.dac</v>
      </c>
      <c r="V46" s="167" t="str">
        <f>Exclosure.data.RAW!Z46 &amp; ""</f>
        <v/>
      </c>
      <c r="W46" s="167" t="str">
        <f>Exclosure.data.RAW!AA46 &amp; ""</f>
        <v>0.3</v>
      </c>
      <c r="X46" s="167" t="str">
        <f>Exclosure.data.RAW!AB46 &amp; ""</f>
        <v>20</v>
      </c>
      <c r="Y46" s="167" t="str">
        <f>Exclosure.data.RAW!AC46 &amp; ""</f>
        <v>45</v>
      </c>
      <c r="Z46" s="165" t="str">
        <f>Exclosure.data.RAW!AF46 &amp; ""</f>
        <v>1.3</v>
      </c>
      <c r="AA46" s="165" t="str">
        <f>Exclosure.data.RAW!AG46 &amp; ""</f>
        <v>3.3</v>
      </c>
      <c r="AB46" s="165" t="str">
        <f>Exclosure.data.RAW!AH46 &amp; ""</f>
        <v>20</v>
      </c>
      <c r="AC46" s="165" t="str">
        <f>Exclosure.data.RAW!AI46 &amp; ""</f>
        <v>60</v>
      </c>
      <c r="AD46" s="168" t="str">
        <f>Exclosure.data.RAW!AO46 &amp; ""</f>
        <v>7.26</v>
      </c>
      <c r="AE46" s="168" t="str">
        <f>Exclosure.data.RAW!AR46 &amp; ""</f>
        <v>17.91</v>
      </c>
      <c r="AF46" s="168">
        <f>Exclosure.data.RAW!BW46</f>
        <v>25.17</v>
      </c>
      <c r="AG46" s="168" t="str">
        <f>Exclosure.data.RAW!AU46 &amp; ""</f>
        <v>2.1</v>
      </c>
      <c r="AH46" s="135"/>
      <c r="AI46" s="135"/>
      <c r="AJ46" s="168" t="str">
        <f>Exclosure.data.RAW!AX46 &amp; ""</f>
        <v/>
      </c>
      <c r="AK46" s="220"/>
      <c r="AL46" s="168" t="str">
        <f>Exclosure.data.RAW!AZ46 &amp; ""</f>
        <v/>
      </c>
      <c r="AM46" s="168" t="str">
        <f>Exclosure.data.RAW!BA46 &amp; ""</f>
        <v>1.9</v>
      </c>
      <c r="AN46" s="168" t="str">
        <f>Exclosure.data.RAW!BB46 &amp; ""</f>
        <v>0.13</v>
      </c>
      <c r="AO46" s="168"/>
      <c r="AP46" s="168" t="str">
        <f>Exclosure.data.RAW!BD46 &amp; ""</f>
        <v/>
      </c>
      <c r="AQ46" s="168" t="str">
        <f>Exclosure.data.RAW!BE46 &amp; ""</f>
        <v>0.31</v>
      </c>
      <c r="AR46" s="168" t="str">
        <f>Exclosure.data.RAW!BF46 &amp; ""</f>
        <v/>
      </c>
      <c r="AS46" s="168" t="str">
        <f>Exclosure.data.RAW!BG46 &amp; ""</f>
        <v>2.03</v>
      </c>
      <c r="AT46" s="168"/>
      <c r="AU46" s="135"/>
      <c r="AV46" s="168" t="str">
        <f>Exclosure.data.RAW!BJ46 &amp; ""</f>
        <v/>
      </c>
      <c r="AW46" s="220"/>
      <c r="AX46" s="168" t="str">
        <f>Exclosure.data.RAW!BL46 &amp; ""</f>
        <v/>
      </c>
      <c r="AY46" s="168" t="str">
        <f>Exclosure.data.RAW!BM46 &amp; ""</f>
        <v/>
      </c>
      <c r="AZ46" s="168" t="str">
        <f>Exclosure.data.RAW!BN46 &amp; ""</f>
        <v>0.23</v>
      </c>
      <c r="BA46" s="168"/>
      <c r="BB46" s="168" t="str">
        <f>Exclosure.data.RAW!BP46 &amp; ""</f>
        <v/>
      </c>
      <c r="BC46" s="168" t="str">
        <f>Exclosure.data.RAW!BQ46 &amp; ""</f>
        <v/>
      </c>
      <c r="BD46" s="168" t="str">
        <f>Exclosure.data.RAW!BR46 &amp; ""</f>
        <v/>
      </c>
      <c r="BE46" s="54">
        <f>Exclosure.data.RAW!BS46</f>
        <v>1.9</v>
      </c>
      <c r="BF46" s="54">
        <f>Exclosure.data.RAW!BT46</f>
        <v>0.31</v>
      </c>
      <c r="BG46" s="54">
        <f>Exclosure.data.RAW!BU46</f>
        <v>2.0299999999999998</v>
      </c>
      <c r="BH46" s="54">
        <f>Exclosure.data.RAW!BV46</f>
        <v>0.23</v>
      </c>
    </row>
    <row r="47" spans="1:60" x14ac:dyDescent="0.25">
      <c r="A47" s="12" t="str">
        <f>Exclosure.data.RAW!A47</f>
        <v>DRY_W_4_EX_H1</v>
      </c>
      <c r="B47" s="4" t="str">
        <f>Exclosure.data.RAW!B47</f>
        <v>DRY_W_4_H1</v>
      </c>
      <c r="C47" s="4" t="str">
        <f>Exclosure.data.RAW!C47</f>
        <v>DRY_W</v>
      </c>
      <c r="D47" s="4" t="str">
        <f>Exclosure.data.RAW!D47</f>
        <v>DRY_W_4</v>
      </c>
      <c r="E47" s="4" t="str">
        <f>Exclosure.data.RAW!E47</f>
        <v>DRY_W_2</v>
      </c>
      <c r="F47" s="4" t="str">
        <f>Exclosure.data.RAW!F47</f>
        <v>Maswa</v>
      </c>
      <c r="G47" s="12" t="str">
        <f>Exclosure.data.RAW!G47</f>
        <v>DRY</v>
      </c>
      <c r="H47" s="12" t="str">
        <f>Exclosure.data.RAW!H47</f>
        <v>W</v>
      </c>
      <c r="I47" s="22">
        <f>Exclosure.data.RAW!I47</f>
        <v>4</v>
      </c>
      <c r="J47" s="22">
        <v>2</v>
      </c>
      <c r="K47" s="12" t="str">
        <f>Exclosure.data.RAW!K47</f>
        <v>EX</v>
      </c>
      <c r="L47" s="12" t="str">
        <f>Exclosure.data.RAW!L47</f>
        <v>H1</v>
      </c>
      <c r="M47" s="21">
        <f>Exclosure.data.RAW!M47</f>
        <v>1000</v>
      </c>
      <c r="N47" s="75">
        <f>Exclosure.data.RAW!N47</f>
        <v>-3.296013018</v>
      </c>
      <c r="O47" s="75">
        <f>Exclosure.data.RAW!O47</f>
        <v>34.854326974999999</v>
      </c>
      <c r="P47" s="16">
        <f>Exclosure.data.RAW!P47</f>
        <v>42786</v>
      </c>
      <c r="Q47" s="16">
        <f>Exclosure.data.RAW!Q47</f>
        <v>42819</v>
      </c>
      <c r="R47" s="22" t="str">
        <f>Exclosure.data.RAW!R47 &amp; ""</f>
        <v>33</v>
      </c>
      <c r="S47" s="52" t="str">
        <f>Exclosure.data.RAW!S47 &amp; ""</f>
        <v>170.333851448</v>
      </c>
      <c r="T47" s="52" t="str">
        <f>Exclosure.data.RAW!T47 &amp; ""</f>
        <v>170.333851448</v>
      </c>
      <c r="U47" s="68" t="str">
        <f>Exclosure.data.RAW!Y47</f>
        <v>Cyn.dac</v>
      </c>
      <c r="V47" s="167" t="str">
        <f>Exclosure.data.RAW!Z47 &amp; ""</f>
        <v/>
      </c>
      <c r="W47" s="167" t="str">
        <f>Exclosure.data.RAW!AA47 &amp; ""</f>
        <v>0.2</v>
      </c>
      <c r="X47" s="167" t="str">
        <f>Exclosure.data.RAW!AB47 &amp; ""</f>
        <v>7.5</v>
      </c>
      <c r="Y47" s="167" t="str">
        <f>Exclosure.data.RAW!AC47 &amp; ""</f>
        <v>30</v>
      </c>
      <c r="Z47" s="165" t="str">
        <f>Exclosure.data.RAW!AF47 &amp; ""</f>
        <v>1.6</v>
      </c>
      <c r="AA47" s="165" t="str">
        <f>Exclosure.data.RAW!AG47 &amp; ""</f>
        <v>3.9</v>
      </c>
      <c r="AB47" s="165" t="str">
        <f>Exclosure.data.RAW!AH47 &amp; ""</f>
        <v>10</v>
      </c>
      <c r="AC47" s="165" t="str">
        <f>Exclosure.data.RAW!AI47 &amp; ""</f>
        <v>50</v>
      </c>
      <c r="AD47" s="168" t="str">
        <f>Exclosure.data.RAW!AO47 &amp; ""</f>
        <v>3.59</v>
      </c>
      <c r="AE47" s="168" t="str">
        <f>Exclosure.data.RAW!AR47 &amp; ""</f>
        <v>49.69</v>
      </c>
      <c r="AF47" s="168">
        <f>Exclosure.data.RAW!BW47</f>
        <v>53.28</v>
      </c>
      <c r="AG47" s="168" t="str">
        <f>Exclosure.data.RAW!AU47 &amp; ""</f>
        <v/>
      </c>
      <c r="AH47" s="135"/>
      <c r="AI47" s="135"/>
      <c r="AJ47" s="168" t="str">
        <f>Exclosure.data.RAW!AX47 &amp; ""</f>
        <v/>
      </c>
      <c r="AK47" s="220"/>
      <c r="AL47" s="168" t="str">
        <f>Exclosure.data.RAW!AZ47 &amp; ""</f>
        <v/>
      </c>
      <c r="AM47" s="168" t="str">
        <f>Exclosure.data.RAW!BA47 &amp; ""</f>
        <v>1.77</v>
      </c>
      <c r="AN47" s="168" t="str">
        <f>Exclosure.data.RAW!BB47 &amp; ""</f>
        <v/>
      </c>
      <c r="AO47" s="168"/>
      <c r="AP47" s="168" t="str">
        <f>Exclosure.data.RAW!BD47 &amp; ""</f>
        <v/>
      </c>
      <c r="AQ47" s="168" t="str">
        <f>Exclosure.data.RAW!BE47 &amp; ""</f>
        <v>0.3</v>
      </c>
      <c r="AR47" s="168" t="str">
        <f>Exclosure.data.RAW!BF47 &amp; ""</f>
        <v/>
      </c>
      <c r="AS47" s="168" t="str">
        <f>Exclosure.data.RAW!BG47 &amp; ""</f>
        <v>2.07</v>
      </c>
      <c r="AT47" s="168"/>
      <c r="AU47" s="135"/>
      <c r="AV47" s="168" t="str">
        <f>Exclosure.data.RAW!BJ47 &amp; ""</f>
        <v/>
      </c>
      <c r="AW47" s="220"/>
      <c r="AX47" s="168" t="str">
        <f>Exclosure.data.RAW!BL47 &amp; ""</f>
        <v/>
      </c>
      <c r="AY47" s="168" t="str">
        <f>Exclosure.data.RAW!BM47 &amp; ""</f>
        <v/>
      </c>
      <c r="AZ47" s="168" t="str">
        <f>Exclosure.data.RAW!BN47 &amp; ""</f>
        <v>0.21</v>
      </c>
      <c r="BA47" s="168"/>
      <c r="BB47" s="168" t="str">
        <f>Exclosure.data.RAW!BP47 &amp; ""</f>
        <v/>
      </c>
      <c r="BC47" s="168" t="str">
        <f>Exclosure.data.RAW!BQ47 &amp; ""</f>
        <v/>
      </c>
      <c r="BD47" s="168" t="str">
        <f>Exclosure.data.RAW!BR47 &amp; ""</f>
        <v/>
      </c>
      <c r="BE47" s="54">
        <f>Exclosure.data.RAW!BS47</f>
        <v>1.77</v>
      </c>
      <c r="BF47" s="54">
        <f>Exclosure.data.RAW!BT47</f>
        <v>0.3</v>
      </c>
      <c r="BG47" s="54">
        <f>Exclosure.data.RAW!BU47</f>
        <v>2.0699999999999998</v>
      </c>
      <c r="BH47" s="54">
        <f>Exclosure.data.RAW!BV47</f>
        <v>0.21</v>
      </c>
    </row>
    <row r="48" spans="1:60" x14ac:dyDescent="0.25">
      <c r="A48" s="12" t="str">
        <f>Exclosure.data.RAW!A48</f>
        <v>DRY_W_4_EX2_H1</v>
      </c>
      <c r="B48" s="4" t="str">
        <f>Exclosure.data.RAW!B48</f>
        <v>DRY_W_4_H1</v>
      </c>
      <c r="C48" s="4" t="str">
        <f>Exclosure.data.RAW!C48</f>
        <v>DRY_W</v>
      </c>
      <c r="D48" s="4" t="str">
        <f>Exclosure.data.RAW!D48</f>
        <v>DRY_W_4</v>
      </c>
      <c r="E48" s="4" t="str">
        <f>Exclosure.data.RAW!E48</f>
        <v>DRY_W_2</v>
      </c>
      <c r="F48" s="4" t="str">
        <f>Exclosure.data.RAW!F48</f>
        <v>Maswa</v>
      </c>
      <c r="G48" s="12" t="str">
        <f>Exclosure.data.RAW!G48</f>
        <v>DRY</v>
      </c>
      <c r="H48" s="12" t="str">
        <f>Exclosure.data.RAW!H48</f>
        <v>W</v>
      </c>
      <c r="I48" s="22">
        <f>Exclosure.data.RAW!I48</f>
        <v>4</v>
      </c>
      <c r="J48" s="22">
        <v>2</v>
      </c>
      <c r="K48" s="12" t="str">
        <f>Exclosure.data.RAW!K48</f>
        <v>EX2</v>
      </c>
      <c r="L48" s="12" t="str">
        <f>Exclosure.data.RAW!L48</f>
        <v>H1</v>
      </c>
      <c r="M48" s="21">
        <f>Exclosure.data.RAW!M48</f>
        <v>1000</v>
      </c>
      <c r="N48" s="75">
        <f>Exclosure.data.RAW!N48</f>
        <v>-3.296013018</v>
      </c>
      <c r="O48" s="75">
        <f>Exclosure.data.RAW!O48</f>
        <v>34.854326974999999</v>
      </c>
      <c r="P48" s="16">
        <f>Exclosure.data.RAW!P48</f>
        <v>42786</v>
      </c>
      <c r="Q48" s="16">
        <f>Exclosure.data.RAW!Q48</f>
        <v>42819</v>
      </c>
      <c r="R48" s="22" t="str">
        <f>Exclosure.data.RAW!R48 &amp; ""</f>
        <v>33</v>
      </c>
      <c r="S48" s="52" t="str">
        <f>Exclosure.data.RAW!S48 &amp; ""</f>
        <v>170.333851448</v>
      </c>
      <c r="T48" s="52" t="str">
        <f>Exclosure.data.RAW!T48 &amp; ""</f>
        <v>340.667702896</v>
      </c>
      <c r="U48" s="68" t="str">
        <f>Exclosure.data.RAW!Y48</f>
        <v>Cyn.dac</v>
      </c>
      <c r="V48" s="167" t="str">
        <f>Exclosure.data.RAW!Z48 &amp; ""</f>
        <v/>
      </c>
      <c r="W48" s="167" t="str">
        <f>Exclosure.data.RAW!AA48 &amp; ""</f>
        <v>0.3</v>
      </c>
      <c r="X48" s="167" t="str">
        <f>Exclosure.data.RAW!AB48 &amp; ""</f>
        <v>12</v>
      </c>
      <c r="Y48" s="167" t="str">
        <f>Exclosure.data.RAW!AC48 &amp; ""</f>
        <v>25</v>
      </c>
      <c r="Z48" s="165" t="str">
        <f>Exclosure.data.RAW!AF48 &amp; ""</f>
        <v>3.5</v>
      </c>
      <c r="AA48" s="165" t="str">
        <f>Exclosure.data.RAW!AG48 &amp; ""</f>
        <v>3.3</v>
      </c>
      <c r="AB48" s="165" t="str">
        <f>Exclosure.data.RAW!AH48 &amp; ""</f>
        <v>15</v>
      </c>
      <c r="AC48" s="165" t="str">
        <f>Exclosure.data.RAW!AI48 &amp; ""</f>
        <v>50</v>
      </c>
      <c r="AD48" s="168" t="str">
        <f>Exclosure.data.RAW!AO48 &amp; ""</f>
        <v>49.76</v>
      </c>
      <c r="AE48" s="168" t="str">
        <f>Exclosure.data.RAW!AR48 &amp; ""</f>
        <v>46.73</v>
      </c>
      <c r="AF48" s="168">
        <f>Exclosure.data.RAW!BW48</f>
        <v>96.49</v>
      </c>
      <c r="AG48" s="168" t="str">
        <f>Exclosure.data.RAW!AU48 &amp; ""</f>
        <v>2.28</v>
      </c>
      <c r="AH48" s="135"/>
      <c r="AI48" s="135"/>
      <c r="AJ48" s="168" t="str">
        <f>Exclosure.data.RAW!AX48 &amp; ""</f>
        <v/>
      </c>
      <c r="AK48" s="220"/>
      <c r="AL48" s="168" t="str">
        <f>Exclosure.data.RAW!AZ48 &amp; ""</f>
        <v/>
      </c>
      <c r="AM48" s="168" t="str">
        <f>Exclosure.data.RAW!BA48 &amp; ""</f>
        <v/>
      </c>
      <c r="AN48" s="168" t="str">
        <f>Exclosure.data.RAW!BB48 &amp; ""</f>
        <v>0.27</v>
      </c>
      <c r="AO48" s="168"/>
      <c r="AP48" s="168" t="str">
        <f>Exclosure.data.RAW!BD48 &amp; ""</f>
        <v/>
      </c>
      <c r="AQ48" s="168" t="str">
        <f>Exclosure.data.RAW!BE48 &amp; ""</f>
        <v/>
      </c>
      <c r="AR48" s="168" t="str">
        <f>Exclosure.data.RAW!BF48 &amp; ""</f>
        <v/>
      </c>
      <c r="AS48" s="168" t="str">
        <f>Exclosure.data.RAW!BG48 &amp; ""</f>
        <v>1.79</v>
      </c>
      <c r="AT48" s="168"/>
      <c r="AU48" s="135"/>
      <c r="AV48" s="168" t="str">
        <f>Exclosure.data.RAW!BJ48 &amp; ""</f>
        <v/>
      </c>
      <c r="AW48" s="220"/>
      <c r="AX48" s="168" t="str">
        <f>Exclosure.data.RAW!BL48 &amp; ""</f>
        <v/>
      </c>
      <c r="AY48" s="168" t="str">
        <f>Exclosure.data.RAW!BM48 &amp; ""</f>
        <v/>
      </c>
      <c r="AZ48" s="168" t="str">
        <f>Exclosure.data.RAW!BN48 &amp; ""</f>
        <v>0.04</v>
      </c>
      <c r="BA48" s="168"/>
      <c r="BB48" s="168" t="str">
        <f>Exclosure.data.RAW!BP48 &amp; ""</f>
        <v/>
      </c>
      <c r="BC48" s="168" t="str">
        <f>Exclosure.data.RAW!BQ48 &amp; ""</f>
        <v/>
      </c>
      <c r="BD48" s="168" t="str">
        <f>Exclosure.data.RAW!BR48 &amp; ""</f>
        <v/>
      </c>
      <c r="BE48" s="54">
        <f>Exclosure.data.RAW!BS48</f>
        <v>2.2799999999999998</v>
      </c>
      <c r="BF48" s="54">
        <f>Exclosure.data.RAW!BT48</f>
        <v>0.27</v>
      </c>
      <c r="BG48" s="54">
        <f>Exclosure.data.RAW!BU48</f>
        <v>1.79</v>
      </c>
      <c r="BH48" s="54">
        <f>Exclosure.data.RAW!BV48</f>
        <v>0.04</v>
      </c>
    </row>
    <row r="49" spans="1:60" x14ac:dyDescent="0.25">
      <c r="A49" s="12" t="str">
        <f>Exclosure.data.RAW!A49</f>
        <v>DRY_W_4_OP_H1</v>
      </c>
      <c r="B49" s="4" t="str">
        <f>Exclosure.data.RAW!B49</f>
        <v>DRY_W_4_H1</v>
      </c>
      <c r="C49" s="4" t="str">
        <f>Exclosure.data.RAW!C49</f>
        <v>DRY_W</v>
      </c>
      <c r="D49" s="4" t="str">
        <f>Exclosure.data.RAW!D49</f>
        <v>DRY_W_4</v>
      </c>
      <c r="E49" s="4" t="str">
        <f>Exclosure.data.RAW!E49</f>
        <v>DRY_W_2</v>
      </c>
      <c r="F49" s="4" t="str">
        <f>Exclosure.data.RAW!F49</f>
        <v>Maswa</v>
      </c>
      <c r="G49" s="12" t="str">
        <f>Exclosure.data.RAW!G49</f>
        <v>DRY</v>
      </c>
      <c r="H49" s="12" t="str">
        <f>Exclosure.data.RAW!H49</f>
        <v>W</v>
      </c>
      <c r="I49" s="22">
        <f>Exclosure.data.RAW!I49</f>
        <v>4</v>
      </c>
      <c r="J49" s="22">
        <v>2</v>
      </c>
      <c r="K49" s="12" t="str">
        <f>Exclosure.data.RAW!K49</f>
        <v>OP</v>
      </c>
      <c r="L49" s="12" t="str">
        <f>Exclosure.data.RAW!L49</f>
        <v>H1</v>
      </c>
      <c r="M49" s="21">
        <f>Exclosure.data.RAW!M49</f>
        <v>1000</v>
      </c>
      <c r="N49" s="75">
        <f>Exclosure.data.RAW!N49</f>
        <v>-3.296013018</v>
      </c>
      <c r="O49" s="75">
        <f>Exclosure.data.RAW!O49</f>
        <v>34.854326974999999</v>
      </c>
      <c r="P49" s="16">
        <f>Exclosure.data.RAW!P49</f>
        <v>42786</v>
      </c>
      <c r="Q49" s="16">
        <f>Exclosure.data.RAW!Q49</f>
        <v>42819</v>
      </c>
      <c r="R49" s="22" t="str">
        <f>Exclosure.data.RAW!R49 &amp; ""</f>
        <v>33</v>
      </c>
      <c r="S49" s="52" t="str">
        <f>Exclosure.data.RAW!S49 &amp; ""</f>
        <v>170.333851448</v>
      </c>
      <c r="T49" s="52" t="str">
        <f>Exclosure.data.RAW!T49 &amp; ""</f>
        <v>511.001554344</v>
      </c>
      <c r="U49" s="68" t="str">
        <f>Exclosure.data.RAW!Y49</f>
        <v>Cyn.dac</v>
      </c>
      <c r="V49" s="167" t="str">
        <f>Exclosure.data.RAW!Z49 &amp; ""</f>
        <v/>
      </c>
      <c r="W49" s="167" t="str">
        <f>Exclosure.data.RAW!AA49 &amp; ""</f>
        <v>0.5</v>
      </c>
      <c r="X49" s="167" t="str">
        <f>Exclosure.data.RAW!AB49 &amp; ""</f>
        <v>8</v>
      </c>
      <c r="Y49" s="167" t="str">
        <f>Exclosure.data.RAW!AC49 &amp; ""</f>
        <v>45</v>
      </c>
      <c r="Z49" s="165" t="str">
        <f>Exclosure.data.RAW!AF49 &amp; ""</f>
        <v>4</v>
      </c>
      <c r="AA49" s="165" t="str">
        <f>Exclosure.data.RAW!AG49 &amp; ""</f>
        <v>14</v>
      </c>
      <c r="AB49" s="165" t="str">
        <f>Exclosure.data.RAW!AH49 &amp; ""</f>
        <v>9</v>
      </c>
      <c r="AC49" s="165" t="str">
        <f>Exclosure.data.RAW!AI49 &amp; ""</f>
        <v>60</v>
      </c>
      <c r="AD49" s="168" t="str">
        <f>Exclosure.data.RAW!AO49 &amp; ""</f>
        <v>8.39</v>
      </c>
      <c r="AE49" s="168" t="str">
        <f>Exclosure.data.RAW!AR49 &amp; ""</f>
        <v>17.82</v>
      </c>
      <c r="AF49" s="168">
        <f>Exclosure.data.RAW!BW49</f>
        <v>26.21</v>
      </c>
      <c r="AG49" s="168" t="str">
        <f>Exclosure.data.RAW!AU49 &amp; ""</f>
        <v>1.61</v>
      </c>
      <c r="AH49" s="135"/>
      <c r="AI49" s="135"/>
      <c r="AJ49" s="168" t="str">
        <f>Exclosure.data.RAW!AX49 &amp; ""</f>
        <v/>
      </c>
      <c r="AK49" s="220"/>
      <c r="AL49" s="168" t="str">
        <f>Exclosure.data.RAW!AZ49 &amp; ""</f>
        <v/>
      </c>
      <c r="AM49" s="168" t="str">
        <f>Exclosure.data.RAW!BA49 &amp; ""</f>
        <v/>
      </c>
      <c r="AN49" s="168" t="str">
        <f>Exclosure.data.RAW!BB49 &amp; ""</f>
        <v>0.06</v>
      </c>
      <c r="AO49" s="168"/>
      <c r="AP49" s="168" t="str">
        <f>Exclosure.data.RAW!BD49 &amp; ""</f>
        <v/>
      </c>
      <c r="AQ49" s="168" t="str">
        <f>Exclosure.data.RAW!BE49 &amp; ""</f>
        <v/>
      </c>
      <c r="AR49" s="168" t="str">
        <f>Exclosure.data.RAW!BF49 &amp; ""</f>
        <v/>
      </c>
      <c r="AS49" s="168" t="str">
        <f>Exclosure.data.RAW!BG49 &amp; ""</f>
        <v/>
      </c>
      <c r="AT49" s="168"/>
      <c r="AU49" s="135"/>
      <c r="AV49" s="168" t="str">
        <f>Exclosure.data.RAW!BJ49 &amp; ""</f>
        <v/>
      </c>
      <c r="AW49" s="220"/>
      <c r="AX49" s="168" t="str">
        <f>Exclosure.data.RAW!BL49 &amp; ""</f>
        <v/>
      </c>
      <c r="AY49" s="168" t="str">
        <f>Exclosure.data.RAW!BM49 &amp; ""</f>
        <v/>
      </c>
      <c r="AZ49" s="168" t="str">
        <f>Exclosure.data.RAW!BN49 &amp; ""</f>
        <v/>
      </c>
      <c r="BA49" s="168"/>
      <c r="BB49" s="168" t="str">
        <f>Exclosure.data.RAW!BP49 &amp; ""</f>
        <v/>
      </c>
      <c r="BC49" s="168" t="str">
        <f>Exclosure.data.RAW!BQ49 &amp; ""</f>
        <v/>
      </c>
      <c r="BD49" s="168" t="str">
        <f>Exclosure.data.RAW!BR49 &amp; ""</f>
        <v/>
      </c>
      <c r="BE49" s="54">
        <f>Exclosure.data.RAW!BS49</f>
        <v>1.61</v>
      </c>
      <c r="BF49" s="54">
        <f>Exclosure.data.RAW!BT49</f>
        <v>0.06</v>
      </c>
      <c r="BG49" s="54" t="str">
        <f>Exclosure.data.RAW!BU49</f>
        <v/>
      </c>
      <c r="BH49" s="54" t="str">
        <f>Exclosure.data.RAW!BV49</f>
        <v/>
      </c>
    </row>
    <row r="50" spans="1:60" x14ac:dyDescent="0.25">
      <c r="A50" s="12" t="str">
        <f>Exclosure.data.RAW!A50</f>
        <v>DRY_P_1_EX_H1</v>
      </c>
      <c r="B50" s="4" t="str">
        <f>Exclosure.data.RAW!B50</f>
        <v>DRY_P_1_H1</v>
      </c>
      <c r="C50" s="4" t="str">
        <f>Exclosure.data.RAW!C50</f>
        <v>DRY_P</v>
      </c>
      <c r="D50" s="4" t="str">
        <f>Exclosure.data.RAW!D50</f>
        <v>DRY_P_1</v>
      </c>
      <c r="E50" s="4" t="str">
        <f>Exclosure.data.RAW!E50</f>
        <v>DRY_P_2</v>
      </c>
      <c r="F50" s="4" t="str">
        <f>Exclosure.data.RAW!F50</f>
        <v>Makao</v>
      </c>
      <c r="G50" s="12" t="str">
        <f>Exclosure.data.RAW!G50</f>
        <v>DRY</v>
      </c>
      <c r="H50" s="12" t="str">
        <f>Exclosure.data.RAW!H50</f>
        <v>P</v>
      </c>
      <c r="I50" s="22">
        <f>Exclosure.data.RAW!I50</f>
        <v>1</v>
      </c>
      <c r="J50" s="22">
        <v>2</v>
      </c>
      <c r="K50" s="12" t="str">
        <f>Exclosure.data.RAW!K50</f>
        <v>EX</v>
      </c>
      <c r="L50" s="12" t="str">
        <f>Exclosure.data.RAW!L50</f>
        <v>H1</v>
      </c>
      <c r="M50" s="21">
        <f>Exclosure.data.RAW!M50</f>
        <v>1009</v>
      </c>
      <c r="N50" s="109">
        <f>Exclosure.data.RAW!N50</f>
        <v>-3.3032119830000002</v>
      </c>
      <c r="O50" s="109">
        <f>Exclosure.data.RAW!O50</f>
        <v>34.847736032999997</v>
      </c>
      <c r="P50" s="16">
        <f>Exclosure.data.RAW!P50</f>
        <v>42787</v>
      </c>
      <c r="Q50" s="16">
        <f>Exclosure.data.RAW!Q50</f>
        <v>42820</v>
      </c>
      <c r="R50" s="22" t="str">
        <f>Exclosure.data.RAW!R50 &amp; ""</f>
        <v>33</v>
      </c>
      <c r="S50" s="52" t="str">
        <f>Exclosure.data.RAW!S50 &amp; ""</f>
        <v>156.806441567</v>
      </c>
      <c r="T50" s="52" t="str">
        <f>Exclosure.data.RAW!T50 &amp; ""</f>
        <v>156.806441567</v>
      </c>
      <c r="U50" s="68" t="str">
        <f>Exclosure.data.RAW!Y50</f>
        <v>Chl.pyc</v>
      </c>
      <c r="V50" s="167" t="str">
        <f>Exclosure.data.RAW!Z50 &amp; ""</f>
        <v>1.3</v>
      </c>
      <c r="W50" s="167" t="str">
        <f>Exclosure.data.RAW!AA50 &amp; ""</f>
        <v>1.4</v>
      </c>
      <c r="X50" s="167" t="str">
        <f>Exclosure.data.RAW!AB50 &amp; ""</f>
        <v>5</v>
      </c>
      <c r="Y50" s="167" t="str">
        <f>Exclosure.data.RAW!AC50 &amp; ""</f>
        <v>55</v>
      </c>
      <c r="Z50" s="165" t="str">
        <f>Exclosure.data.RAW!AF50 &amp; ""</f>
        <v>7.5</v>
      </c>
      <c r="AA50" s="165" t="str">
        <f>Exclosure.data.RAW!AG50 &amp; ""</f>
        <v>18.6</v>
      </c>
      <c r="AB50" s="165" t="str">
        <f>Exclosure.data.RAW!AH50 &amp; ""</f>
        <v>3</v>
      </c>
      <c r="AC50" s="165" t="str">
        <f>Exclosure.data.RAW!AI50 &amp; ""</f>
        <v>95</v>
      </c>
      <c r="AD50" s="168" t="str">
        <f>Exclosure.data.RAW!AO50 &amp; ""</f>
        <v>3.06</v>
      </c>
      <c r="AE50" s="168" t="str">
        <f>Exclosure.data.RAW!AR50 &amp; ""</f>
        <v>106.62</v>
      </c>
      <c r="AF50" s="168">
        <f>Exclosure.data.RAW!BW50</f>
        <v>109.68</v>
      </c>
      <c r="AG50" s="168" t="str">
        <f>Exclosure.data.RAW!AU50 &amp; ""</f>
        <v/>
      </c>
      <c r="AH50" s="141"/>
      <c r="AI50" s="141"/>
      <c r="AJ50" s="168" t="str">
        <f>Exclosure.data.RAW!AX50 &amp; ""</f>
        <v/>
      </c>
      <c r="AK50" s="220"/>
      <c r="AL50" s="168" t="str">
        <f>Exclosure.data.RAW!AZ50 &amp; ""</f>
        <v/>
      </c>
      <c r="AM50" s="168" t="str">
        <f>Exclosure.data.RAW!BA50 &amp; ""</f>
        <v>1.59</v>
      </c>
      <c r="AN50" s="168" t="str">
        <f>Exclosure.data.RAW!BB50 &amp; ""</f>
        <v/>
      </c>
      <c r="AO50" s="168"/>
      <c r="AP50" s="168" t="str">
        <f>Exclosure.data.RAW!BD50 &amp; ""</f>
        <v/>
      </c>
      <c r="AQ50" s="168" t="str">
        <f>Exclosure.data.RAW!BE50 &amp; ""</f>
        <v>0.32</v>
      </c>
      <c r="AR50" s="168" t="str">
        <f>Exclosure.data.RAW!BF50 &amp; ""</f>
        <v/>
      </c>
      <c r="AS50" s="168" t="str">
        <f>Exclosure.data.RAW!BG50 &amp; ""</f>
        <v/>
      </c>
      <c r="AT50" s="168"/>
      <c r="AU50" s="141"/>
      <c r="AV50" s="168" t="str">
        <f>Exclosure.data.RAW!BJ50 &amp; ""</f>
        <v/>
      </c>
      <c r="AW50" s="220"/>
      <c r="AX50" s="168" t="str">
        <f>Exclosure.data.RAW!BL50 &amp; ""</f>
        <v/>
      </c>
      <c r="AY50" s="168" t="str">
        <f>Exclosure.data.RAW!BM50 &amp; ""</f>
        <v>1.35</v>
      </c>
      <c r="AZ50" s="168" t="str">
        <f>Exclosure.data.RAW!BN50 &amp; ""</f>
        <v/>
      </c>
      <c r="BA50" s="168"/>
      <c r="BB50" s="168" t="str">
        <f>Exclosure.data.RAW!BP50 &amp; ""</f>
        <v/>
      </c>
      <c r="BC50" s="168" t="str">
        <f>Exclosure.data.RAW!BQ50 &amp; ""</f>
        <v>0.29</v>
      </c>
      <c r="BD50" s="168" t="str">
        <f>Exclosure.data.RAW!BR50 &amp; ""</f>
        <v/>
      </c>
      <c r="BE50" s="54">
        <f>Exclosure.data.RAW!BS50</f>
        <v>1.59</v>
      </c>
      <c r="BF50" s="54">
        <f>Exclosure.data.RAW!BT50</f>
        <v>0.32</v>
      </c>
      <c r="BG50" s="54">
        <f>Exclosure.data.RAW!BU50</f>
        <v>1.35</v>
      </c>
      <c r="BH50" s="54">
        <f>Exclosure.data.RAW!BV50</f>
        <v>0.28999999999999998</v>
      </c>
    </row>
    <row r="51" spans="1:60" x14ac:dyDescent="0.25">
      <c r="A51" s="12" t="str">
        <f>Exclosure.data.RAW!A51</f>
        <v>DRY_P_1_OP_H1</v>
      </c>
      <c r="B51" s="4" t="str">
        <f>Exclosure.data.RAW!B51</f>
        <v>DRY_P_1_H1</v>
      </c>
      <c r="C51" s="4" t="str">
        <f>Exclosure.data.RAW!C51</f>
        <v>DRY_P</v>
      </c>
      <c r="D51" s="4" t="str">
        <f>Exclosure.data.RAW!D51</f>
        <v>DRY_P_1</v>
      </c>
      <c r="E51" s="4" t="str">
        <f>Exclosure.data.RAW!E51</f>
        <v>DRY_P_2</v>
      </c>
      <c r="F51" s="4" t="str">
        <f>Exclosure.data.RAW!F51</f>
        <v>Makao</v>
      </c>
      <c r="G51" s="12" t="str">
        <f>Exclosure.data.RAW!G51</f>
        <v>DRY</v>
      </c>
      <c r="H51" s="12" t="str">
        <f>Exclosure.data.RAW!H51</f>
        <v>P</v>
      </c>
      <c r="I51" s="22">
        <f>Exclosure.data.RAW!I51</f>
        <v>1</v>
      </c>
      <c r="J51" s="22">
        <v>2</v>
      </c>
      <c r="K51" s="12" t="str">
        <f>Exclosure.data.RAW!K51</f>
        <v>OP</v>
      </c>
      <c r="L51" s="12" t="str">
        <f>Exclosure.data.RAW!L51</f>
        <v>H1</v>
      </c>
      <c r="M51" s="21">
        <f>Exclosure.data.RAW!M51</f>
        <v>1009</v>
      </c>
      <c r="N51" s="75">
        <f>Exclosure.data.RAW!N51</f>
        <v>-3.3032119830000002</v>
      </c>
      <c r="O51" s="75">
        <f>Exclosure.data.RAW!O51</f>
        <v>34.847736032999997</v>
      </c>
      <c r="P51" s="16">
        <f>Exclosure.data.RAW!P51</f>
        <v>42787</v>
      </c>
      <c r="Q51" s="16">
        <f>Exclosure.data.RAW!Q51</f>
        <v>42820</v>
      </c>
      <c r="R51" s="22" t="str">
        <f>Exclosure.data.RAW!R51 &amp; ""</f>
        <v>33</v>
      </c>
      <c r="S51" s="52" t="str">
        <f>Exclosure.data.RAW!S51 &amp; ""</f>
        <v>156.806441567</v>
      </c>
      <c r="T51" s="52" t="str">
        <f>Exclosure.data.RAW!T51 &amp; ""</f>
        <v>313.612883134</v>
      </c>
      <c r="U51" s="68" t="str">
        <f>Exclosure.data.RAW!Y51</f>
        <v>Chl.pyc</v>
      </c>
      <c r="V51" s="167" t="str">
        <f>Exclosure.data.RAW!Z51 &amp; ""</f>
        <v>1.4</v>
      </c>
      <c r="W51" s="167" t="str">
        <f>Exclosure.data.RAW!AA51 &amp; ""</f>
        <v>1.3</v>
      </c>
      <c r="X51" s="167" t="str">
        <f>Exclosure.data.RAW!AB51 &amp; ""</f>
        <v>8</v>
      </c>
      <c r="Y51" s="167" t="str">
        <f>Exclosure.data.RAW!AC51 &amp; ""</f>
        <v>50</v>
      </c>
      <c r="Z51" s="165" t="str">
        <f>Exclosure.data.RAW!AF51 &amp; ""</f>
        <v>2</v>
      </c>
      <c r="AA51" s="165" t="str">
        <f>Exclosure.data.RAW!AG51 &amp; ""</f>
        <v>4</v>
      </c>
      <c r="AB51" s="165" t="str">
        <f>Exclosure.data.RAW!AH51 &amp; ""</f>
        <v>8</v>
      </c>
      <c r="AC51" s="165" t="str">
        <f>Exclosure.data.RAW!AI51 &amp; ""</f>
        <v>70</v>
      </c>
      <c r="AD51" s="168" t="str">
        <f>Exclosure.data.RAW!AO51 &amp; ""</f>
        <v>8.04</v>
      </c>
      <c r="AE51" s="168" t="str">
        <f>Exclosure.data.RAW!AR51 &amp; ""</f>
        <v>47.08</v>
      </c>
      <c r="AF51" s="168">
        <f>Exclosure.data.RAW!BW51</f>
        <v>55.12</v>
      </c>
      <c r="AG51" s="168" t="str">
        <f>Exclosure.data.RAW!AU51 &amp; ""</f>
        <v>3.92</v>
      </c>
      <c r="AH51" s="135"/>
      <c r="AI51" s="135"/>
      <c r="AJ51" s="168" t="str">
        <f>Exclosure.data.RAW!AX51 &amp; ""</f>
        <v/>
      </c>
      <c r="AK51" s="220"/>
      <c r="AL51" s="168" t="str">
        <f>Exclosure.data.RAW!AZ51 &amp; ""</f>
        <v/>
      </c>
      <c r="AM51" s="168" t="str">
        <f>Exclosure.data.RAW!BA51 &amp; ""</f>
        <v>1.52</v>
      </c>
      <c r="AN51" s="168" t="str">
        <f>Exclosure.data.RAW!BB51 &amp; ""</f>
        <v>0.22</v>
      </c>
      <c r="AO51" s="168"/>
      <c r="AP51" s="168" t="str">
        <f>Exclosure.data.RAW!BD51 &amp; ""</f>
        <v/>
      </c>
      <c r="AQ51" s="168" t="str">
        <f>Exclosure.data.RAW!BE51 &amp; ""</f>
        <v>0.34</v>
      </c>
      <c r="AR51" s="168" t="str">
        <f>Exclosure.data.RAW!BF51 &amp; ""</f>
        <v/>
      </c>
      <c r="AS51" s="168" t="str">
        <f>Exclosure.data.RAW!BG51 &amp; ""</f>
        <v>1.3</v>
      </c>
      <c r="AT51" s="168"/>
      <c r="AU51" s="135"/>
      <c r="AV51" s="168" t="str">
        <f>Exclosure.data.RAW!BJ51 &amp; ""</f>
        <v/>
      </c>
      <c r="AW51" s="220"/>
      <c r="AX51" s="168" t="str">
        <f>Exclosure.data.RAW!BL51 &amp; ""</f>
        <v/>
      </c>
      <c r="AY51" s="168" t="str">
        <f>Exclosure.data.RAW!BM51 &amp; ""</f>
        <v/>
      </c>
      <c r="AZ51" s="168" t="str">
        <f>Exclosure.data.RAW!BN51 &amp; ""</f>
        <v>0.15</v>
      </c>
      <c r="BA51" s="168"/>
      <c r="BB51" s="168" t="str">
        <f>Exclosure.data.RAW!BP51 &amp; ""</f>
        <v/>
      </c>
      <c r="BC51" s="168" t="str">
        <f>Exclosure.data.RAW!BQ51 &amp; ""</f>
        <v/>
      </c>
      <c r="BD51" s="168" t="str">
        <f>Exclosure.data.RAW!BR51 &amp; ""</f>
        <v/>
      </c>
      <c r="BE51" s="54">
        <f>Exclosure.data.RAW!BS51</f>
        <v>1.52</v>
      </c>
      <c r="BF51" s="54">
        <f>Exclosure.data.RAW!BT51</f>
        <v>0.34</v>
      </c>
      <c r="BG51" s="54">
        <f>Exclosure.data.RAW!BU51</f>
        <v>1.3</v>
      </c>
      <c r="BH51" s="54">
        <f>Exclosure.data.RAW!BV51</f>
        <v>0.15</v>
      </c>
    </row>
    <row r="52" spans="1:60" x14ac:dyDescent="0.25">
      <c r="A52" s="12" t="str">
        <f>Exclosure.data.RAW!A52</f>
        <v>DRY_P_2_EX_H1</v>
      </c>
      <c r="B52" s="4" t="str">
        <f>Exclosure.data.RAW!B52</f>
        <v>DRY_P_2_H1</v>
      </c>
      <c r="C52" s="4" t="str">
        <f>Exclosure.data.RAW!C52</f>
        <v>DRY_P</v>
      </c>
      <c r="D52" s="4" t="str">
        <f>Exclosure.data.RAW!D52</f>
        <v>DRY_P_2</v>
      </c>
      <c r="E52" s="4" t="str">
        <f>Exclosure.data.RAW!E52</f>
        <v>DRY_P_3</v>
      </c>
      <c r="F52" s="4" t="str">
        <f>Exclosure.data.RAW!F52</f>
        <v>Makao</v>
      </c>
      <c r="G52" s="12" t="str">
        <f>Exclosure.data.RAW!G52</f>
        <v>DRY</v>
      </c>
      <c r="H52" s="12" t="str">
        <f>Exclosure.data.RAW!H52</f>
        <v>P</v>
      </c>
      <c r="I52" s="22">
        <f>Exclosure.data.RAW!I52</f>
        <v>2</v>
      </c>
      <c r="J52" s="22">
        <v>3</v>
      </c>
      <c r="K52" s="12" t="str">
        <f>Exclosure.data.RAW!K52</f>
        <v>EX</v>
      </c>
      <c r="L52" s="12" t="str">
        <f>Exclosure.data.RAW!L52</f>
        <v>H1</v>
      </c>
      <c r="M52" s="21">
        <f>Exclosure.data.RAW!M52</f>
        <v>1006</v>
      </c>
      <c r="N52" s="75">
        <f>Exclosure.data.RAW!N52</f>
        <v>-3.40842599</v>
      </c>
      <c r="O52" s="75">
        <f>Exclosure.data.RAW!O52</f>
        <v>34.850243982000002</v>
      </c>
      <c r="P52" s="16">
        <f>Exclosure.data.RAW!P52</f>
        <v>42787</v>
      </c>
      <c r="Q52" s="16">
        <f>Exclosure.data.RAW!Q52</f>
        <v>42820</v>
      </c>
      <c r="R52" s="22" t="str">
        <f>Exclosure.data.RAW!R52 &amp; ""</f>
        <v>33</v>
      </c>
      <c r="S52" s="52" t="str">
        <f>Exclosure.data.RAW!S52 &amp; ""</f>
        <v>156.806441567</v>
      </c>
      <c r="T52" s="52" t="str">
        <f>Exclosure.data.RAW!T52 &amp; ""</f>
        <v>156.806441567</v>
      </c>
      <c r="U52" s="68" t="str">
        <f>Exclosure.data.RAW!Y52</f>
        <v>Chl.pyc</v>
      </c>
      <c r="V52" s="167" t="str">
        <f>Exclosure.data.RAW!Z52 &amp; ""</f>
        <v>1</v>
      </c>
      <c r="W52" s="167" t="str">
        <f>Exclosure.data.RAW!AA52 &amp; ""</f>
        <v>0.2</v>
      </c>
      <c r="X52" s="167" t="str">
        <f>Exclosure.data.RAW!AB52 &amp; ""</f>
        <v>24</v>
      </c>
      <c r="Y52" s="167" t="str">
        <f>Exclosure.data.RAW!AC52 &amp; ""</f>
        <v>45</v>
      </c>
      <c r="Z52" s="165" t="str">
        <f>Exclosure.data.RAW!AF52 &amp; ""</f>
        <v>3</v>
      </c>
      <c r="AA52" s="165" t="str">
        <f>Exclosure.data.RAW!AG52 &amp; ""</f>
        <v>10</v>
      </c>
      <c r="AB52" s="165" t="str">
        <f>Exclosure.data.RAW!AH52 &amp; ""</f>
        <v>20</v>
      </c>
      <c r="AC52" s="165" t="str">
        <f>Exclosure.data.RAW!AI52 &amp; ""</f>
        <v>47</v>
      </c>
      <c r="AD52" s="168" t="str">
        <f>Exclosure.data.RAW!AO52 &amp; ""</f>
        <v>20.78</v>
      </c>
      <c r="AE52" s="168" t="str">
        <f>Exclosure.data.RAW!AR52 &amp; ""</f>
        <v>33.33</v>
      </c>
      <c r="AF52" s="168">
        <f>Exclosure.data.RAW!BW52</f>
        <v>54.11</v>
      </c>
      <c r="AG52" s="168" t="str">
        <f>Exclosure.data.RAW!AU52 &amp; ""</f>
        <v>2.91</v>
      </c>
      <c r="AH52" s="135"/>
      <c r="AI52" s="135"/>
      <c r="AJ52" s="168" t="str">
        <f>Exclosure.data.RAW!AX52 &amp; ""</f>
        <v/>
      </c>
      <c r="AK52" s="220"/>
      <c r="AL52" s="168" t="str">
        <f>Exclosure.data.RAW!AZ52 &amp; ""</f>
        <v/>
      </c>
      <c r="AM52" s="168" t="str">
        <f>Exclosure.data.RAW!BA52 &amp; ""</f>
        <v/>
      </c>
      <c r="AN52" s="168" t="str">
        <f>Exclosure.data.RAW!BB52 &amp; ""</f>
        <v>0.14</v>
      </c>
      <c r="AO52" s="168"/>
      <c r="AP52" s="168" t="str">
        <f>Exclosure.data.RAW!BD52 &amp; ""</f>
        <v/>
      </c>
      <c r="AQ52" s="168" t="str">
        <f>Exclosure.data.RAW!BE52 &amp; ""</f>
        <v/>
      </c>
      <c r="AR52" s="168" t="str">
        <f>Exclosure.data.RAW!BF52 &amp; ""</f>
        <v/>
      </c>
      <c r="AS52" s="168" t="str">
        <f>Exclosure.data.RAW!BG52 &amp; ""</f>
        <v/>
      </c>
      <c r="AT52" s="168"/>
      <c r="AU52" s="135"/>
      <c r="AV52" s="168" t="str">
        <f>Exclosure.data.RAW!BJ52 &amp; ""</f>
        <v/>
      </c>
      <c r="AW52" s="220"/>
      <c r="AX52" s="168" t="str">
        <f>Exclosure.data.RAW!BL52 &amp; ""</f>
        <v/>
      </c>
      <c r="AY52" s="168" t="str">
        <f>Exclosure.data.RAW!BM52 &amp; ""</f>
        <v>1.39</v>
      </c>
      <c r="AZ52" s="168" t="str">
        <f>Exclosure.data.RAW!BN52 &amp; ""</f>
        <v/>
      </c>
      <c r="BA52" s="168"/>
      <c r="BB52" s="168" t="str">
        <f>Exclosure.data.RAW!BP52 &amp; ""</f>
        <v/>
      </c>
      <c r="BC52" s="168" t="str">
        <f>Exclosure.data.RAW!BQ52 &amp; ""</f>
        <v>0.31</v>
      </c>
      <c r="BD52" s="168" t="str">
        <f>Exclosure.data.RAW!BR52 &amp; ""</f>
        <v/>
      </c>
      <c r="BE52" s="54">
        <f>Exclosure.data.RAW!BS52</f>
        <v>2.91</v>
      </c>
      <c r="BF52" s="54">
        <f>Exclosure.data.RAW!BT52</f>
        <v>0.14000000000000001</v>
      </c>
      <c r="BG52" s="54">
        <f>Exclosure.data.RAW!BU52</f>
        <v>1.39</v>
      </c>
      <c r="BH52" s="54">
        <f>Exclosure.data.RAW!BV52</f>
        <v>0.31</v>
      </c>
    </row>
    <row r="53" spans="1:60" x14ac:dyDescent="0.25">
      <c r="A53" s="12" t="str">
        <f>Exclosure.data.RAW!A53</f>
        <v>DRY_P_2_OP_H1</v>
      </c>
      <c r="B53" s="12" t="str">
        <f>Exclosure.data.RAW!B53</f>
        <v>DRY_P_2_H1</v>
      </c>
      <c r="C53" s="12" t="str">
        <f>Exclosure.data.RAW!C53</f>
        <v>DRY_P</v>
      </c>
      <c r="D53" s="12" t="str">
        <f>Exclosure.data.RAW!D53</f>
        <v>DRY_P_2</v>
      </c>
      <c r="E53" s="12" t="str">
        <f>Exclosure.data.RAW!E53</f>
        <v>DRY_P_3</v>
      </c>
      <c r="F53" s="12" t="str">
        <f>Exclosure.data.RAW!F53</f>
        <v>Makao</v>
      </c>
      <c r="G53" s="12" t="str">
        <f>Exclosure.data.RAW!G53</f>
        <v>DRY</v>
      </c>
      <c r="H53" s="12" t="str">
        <f>Exclosure.data.RAW!H53</f>
        <v>P</v>
      </c>
      <c r="I53" s="22">
        <f>Exclosure.data.RAW!I53</f>
        <v>2</v>
      </c>
      <c r="J53" s="22">
        <v>3</v>
      </c>
      <c r="K53" s="12" t="str">
        <f>Exclosure.data.RAW!K53</f>
        <v>OP</v>
      </c>
      <c r="L53" s="12" t="str">
        <f>Exclosure.data.RAW!L53</f>
        <v>H1</v>
      </c>
      <c r="M53" s="22">
        <f>Exclosure.data.RAW!M53</f>
        <v>1006</v>
      </c>
      <c r="N53" s="75">
        <f>Exclosure.data.RAW!N53</f>
        <v>-3.40842599</v>
      </c>
      <c r="O53" s="75">
        <f>Exclosure.data.RAW!O53</f>
        <v>34.850243982000002</v>
      </c>
      <c r="P53" s="17">
        <f>Exclosure.data.RAW!P53</f>
        <v>42787</v>
      </c>
      <c r="Q53" s="17">
        <f>Exclosure.data.RAW!Q53</f>
        <v>42820</v>
      </c>
      <c r="R53" s="22" t="str">
        <f>Exclosure.data.RAW!R53 &amp; ""</f>
        <v>33</v>
      </c>
      <c r="S53" s="52" t="str">
        <f>Exclosure.data.RAW!S53 &amp; ""</f>
        <v>156.806441567</v>
      </c>
      <c r="T53" s="52" t="str">
        <f>Exclosure.data.RAW!T53 &amp; ""</f>
        <v>313.612883134</v>
      </c>
      <c r="U53" s="66" t="str">
        <f>Exclosure.data.RAW!Y53</f>
        <v>Chl.pyc</v>
      </c>
      <c r="V53" s="167" t="str">
        <f>Exclosure.data.RAW!Z53 &amp; ""</f>
        <v>0.8</v>
      </c>
      <c r="W53" s="167" t="str">
        <f>Exclosure.data.RAW!AA53 &amp; ""</f>
        <v>1.1</v>
      </c>
      <c r="X53" s="167" t="str">
        <f>Exclosure.data.RAW!AB53 &amp; ""</f>
        <v>3</v>
      </c>
      <c r="Y53" s="167" t="str">
        <f>Exclosure.data.RAW!AC53 &amp; ""</f>
        <v>30</v>
      </c>
      <c r="Z53" s="165" t="str">
        <f>Exclosure.data.RAW!AF53 &amp; ""</f>
        <v>1</v>
      </c>
      <c r="AA53" s="165" t="str">
        <f>Exclosure.data.RAW!AG53 &amp; ""</f>
        <v>0.9</v>
      </c>
      <c r="AB53" s="165" t="str">
        <f>Exclosure.data.RAW!AH53 &amp; ""</f>
        <v>9</v>
      </c>
      <c r="AC53" s="165" t="str">
        <f>Exclosure.data.RAW!AI53 &amp; ""</f>
        <v>55</v>
      </c>
      <c r="AD53" s="168" t="str">
        <f>Exclosure.data.RAW!AO53 &amp; ""</f>
        <v>3.13</v>
      </c>
      <c r="AE53" s="168" t="str">
        <f>Exclosure.data.RAW!AR53 &amp; ""</f>
        <v>39.21</v>
      </c>
      <c r="AF53" s="168">
        <f>Exclosure.data.RAW!BW53</f>
        <v>42.34</v>
      </c>
      <c r="AG53" s="168" t="str">
        <f>Exclosure.data.RAW!AU53 &amp; ""</f>
        <v/>
      </c>
      <c r="AH53" s="135"/>
      <c r="AI53" s="135"/>
      <c r="AJ53" s="168" t="str">
        <f>Exclosure.data.RAW!AX53 &amp; ""</f>
        <v/>
      </c>
      <c r="AK53" s="220"/>
      <c r="AL53" s="168" t="str">
        <f>Exclosure.data.RAW!AZ53 &amp; ""</f>
        <v/>
      </c>
      <c r="AM53" s="168" t="str">
        <f>Exclosure.data.RAW!BA53 &amp; ""</f>
        <v>1.86</v>
      </c>
      <c r="AN53" s="168" t="str">
        <f>Exclosure.data.RAW!BB53 &amp; ""</f>
        <v/>
      </c>
      <c r="AO53" s="168"/>
      <c r="AP53" s="168" t="str">
        <f>Exclosure.data.RAW!BD53 &amp; ""</f>
        <v/>
      </c>
      <c r="AQ53" s="168" t="str">
        <f>Exclosure.data.RAW!BE53 &amp; ""</f>
        <v>0.42</v>
      </c>
      <c r="AR53" s="168" t="str">
        <f>Exclosure.data.RAW!BF53 &amp; ""</f>
        <v/>
      </c>
      <c r="AS53" s="168" t="str">
        <f>Exclosure.data.RAW!BG53 &amp; ""</f>
        <v>1.93</v>
      </c>
      <c r="AT53" s="168"/>
      <c r="AU53" s="135"/>
      <c r="AV53" s="168" t="str">
        <f>Exclosure.data.RAW!BJ53 &amp; ""</f>
        <v/>
      </c>
      <c r="AW53" s="220"/>
      <c r="AX53" s="168" t="str">
        <f>Exclosure.data.RAW!BL53 &amp; ""</f>
        <v/>
      </c>
      <c r="AY53" s="168" t="str">
        <f>Exclosure.data.RAW!BM53 &amp; ""</f>
        <v/>
      </c>
      <c r="AZ53" s="168" t="str">
        <f>Exclosure.data.RAW!BN53 &amp; ""</f>
        <v>0.02</v>
      </c>
      <c r="BA53" s="168"/>
      <c r="BB53" s="168" t="str">
        <f>Exclosure.data.RAW!BP53 &amp; ""</f>
        <v/>
      </c>
      <c r="BC53" s="168" t="str">
        <f>Exclosure.data.RAW!BQ53 &amp; ""</f>
        <v/>
      </c>
      <c r="BD53" s="168" t="str">
        <f>Exclosure.data.RAW!BR53 &amp; ""</f>
        <v/>
      </c>
      <c r="BE53" s="54">
        <f>Exclosure.data.RAW!BS53</f>
        <v>1.86</v>
      </c>
      <c r="BF53" s="54">
        <f>Exclosure.data.RAW!BT53</f>
        <v>0.42</v>
      </c>
      <c r="BG53" s="54">
        <f>Exclosure.data.RAW!BU53</f>
        <v>1.93</v>
      </c>
      <c r="BH53" s="54">
        <f>Exclosure.data.RAW!BV53</f>
        <v>0.02</v>
      </c>
    </row>
    <row r="54" spans="1:60" x14ac:dyDescent="0.25">
      <c r="A54" s="12" t="str">
        <f>Exclosure.data.RAW!A54</f>
        <v>DRY_P_3_EX_H1</v>
      </c>
      <c r="B54" s="12" t="str">
        <f>Exclosure.data.RAW!B54</f>
        <v>DRY_P_3_H1</v>
      </c>
      <c r="C54" s="12" t="str">
        <f>Exclosure.data.RAW!C54</f>
        <v>DRY_P</v>
      </c>
      <c r="D54" s="12" t="str">
        <f>Exclosure.data.RAW!D54</f>
        <v>DRY_P_3</v>
      </c>
      <c r="E54" s="12" t="str">
        <f>Exclosure.data.RAW!E54</f>
        <v>DRY_P_1</v>
      </c>
      <c r="F54" s="12" t="str">
        <f>Exclosure.data.RAW!F54</f>
        <v>Makao</v>
      </c>
      <c r="G54" s="12" t="str">
        <f>Exclosure.data.RAW!G54</f>
        <v>DRY</v>
      </c>
      <c r="H54" s="12" t="str">
        <f>Exclosure.data.RAW!H54</f>
        <v>P</v>
      </c>
      <c r="I54" s="22">
        <f>Exclosure.data.RAW!I54</f>
        <v>3</v>
      </c>
      <c r="J54" s="22">
        <v>1</v>
      </c>
      <c r="K54" s="12" t="str">
        <f>Exclosure.data.RAW!K54</f>
        <v>EX</v>
      </c>
      <c r="L54" s="12" t="str">
        <f>Exclosure.data.RAW!L54</f>
        <v>H1</v>
      </c>
      <c r="M54" s="22">
        <f>Exclosure.data.RAW!M54</f>
        <v>1001</v>
      </c>
      <c r="N54" s="75">
        <f>Exclosure.data.RAW!N54</f>
        <v>-3.4063160140000002</v>
      </c>
      <c r="O54" s="75">
        <f>Exclosure.data.RAW!O54</f>
        <v>34.850407009999998</v>
      </c>
      <c r="P54" s="17">
        <f>Exclosure.data.RAW!P54</f>
        <v>42786</v>
      </c>
      <c r="Q54" s="16">
        <f>Exclosure.data.RAW!Q54</f>
        <v>42820</v>
      </c>
      <c r="R54" s="22" t="str">
        <f>Exclosure.data.RAW!R54 &amp; ""</f>
        <v>34</v>
      </c>
      <c r="S54" s="52" t="str">
        <f>Exclosure.data.RAW!S54 &amp; ""</f>
        <v>176.815837167</v>
      </c>
      <c r="T54" s="52" t="str">
        <f>Exclosure.data.RAW!T54 &amp; ""</f>
        <v>176.815837167</v>
      </c>
      <c r="U54" s="66" t="str">
        <f>Exclosure.data.RAW!Y54</f>
        <v>Chl.pyc</v>
      </c>
      <c r="V54" s="167" t="str">
        <f>Exclosure.data.RAW!Z54 &amp; ""</f>
        <v>1.7</v>
      </c>
      <c r="W54" s="167" t="str">
        <f>Exclosure.data.RAW!AA54 &amp; ""</f>
        <v>1.5</v>
      </c>
      <c r="X54" s="167" t="str">
        <f>Exclosure.data.RAW!AB54 &amp; ""</f>
        <v>4</v>
      </c>
      <c r="Y54" s="167" t="str">
        <f>Exclosure.data.RAW!AC54 &amp; ""</f>
        <v>55</v>
      </c>
      <c r="Z54" s="165" t="str">
        <f>Exclosure.data.RAW!AF54 &amp; ""</f>
        <v/>
      </c>
      <c r="AA54" s="165" t="str">
        <f>Exclosure.data.RAW!AG54 &amp; ""</f>
        <v/>
      </c>
      <c r="AB54" s="165" t="str">
        <f>Exclosure.data.RAW!AH54 &amp; ""</f>
        <v/>
      </c>
      <c r="AC54" s="165" t="str">
        <f>Exclosure.data.RAW!AI54 &amp; ""</f>
        <v/>
      </c>
      <c r="AD54" s="168" t="str">
        <f>Exclosure.data.RAW!AO54 &amp; ""</f>
        <v/>
      </c>
      <c r="AE54" s="168" t="str">
        <f>Exclosure.data.RAW!AR54 &amp; ""</f>
        <v/>
      </c>
      <c r="AF54" s="168" t="str">
        <f>Exclosure.data.RAW!BW54</f>
        <v/>
      </c>
      <c r="AG54" s="168" t="str">
        <f>Exclosure.data.RAW!AU54 &amp; ""</f>
        <v/>
      </c>
      <c r="AH54" s="135"/>
      <c r="AI54" s="135"/>
      <c r="AJ54" s="168" t="str">
        <f>Exclosure.data.RAW!AX54 &amp; ""</f>
        <v/>
      </c>
      <c r="AK54" s="220"/>
      <c r="AL54" s="168" t="str">
        <f>Exclosure.data.RAW!AZ54 &amp; ""</f>
        <v/>
      </c>
      <c r="AM54" s="168" t="str">
        <f>Exclosure.data.RAW!BA54 &amp; ""</f>
        <v/>
      </c>
      <c r="AN54" s="168" t="str">
        <f>Exclosure.data.RAW!BB54 &amp; ""</f>
        <v/>
      </c>
      <c r="AO54" s="168"/>
      <c r="AP54" s="168" t="str">
        <f>Exclosure.data.RAW!BD54 &amp; ""</f>
        <v/>
      </c>
      <c r="AQ54" s="168" t="str">
        <f>Exclosure.data.RAW!BE54 &amp; ""</f>
        <v/>
      </c>
      <c r="AR54" s="168" t="str">
        <f>Exclosure.data.RAW!BF54 &amp; ""</f>
        <v/>
      </c>
      <c r="AS54" s="168" t="str">
        <f>Exclosure.data.RAW!BG54 &amp; ""</f>
        <v/>
      </c>
      <c r="AT54" s="168"/>
      <c r="AU54" s="135"/>
      <c r="AV54" s="168" t="str">
        <f>Exclosure.data.RAW!BJ54 &amp; ""</f>
        <v/>
      </c>
      <c r="AW54" s="220"/>
      <c r="AX54" s="168" t="str">
        <f>Exclosure.data.RAW!BL54 &amp; ""</f>
        <v/>
      </c>
      <c r="AY54" s="168" t="str">
        <f>Exclosure.data.RAW!BM54 &amp; ""</f>
        <v/>
      </c>
      <c r="AZ54" s="168" t="str">
        <f>Exclosure.data.RAW!BN54 &amp; ""</f>
        <v/>
      </c>
      <c r="BA54" s="168"/>
      <c r="BB54" s="168" t="str">
        <f>Exclosure.data.RAW!BP54 &amp; ""</f>
        <v/>
      </c>
      <c r="BC54" s="168" t="str">
        <f>Exclosure.data.RAW!BQ54 &amp; ""</f>
        <v/>
      </c>
      <c r="BD54" s="168" t="str">
        <f>Exclosure.data.RAW!BR54 &amp; ""</f>
        <v/>
      </c>
      <c r="BE54" s="54" t="str">
        <f>Exclosure.data.RAW!BS54</f>
        <v/>
      </c>
      <c r="BF54" s="54" t="str">
        <f>Exclosure.data.RAW!BT54</f>
        <v/>
      </c>
      <c r="BG54" s="54" t="str">
        <f>Exclosure.data.RAW!BU54</f>
        <v/>
      </c>
      <c r="BH54" s="54" t="str">
        <f>Exclosure.data.RAW!BV54</f>
        <v/>
      </c>
    </row>
    <row r="55" spans="1:60" x14ac:dyDescent="0.25">
      <c r="A55" s="12" t="str">
        <f>Exclosure.data.RAW!A55</f>
        <v>DRY_P_3_OP_H1</v>
      </c>
      <c r="B55" s="12" t="str">
        <f>Exclosure.data.RAW!B55</f>
        <v>DRY_P_3_H1</v>
      </c>
      <c r="C55" s="12" t="str">
        <f>Exclosure.data.RAW!C55</f>
        <v>DRY_P</v>
      </c>
      <c r="D55" s="12" t="str">
        <f>Exclosure.data.RAW!D55</f>
        <v>DRY_P_3</v>
      </c>
      <c r="E55" s="12" t="str">
        <f>Exclosure.data.RAW!E55</f>
        <v>DRY_P_1</v>
      </c>
      <c r="F55" s="12" t="str">
        <f>Exclosure.data.RAW!F55</f>
        <v>Makao</v>
      </c>
      <c r="G55" s="12" t="str">
        <f>Exclosure.data.RAW!G55</f>
        <v>DRY</v>
      </c>
      <c r="H55" s="12" t="str">
        <f>Exclosure.data.RAW!H55</f>
        <v>P</v>
      </c>
      <c r="I55" s="22">
        <f>Exclosure.data.RAW!I55</f>
        <v>3</v>
      </c>
      <c r="J55" s="22">
        <v>1</v>
      </c>
      <c r="K55" s="12" t="str">
        <f>Exclosure.data.RAW!K55</f>
        <v>OP</v>
      </c>
      <c r="L55" s="12" t="str">
        <f>Exclosure.data.RAW!L55</f>
        <v>H1</v>
      </c>
      <c r="M55" s="22">
        <f>Exclosure.data.RAW!M55</f>
        <v>1001</v>
      </c>
      <c r="N55" s="75">
        <f>Exclosure.data.RAW!N55</f>
        <v>-3.4063160140000002</v>
      </c>
      <c r="O55" s="75">
        <f>Exclosure.data.RAW!O55</f>
        <v>34.850407009999998</v>
      </c>
      <c r="P55" s="17">
        <f>Exclosure.data.RAW!P55</f>
        <v>42786</v>
      </c>
      <c r="Q55" s="16">
        <f>Exclosure.data.RAW!Q55</f>
        <v>42820</v>
      </c>
      <c r="R55" s="22" t="str">
        <f>Exclosure.data.RAW!R55 &amp; ""</f>
        <v>34</v>
      </c>
      <c r="S55" s="52" t="str">
        <f>Exclosure.data.RAW!S55 &amp; ""</f>
        <v>176.815837167</v>
      </c>
      <c r="T55" s="52" t="str">
        <f>Exclosure.data.RAW!T55 &amp; ""</f>
        <v>353.631674334</v>
      </c>
      <c r="U55" s="66" t="str">
        <f>Exclosure.data.RAW!Y55</f>
        <v>Chl.pyc</v>
      </c>
      <c r="V55" s="167" t="str">
        <f>Exclosure.data.RAW!Z55 &amp; ""</f>
        <v>1.2</v>
      </c>
      <c r="W55" s="167" t="str">
        <f>Exclosure.data.RAW!AA55 &amp; ""</f>
        <v>1.2</v>
      </c>
      <c r="X55" s="167" t="str">
        <f>Exclosure.data.RAW!AB55 &amp; ""</f>
        <v>2</v>
      </c>
      <c r="Y55" s="167" t="str">
        <f>Exclosure.data.RAW!AC55 &amp; ""</f>
        <v>50</v>
      </c>
      <c r="Z55" s="165" t="str">
        <f>Exclosure.data.RAW!AF55 &amp; ""</f>
        <v>2</v>
      </c>
      <c r="AA55" s="165" t="str">
        <f>Exclosure.data.RAW!AG55 &amp; ""</f>
        <v>2.4</v>
      </c>
      <c r="AB55" s="165" t="str">
        <f>Exclosure.data.RAW!AH55 &amp; ""</f>
        <v>7</v>
      </c>
      <c r="AC55" s="165" t="str">
        <f>Exclosure.data.RAW!AI55 &amp; ""</f>
        <v>60</v>
      </c>
      <c r="AD55" s="168" t="str">
        <f>Exclosure.data.RAW!AO55 &amp; ""</f>
        <v>1.61</v>
      </c>
      <c r="AE55" s="168" t="str">
        <f>Exclosure.data.RAW!AR55 &amp; ""</f>
        <v>51.76</v>
      </c>
      <c r="AF55" s="168">
        <f>Exclosure.data.RAW!BW55</f>
        <v>53.37</v>
      </c>
      <c r="AG55" s="168" t="str">
        <f>Exclosure.data.RAW!AU55 &amp; ""</f>
        <v/>
      </c>
      <c r="AH55" s="135"/>
      <c r="AI55" s="135"/>
      <c r="AJ55" s="168" t="str">
        <f>Exclosure.data.RAW!AX55 &amp; ""</f>
        <v/>
      </c>
      <c r="AK55" s="220"/>
      <c r="AL55" s="168" t="str">
        <f>Exclosure.data.RAW!AZ55 &amp; ""</f>
        <v/>
      </c>
      <c r="AM55" s="168" t="str">
        <f>Exclosure.data.RAW!BA55 &amp; ""</f>
        <v>1.83</v>
      </c>
      <c r="AN55" s="168" t="str">
        <f>Exclosure.data.RAW!BB55 &amp; ""</f>
        <v/>
      </c>
      <c r="AO55" s="168"/>
      <c r="AP55" s="168" t="str">
        <f>Exclosure.data.RAW!BD55 &amp; ""</f>
        <v/>
      </c>
      <c r="AQ55" s="168" t="str">
        <f>Exclosure.data.RAW!BE55 &amp; ""</f>
        <v>0.2</v>
      </c>
      <c r="AR55" s="168" t="str">
        <f>Exclosure.data.RAW!BF55 &amp; ""</f>
        <v/>
      </c>
      <c r="AS55" s="168" t="str">
        <f>Exclosure.data.RAW!BG55 &amp; ""</f>
        <v/>
      </c>
      <c r="AT55" s="168"/>
      <c r="AU55" s="135"/>
      <c r="AV55" s="168" t="str">
        <f>Exclosure.data.RAW!BJ55 &amp; ""</f>
        <v/>
      </c>
      <c r="AW55" s="220"/>
      <c r="AX55" s="168" t="str">
        <f>Exclosure.data.RAW!BL55 &amp; ""</f>
        <v/>
      </c>
      <c r="AY55" s="168" t="str">
        <f>Exclosure.data.RAW!BM55 &amp; ""</f>
        <v>1.45</v>
      </c>
      <c r="AZ55" s="168" t="str">
        <f>Exclosure.data.RAW!BN55 &amp; ""</f>
        <v/>
      </c>
      <c r="BA55" s="168"/>
      <c r="BB55" s="168" t="str">
        <f>Exclosure.data.RAW!BP55 &amp; ""</f>
        <v/>
      </c>
      <c r="BC55" s="168" t="str">
        <f>Exclosure.data.RAW!BQ55 &amp; ""</f>
        <v>0.22</v>
      </c>
      <c r="BD55" s="168" t="str">
        <f>Exclosure.data.RAW!BR55 &amp; ""</f>
        <v/>
      </c>
      <c r="BE55" s="54">
        <f>Exclosure.data.RAW!BS55</f>
        <v>1.83</v>
      </c>
      <c r="BF55" s="54">
        <f>Exclosure.data.RAW!BT55</f>
        <v>0.2</v>
      </c>
      <c r="BG55" s="54">
        <f>Exclosure.data.RAW!BU55</f>
        <v>1.45</v>
      </c>
      <c r="BH55" s="54">
        <f>Exclosure.data.RAW!BV55</f>
        <v>0.22</v>
      </c>
    </row>
    <row r="56" spans="1:60" x14ac:dyDescent="0.25">
      <c r="A56" s="12" t="str">
        <f>Exclosure.data.RAW!A56</f>
        <v>DRY_P_4_EX_H1</v>
      </c>
      <c r="B56" s="4" t="str">
        <f>Exclosure.data.RAW!B56</f>
        <v>DRY_P_4_H1</v>
      </c>
      <c r="C56" s="4" t="str">
        <f>Exclosure.data.RAW!C56</f>
        <v>DRY_P</v>
      </c>
      <c r="D56" s="4" t="str">
        <f>Exclosure.data.RAW!D56</f>
        <v>DRY_P_4</v>
      </c>
      <c r="E56" s="4"/>
      <c r="F56" s="4" t="str">
        <f>Exclosure.data.RAW!F56</f>
        <v>Makao</v>
      </c>
      <c r="G56" s="12" t="str">
        <f>Exclosure.data.RAW!G56</f>
        <v>DRY</v>
      </c>
      <c r="H56" s="12" t="str">
        <f>Exclosure.data.RAW!H56</f>
        <v>P</v>
      </c>
      <c r="I56" s="22">
        <f>Exclosure.data.RAW!I56</f>
        <v>4</v>
      </c>
      <c r="J56" s="22"/>
      <c r="K56" s="12" t="str">
        <f>Exclosure.data.RAW!K56</f>
        <v>EX</v>
      </c>
      <c r="L56" s="12" t="str">
        <f>Exclosure.data.RAW!L56</f>
        <v>H1</v>
      </c>
      <c r="M56" s="21">
        <f>Exclosure.data.RAW!M56</f>
        <v>1003</v>
      </c>
      <c r="N56" s="75">
        <f>Exclosure.data.RAW!N56</f>
        <v>-3.4068529590000001</v>
      </c>
      <c r="O56" s="75">
        <f>Exclosure.data.RAW!O56</f>
        <v>34.851600005999998</v>
      </c>
      <c r="P56" s="16">
        <f>Exclosure.data.RAW!P56</f>
        <v>42786</v>
      </c>
      <c r="Q56" s="16">
        <f>Exclosure.data.RAW!Q56</f>
        <v>42820</v>
      </c>
      <c r="R56" s="22" t="str">
        <f>Exclosure.data.RAW!R56 &amp; ""</f>
        <v>34</v>
      </c>
      <c r="S56" s="52" t="str">
        <f>Exclosure.data.RAW!S56 &amp; ""</f>
        <v>176.815837167</v>
      </c>
      <c r="T56" s="52" t="str">
        <f>Exclosure.data.RAW!T56 &amp; ""</f>
        <v>176.815837167</v>
      </c>
      <c r="U56" s="68" t="str">
        <f>Exclosure.data.RAW!Y56</f>
        <v>Chl.pyc</v>
      </c>
      <c r="V56" s="167" t="str">
        <f>Exclosure.data.RAW!Z56 &amp; ""</f>
        <v>1.5</v>
      </c>
      <c r="W56" s="167" t="str">
        <f>Exclosure.data.RAW!AA56 &amp; ""</f>
        <v>1.9</v>
      </c>
      <c r="X56" s="167" t="str">
        <f>Exclosure.data.RAW!AB56 &amp; ""</f>
        <v>10</v>
      </c>
      <c r="Y56" s="167" t="str">
        <f>Exclosure.data.RAW!AC56 &amp; ""</f>
        <v>45</v>
      </c>
      <c r="Z56" s="165" t="str">
        <f>Exclosure.data.RAW!AF56 &amp; ""</f>
        <v>4</v>
      </c>
      <c r="AA56" s="165" t="str">
        <f>Exclosure.data.RAW!AG56 &amp; ""</f>
        <v>8.2</v>
      </c>
      <c r="AB56" s="165" t="str">
        <f>Exclosure.data.RAW!AH56 &amp; ""</f>
        <v>10</v>
      </c>
      <c r="AC56" s="165" t="str">
        <f>Exclosure.data.RAW!AI56 &amp; ""</f>
        <v>55</v>
      </c>
      <c r="AD56" s="168" t="str">
        <f>Exclosure.data.RAW!AO56 &amp; ""</f>
        <v>9.01</v>
      </c>
      <c r="AE56" s="168" t="str">
        <f>Exclosure.data.RAW!AR56 &amp; ""</f>
        <v>47.2</v>
      </c>
      <c r="AF56" s="168">
        <f>Exclosure.data.RAW!BW56</f>
        <v>56.21</v>
      </c>
      <c r="AG56" s="168" t="str">
        <f>Exclosure.data.RAW!AU56 &amp; ""</f>
        <v/>
      </c>
      <c r="AH56" s="135"/>
      <c r="AI56" s="135"/>
      <c r="AJ56" s="168" t="str">
        <f>Exclosure.data.RAW!AX56 &amp; ""</f>
        <v/>
      </c>
      <c r="AK56" s="220"/>
      <c r="AL56" s="168" t="str">
        <f>Exclosure.data.RAW!AZ56 &amp; ""</f>
        <v/>
      </c>
      <c r="AM56" s="168" t="str">
        <f>Exclosure.data.RAW!BA56 &amp; ""</f>
        <v>1.59</v>
      </c>
      <c r="AN56" s="168" t="str">
        <f>Exclosure.data.RAW!BB56 &amp; ""</f>
        <v/>
      </c>
      <c r="AO56" s="168"/>
      <c r="AP56" s="168" t="str">
        <f>Exclosure.data.RAW!BD56 &amp; ""</f>
        <v/>
      </c>
      <c r="AQ56" s="168" t="str">
        <f>Exclosure.data.RAW!BE56 &amp; ""</f>
        <v>0.16</v>
      </c>
      <c r="AR56" s="168" t="str">
        <f>Exclosure.data.RAW!BF56 &amp; ""</f>
        <v/>
      </c>
      <c r="AS56" s="168" t="str">
        <f>Exclosure.data.RAW!BG56 &amp; ""</f>
        <v>1.51</v>
      </c>
      <c r="AT56" s="168"/>
      <c r="AU56" s="135"/>
      <c r="AV56" s="168" t="str">
        <f>Exclosure.data.RAW!BJ56 &amp; ""</f>
        <v/>
      </c>
      <c r="AW56" s="220"/>
      <c r="AX56" s="168" t="str">
        <f>Exclosure.data.RAW!BL56 &amp; ""</f>
        <v/>
      </c>
      <c r="AY56" s="168" t="str">
        <f>Exclosure.data.RAW!BM56 &amp; ""</f>
        <v/>
      </c>
      <c r="AZ56" s="168" t="str">
        <f>Exclosure.data.RAW!BN56 &amp; ""</f>
        <v>0.14</v>
      </c>
      <c r="BA56" s="168"/>
      <c r="BB56" s="168" t="str">
        <f>Exclosure.data.RAW!BP56 &amp; ""</f>
        <v/>
      </c>
      <c r="BC56" s="168" t="str">
        <f>Exclosure.data.RAW!BQ56 &amp; ""</f>
        <v/>
      </c>
      <c r="BD56" s="168" t="str">
        <f>Exclosure.data.RAW!BR56 &amp; ""</f>
        <v/>
      </c>
      <c r="BE56" s="54">
        <f>Exclosure.data.RAW!BS56</f>
        <v>1.59</v>
      </c>
      <c r="BF56" s="54">
        <f>Exclosure.data.RAW!BT56</f>
        <v>0.16</v>
      </c>
      <c r="BG56" s="54">
        <f>Exclosure.data.RAW!BU56</f>
        <v>1.51</v>
      </c>
      <c r="BH56" s="54">
        <f>Exclosure.data.RAW!BV56</f>
        <v>0.14000000000000001</v>
      </c>
    </row>
    <row r="57" spans="1:60" x14ac:dyDescent="0.25">
      <c r="A57" s="12" t="str">
        <f>Exclosure.data.RAW!A57</f>
        <v>DRY_P_4_OP_H1</v>
      </c>
      <c r="B57" s="4" t="str">
        <f>Exclosure.data.RAW!B57</f>
        <v>DRY_P_4_H1</v>
      </c>
      <c r="C57" s="4" t="str">
        <f>Exclosure.data.RAW!C57</f>
        <v>DRY_P</v>
      </c>
      <c r="D57" s="4" t="str">
        <f>Exclosure.data.RAW!D57</f>
        <v>DRY_P_4</v>
      </c>
      <c r="E57" s="4"/>
      <c r="F57" s="4" t="str">
        <f>Exclosure.data.RAW!F57</f>
        <v>Makao</v>
      </c>
      <c r="G57" s="12" t="str">
        <f>Exclosure.data.RAW!G57</f>
        <v>DRY</v>
      </c>
      <c r="H57" s="12" t="str">
        <f>Exclosure.data.RAW!H57</f>
        <v>P</v>
      </c>
      <c r="I57" s="22">
        <f>Exclosure.data.RAW!I57</f>
        <v>4</v>
      </c>
      <c r="J57" s="22"/>
      <c r="K57" s="12" t="str">
        <f>Exclosure.data.RAW!K57</f>
        <v>OP</v>
      </c>
      <c r="L57" s="12" t="str">
        <f>Exclosure.data.RAW!L57</f>
        <v>H1</v>
      </c>
      <c r="M57" s="21">
        <f>Exclosure.data.RAW!M57</f>
        <v>1003</v>
      </c>
      <c r="N57" s="75">
        <f>Exclosure.data.RAW!N57</f>
        <v>-3.4068529590000001</v>
      </c>
      <c r="O57" s="75">
        <f>Exclosure.data.RAW!O57</f>
        <v>34.851600005999998</v>
      </c>
      <c r="P57" s="16">
        <f>Exclosure.data.RAW!P57</f>
        <v>42786</v>
      </c>
      <c r="Q57" s="16">
        <f>Exclosure.data.RAW!Q57</f>
        <v>42820</v>
      </c>
      <c r="R57" s="22" t="str">
        <f>Exclosure.data.RAW!R57 &amp; ""</f>
        <v>34</v>
      </c>
      <c r="S57" s="52" t="str">
        <f>Exclosure.data.RAW!S57 &amp; ""</f>
        <v>176.815837167</v>
      </c>
      <c r="T57" s="52" t="str">
        <f>Exclosure.data.RAW!T57 &amp; ""</f>
        <v>353.631674334</v>
      </c>
      <c r="U57" s="68" t="str">
        <f>Exclosure.data.RAW!Y57</f>
        <v>Chl.pyc</v>
      </c>
      <c r="V57" s="167" t="str">
        <f>Exclosure.data.RAW!Z57 &amp; ""</f>
        <v>1.5</v>
      </c>
      <c r="W57" s="167" t="str">
        <f>Exclosure.data.RAW!AA57 &amp; ""</f>
        <v>3.5</v>
      </c>
      <c r="X57" s="167" t="str">
        <f>Exclosure.data.RAW!AB57 &amp; ""</f>
        <v>5</v>
      </c>
      <c r="Y57" s="167" t="str">
        <f>Exclosure.data.RAW!AC57 &amp; ""</f>
        <v>45</v>
      </c>
      <c r="Z57" s="165" t="str">
        <f>Exclosure.data.RAW!AF57 &amp; ""</f>
        <v>2.3</v>
      </c>
      <c r="AA57" s="165" t="str">
        <f>Exclosure.data.RAW!AG57 &amp; ""</f>
        <v>5.6</v>
      </c>
      <c r="AB57" s="165" t="str">
        <f>Exclosure.data.RAW!AH57 &amp; ""</f>
        <v>4</v>
      </c>
      <c r="AC57" s="165" t="str">
        <f>Exclosure.data.RAW!AI57 &amp; ""</f>
        <v>50</v>
      </c>
      <c r="AD57" s="168" t="str">
        <f>Exclosure.data.RAW!AO57 &amp; ""</f>
        <v>2.04</v>
      </c>
      <c r="AE57" s="168" t="str">
        <f>Exclosure.data.RAW!AR57 &amp; ""</f>
        <v>34.92</v>
      </c>
      <c r="AF57" s="168">
        <f>Exclosure.data.RAW!BW57</f>
        <v>36.96</v>
      </c>
      <c r="AG57" s="168" t="str">
        <f>Exclosure.data.RAW!AU57 &amp; ""</f>
        <v/>
      </c>
      <c r="AH57" s="135"/>
      <c r="AI57" s="135"/>
      <c r="AJ57" s="168" t="str">
        <f>Exclosure.data.RAW!AX57 &amp; ""</f>
        <v/>
      </c>
      <c r="AK57" s="220"/>
      <c r="AL57" s="168" t="str">
        <f>Exclosure.data.RAW!AZ57 &amp; ""</f>
        <v/>
      </c>
      <c r="AM57" s="168" t="str">
        <f>Exclosure.data.RAW!BA57 &amp; ""</f>
        <v>1.81</v>
      </c>
      <c r="AN57" s="168" t="str">
        <f>Exclosure.data.RAW!BB57 &amp; ""</f>
        <v/>
      </c>
      <c r="AO57" s="168"/>
      <c r="AP57" s="168" t="str">
        <f>Exclosure.data.RAW!BD57 &amp; ""</f>
        <v/>
      </c>
      <c r="AQ57" s="168" t="str">
        <f>Exclosure.data.RAW!BE57 &amp; ""</f>
        <v>0.19</v>
      </c>
      <c r="AR57" s="168" t="str">
        <f>Exclosure.data.RAW!BF57 &amp; ""</f>
        <v/>
      </c>
      <c r="AS57" s="168" t="str">
        <f>Exclosure.data.RAW!BG57 &amp; ""</f>
        <v/>
      </c>
      <c r="AT57" s="168"/>
      <c r="AU57" s="135"/>
      <c r="AV57" s="168" t="str">
        <f>Exclosure.data.RAW!BJ57 &amp; ""</f>
        <v/>
      </c>
      <c r="AW57" s="220"/>
      <c r="AX57" s="168" t="str">
        <f>Exclosure.data.RAW!BL57 &amp; ""</f>
        <v/>
      </c>
      <c r="AY57" s="168" t="str">
        <f>Exclosure.data.RAW!BM57 &amp; ""</f>
        <v>1.39</v>
      </c>
      <c r="AZ57" s="168" t="str">
        <f>Exclosure.data.RAW!BN57 &amp; ""</f>
        <v/>
      </c>
      <c r="BA57" s="168"/>
      <c r="BB57" s="168" t="str">
        <f>Exclosure.data.RAW!BP57 &amp; ""</f>
        <v/>
      </c>
      <c r="BC57" s="168" t="str">
        <f>Exclosure.data.RAW!BQ57 &amp; ""</f>
        <v>0.19</v>
      </c>
      <c r="BD57" s="168" t="str">
        <f>Exclosure.data.RAW!BR57 &amp; ""</f>
        <v/>
      </c>
      <c r="BE57" s="54">
        <f>Exclosure.data.RAW!BS57</f>
        <v>1.81</v>
      </c>
      <c r="BF57" s="54">
        <f>Exclosure.data.RAW!BT57</f>
        <v>0.19</v>
      </c>
      <c r="BG57" s="54">
        <f>Exclosure.data.RAW!BU57</f>
        <v>1.39</v>
      </c>
      <c r="BH57" s="54">
        <f>Exclosure.data.RAW!BV57</f>
        <v>0.19</v>
      </c>
    </row>
    <row r="58" spans="1:60" x14ac:dyDescent="0.25">
      <c r="A58" s="12" t="str">
        <f>Exclosure.data.RAW!A58</f>
        <v>SE_1_EX_H1</v>
      </c>
      <c r="B58" s="4" t="str">
        <f>Exclosure.data.RAW!B58</f>
        <v>SE_1_H1</v>
      </c>
      <c r="C58" s="4" t="str">
        <f>Exclosure.data.RAW!C58</f>
        <v>SE</v>
      </c>
      <c r="D58" s="4" t="str">
        <f>Exclosure.data.RAW!D58</f>
        <v>SE_1</v>
      </c>
      <c r="E58" s="4"/>
      <c r="F58" s="4" t="str">
        <f>Exclosure.data.RAW!F58</f>
        <v>Seronera</v>
      </c>
      <c r="G58" s="12" t="str">
        <f>Exclosure.data.RAW!G58</f>
        <v>SE</v>
      </c>
      <c r="H58" s="7" t="str">
        <f>Exclosure.data.RAW!H58</f>
        <v>W</v>
      </c>
      <c r="I58" s="22">
        <f>Exclosure.data.RAW!I58</f>
        <v>1</v>
      </c>
      <c r="J58" s="22"/>
      <c r="K58" s="12" t="str">
        <f>Exclosure.data.RAW!K58</f>
        <v>EX</v>
      </c>
      <c r="L58" s="12" t="str">
        <f>Exclosure.data.RAW!L58</f>
        <v>H1</v>
      </c>
      <c r="M58" s="22">
        <f>Exclosure.data.RAW!M58</f>
        <v>1023</v>
      </c>
      <c r="N58" s="75">
        <f>Exclosure.data.RAW!N58</f>
        <v>-2.4377470369999998</v>
      </c>
      <c r="O58" s="75">
        <f>Exclosure.data.RAW!O58</f>
        <v>34.855161979999998</v>
      </c>
      <c r="P58" s="16">
        <f>Exclosure.data.RAW!P58</f>
        <v>42792</v>
      </c>
      <c r="Q58" s="16">
        <f>Exclosure.data.RAW!Q58</f>
        <v>42812</v>
      </c>
      <c r="R58" s="22" t="str">
        <f>Exclosure.data.RAW!R58 &amp; ""</f>
        <v>20</v>
      </c>
      <c r="S58" s="52" t="str">
        <f>Exclosure.data.RAW!S58 &amp; ""</f>
        <v>84.864578339</v>
      </c>
      <c r="T58" s="52" t="str">
        <f>Exclosure.data.RAW!T58 &amp; ""</f>
        <v>84.864578339</v>
      </c>
      <c r="U58" s="68" t="str">
        <f>Exclosure.data.RAW!Y58</f>
        <v>Dig.mac</v>
      </c>
      <c r="V58" s="167" t="str">
        <f>Exclosure.data.RAW!Z58 &amp; ""</f>
        <v/>
      </c>
      <c r="W58" s="167" t="str">
        <f>Exclosure.data.RAW!AA58 &amp; ""</f>
        <v>0.9</v>
      </c>
      <c r="X58" s="167" t="str">
        <f>Exclosure.data.RAW!AB58 &amp; ""</f>
        <v>4</v>
      </c>
      <c r="Y58" s="167" t="str">
        <f>Exclosure.data.RAW!AC58 &amp; ""</f>
        <v>45</v>
      </c>
      <c r="Z58" s="165" t="str">
        <f>Exclosure.data.RAW!AF58 &amp; ""</f>
        <v>4</v>
      </c>
      <c r="AA58" s="165" t="str">
        <f>Exclosure.data.RAW!AG58 &amp; ""</f>
        <v>7.3</v>
      </c>
      <c r="AB58" s="165" t="str">
        <f>Exclosure.data.RAW!AH58 &amp; ""</f>
        <v>6</v>
      </c>
      <c r="AC58" s="165" t="str">
        <f>Exclosure.data.RAW!AI58 &amp; ""</f>
        <v>65</v>
      </c>
      <c r="AD58" s="168" t="str">
        <f>Exclosure.data.RAW!AO58 &amp; ""</f>
        <v>5.02</v>
      </c>
      <c r="AE58" s="168" t="str">
        <f>Exclosure.data.RAW!AR58 &amp; ""</f>
        <v>36.34</v>
      </c>
      <c r="AF58" s="168">
        <f>Exclosure.data.RAW!BW58</f>
        <v>41.36</v>
      </c>
      <c r="AG58" s="168" t="str">
        <f>Exclosure.data.RAW!AU58 &amp; ""</f>
        <v/>
      </c>
      <c r="AH58" s="135"/>
      <c r="AI58" s="135"/>
      <c r="AJ58" s="168" t="str">
        <f>Exclosure.data.RAW!AX58 &amp; ""</f>
        <v/>
      </c>
      <c r="AK58" s="220">
        <v>1.67</v>
      </c>
      <c r="AL58" s="168" t="str">
        <f>Exclosure.data.RAW!AZ58 &amp; ""</f>
        <v/>
      </c>
      <c r="AM58" s="168" t="str">
        <f>Exclosure.data.RAW!BA58 &amp; ""</f>
        <v>1.56</v>
      </c>
      <c r="AN58" s="168" t="str">
        <f>Exclosure.data.RAW!BB58 &amp; ""</f>
        <v/>
      </c>
      <c r="AO58" s="168"/>
      <c r="AP58" s="168" t="str">
        <f>Exclosure.data.RAW!BD58 &amp; ""</f>
        <v/>
      </c>
      <c r="AQ58" s="168" t="str">
        <f>Exclosure.data.RAW!BE58 &amp; ""</f>
        <v>0.53</v>
      </c>
      <c r="AR58" s="168" t="str">
        <f>Exclosure.data.RAW!BF58 &amp; ""</f>
        <v>1.7</v>
      </c>
      <c r="AS58" s="168" t="str">
        <f>Exclosure.data.RAW!BG58 &amp; ""</f>
        <v>1.99</v>
      </c>
      <c r="AT58" s="168"/>
      <c r="AU58" s="135"/>
      <c r="AV58" s="168" t="str">
        <f>Exclosure.data.RAW!BJ58 &amp; ""</f>
        <v/>
      </c>
      <c r="AW58" s="220"/>
      <c r="AX58" s="168" t="str">
        <f>Exclosure.data.RAW!BL58 &amp; ""</f>
        <v/>
      </c>
      <c r="AY58" s="168" t="str">
        <f>Exclosure.data.RAW!BM58 &amp; ""</f>
        <v/>
      </c>
      <c r="AZ58" s="168" t="str">
        <f>Exclosure.data.RAW!BN58 &amp; ""</f>
        <v>0.92</v>
      </c>
      <c r="BA58" s="168"/>
      <c r="BB58" s="168" t="str">
        <f>Exclosure.data.RAW!BP58 &amp; ""</f>
        <v/>
      </c>
      <c r="BC58" s="168" t="str">
        <f>Exclosure.data.RAW!BQ58 &amp; ""</f>
        <v/>
      </c>
      <c r="BD58" s="168" t="str">
        <f>Exclosure.data.RAW!BR58 &amp; ""</f>
        <v/>
      </c>
      <c r="BE58" s="54">
        <f>Exclosure.data.RAW!BS58</f>
        <v>1.56</v>
      </c>
      <c r="BF58" s="54">
        <f>Exclosure.data.RAW!BT58</f>
        <v>0.53</v>
      </c>
      <c r="BG58" s="54">
        <f>Exclosure.data.RAW!BU58</f>
        <v>1.99</v>
      </c>
      <c r="BH58" s="54">
        <f>Exclosure.data.RAW!BV58</f>
        <v>0.92</v>
      </c>
    </row>
    <row r="59" spans="1:60" x14ac:dyDescent="0.25">
      <c r="A59" s="12" t="str">
        <f>Exclosure.data.RAW!A59</f>
        <v>SE_1_EX2_H1</v>
      </c>
      <c r="B59" s="4" t="str">
        <f>Exclosure.data.RAW!B59</f>
        <v>SE_1_H1</v>
      </c>
      <c r="C59" s="4" t="str">
        <f>Exclosure.data.RAW!C59</f>
        <v>SE</v>
      </c>
      <c r="D59" s="4" t="str">
        <f>Exclosure.data.RAW!D59</f>
        <v>SE_1</v>
      </c>
      <c r="E59" s="4"/>
      <c r="F59" s="4" t="str">
        <f>Exclosure.data.RAW!F59</f>
        <v>Seronera</v>
      </c>
      <c r="G59" s="12" t="str">
        <f>Exclosure.data.RAW!G59</f>
        <v>SE</v>
      </c>
      <c r="H59" s="7" t="str">
        <f>Exclosure.data.RAW!H59</f>
        <v>W</v>
      </c>
      <c r="I59" s="22">
        <f>Exclosure.data.RAW!I59</f>
        <v>1</v>
      </c>
      <c r="J59" s="22"/>
      <c r="K59" s="12" t="str">
        <f>Exclosure.data.RAW!K59</f>
        <v>EX2</v>
      </c>
      <c r="L59" s="12" t="str">
        <f>Exclosure.data.RAW!L59</f>
        <v>H1</v>
      </c>
      <c r="M59" s="22">
        <f>Exclosure.data.RAW!M59</f>
        <v>1023</v>
      </c>
      <c r="N59" s="75">
        <f>Exclosure.data.RAW!N59</f>
        <v>-2.4377470369999998</v>
      </c>
      <c r="O59" s="75">
        <f>Exclosure.data.RAW!O59</f>
        <v>34.855161979999998</v>
      </c>
      <c r="P59" s="16">
        <f>Exclosure.data.RAW!P59</f>
        <v>42791</v>
      </c>
      <c r="Q59" s="16">
        <f>Exclosure.data.RAW!Q59</f>
        <v>42812</v>
      </c>
      <c r="R59" s="22" t="str">
        <f>Exclosure.data.RAW!R59 &amp; ""</f>
        <v>21</v>
      </c>
      <c r="S59" s="52" t="str">
        <f>Exclosure.data.RAW!S59 &amp; ""</f>
        <v>86.139725777</v>
      </c>
      <c r="T59" s="52" t="str">
        <f>Exclosure.data.RAW!T59 &amp; ""</f>
        <v>171.004304116</v>
      </c>
      <c r="U59" s="68" t="str">
        <f>Exclosure.data.RAW!Y59</f>
        <v>Dig.mac</v>
      </c>
      <c r="V59" s="167" t="str">
        <f>Exclosure.data.RAW!Z59 &amp; ""</f>
        <v/>
      </c>
      <c r="W59" s="167" t="str">
        <f>Exclosure.data.RAW!AA59 &amp; ""</f>
        <v>1</v>
      </c>
      <c r="X59" s="167" t="str">
        <f>Exclosure.data.RAW!AB59 &amp; ""</f>
        <v>2</v>
      </c>
      <c r="Y59" s="167" t="str">
        <f>Exclosure.data.RAW!AC59 &amp; ""</f>
        <v>45</v>
      </c>
      <c r="Z59" s="165" t="str">
        <f>Exclosure.data.RAW!AF59 &amp; ""</f>
        <v>3.9</v>
      </c>
      <c r="AA59" s="165" t="str">
        <f>Exclosure.data.RAW!AG59 &amp; ""</f>
        <v>8.3</v>
      </c>
      <c r="AB59" s="165" t="str">
        <f>Exclosure.data.RAW!AH59 &amp; ""</f>
        <v>3</v>
      </c>
      <c r="AC59" s="165" t="str">
        <f>Exclosure.data.RAW!AI59 &amp; ""</f>
        <v>60</v>
      </c>
      <c r="AD59" s="168" t="str">
        <f>Exclosure.data.RAW!AO59 &amp; ""</f>
        <v>3.18</v>
      </c>
      <c r="AE59" s="168" t="str">
        <f>Exclosure.data.RAW!AR59 &amp; ""</f>
        <v>47.03</v>
      </c>
      <c r="AF59" s="168">
        <f>Exclosure.data.RAW!BW59</f>
        <v>50.21</v>
      </c>
      <c r="AG59" s="168" t="str">
        <f>Exclosure.data.RAW!AU59 &amp; ""</f>
        <v/>
      </c>
      <c r="AH59" s="135"/>
      <c r="AI59" s="135"/>
      <c r="AJ59" s="168" t="str">
        <f>Exclosure.data.RAW!AX59 &amp; ""</f>
        <v/>
      </c>
      <c r="AK59" s="220">
        <v>1.86</v>
      </c>
      <c r="AL59" s="168" t="str">
        <f>Exclosure.data.RAW!AZ59 &amp; ""</f>
        <v/>
      </c>
      <c r="AM59" s="168" t="str">
        <f>Exclosure.data.RAW!BA59 &amp; ""</f>
        <v>1.44</v>
      </c>
      <c r="AN59" s="168" t="str">
        <f>Exclosure.data.RAW!BB59 &amp; ""</f>
        <v/>
      </c>
      <c r="AO59" s="168"/>
      <c r="AP59" s="168" t="str">
        <f>Exclosure.data.RAW!BD59 &amp; ""</f>
        <v/>
      </c>
      <c r="AQ59" s="168" t="str">
        <f>Exclosure.data.RAW!BE59 &amp; ""</f>
        <v>0.41</v>
      </c>
      <c r="AR59" s="168" t="str">
        <f>Exclosure.data.RAW!BF59 &amp; ""</f>
        <v>1.29</v>
      </c>
      <c r="AS59" s="168" t="str">
        <f>Exclosure.data.RAW!BG59 &amp; ""</f>
        <v>1.69</v>
      </c>
      <c r="AT59" s="168"/>
      <c r="AU59" s="135"/>
      <c r="AV59" s="168" t="str">
        <f>Exclosure.data.RAW!BJ59 &amp; ""</f>
        <v/>
      </c>
      <c r="AW59" s="220"/>
      <c r="AX59" s="168" t="str">
        <f>Exclosure.data.RAW!BL59 &amp; ""</f>
        <v/>
      </c>
      <c r="AY59" s="168" t="str">
        <f>Exclosure.data.RAW!BM59 &amp; ""</f>
        <v/>
      </c>
      <c r="AZ59" s="168" t="str">
        <f>Exclosure.data.RAW!BN59 &amp; ""</f>
        <v>0.08</v>
      </c>
      <c r="BA59" s="168"/>
      <c r="BB59" s="168" t="str">
        <f>Exclosure.data.RAW!BP59 &amp; ""</f>
        <v/>
      </c>
      <c r="BC59" s="168" t="str">
        <f>Exclosure.data.RAW!BQ59 &amp; ""</f>
        <v/>
      </c>
      <c r="BD59" s="168" t="str">
        <f>Exclosure.data.RAW!BR59 &amp; ""</f>
        <v/>
      </c>
      <c r="BE59" s="54">
        <f>Exclosure.data.RAW!BS59</f>
        <v>1.44</v>
      </c>
      <c r="BF59" s="54">
        <f>Exclosure.data.RAW!BT59</f>
        <v>0.41</v>
      </c>
      <c r="BG59" s="54">
        <f>Exclosure.data.RAW!BU59</f>
        <v>1.69</v>
      </c>
      <c r="BH59" s="54">
        <f>Exclosure.data.RAW!BV59</f>
        <v>0.08</v>
      </c>
    </row>
    <row r="60" spans="1:60" x14ac:dyDescent="0.25">
      <c r="A60" s="12" t="str">
        <f>Exclosure.data.RAW!A60</f>
        <v>SE_1_OP_H1</v>
      </c>
      <c r="B60" s="4" t="str">
        <f>Exclosure.data.RAW!B60</f>
        <v>SE_1_H1</v>
      </c>
      <c r="C60" s="4" t="str">
        <f>Exclosure.data.RAW!C60</f>
        <v>SE</v>
      </c>
      <c r="D60" s="4" t="str">
        <f>Exclosure.data.RAW!D60</f>
        <v>SE_1</v>
      </c>
      <c r="E60" s="4"/>
      <c r="F60" s="4" t="str">
        <f>Exclosure.data.RAW!F60</f>
        <v>Seronera</v>
      </c>
      <c r="G60" s="12" t="str">
        <f>Exclosure.data.RAW!G60</f>
        <v>SE</v>
      </c>
      <c r="H60" s="7" t="str">
        <f>Exclosure.data.RAW!H60</f>
        <v>W</v>
      </c>
      <c r="I60" s="22">
        <f>Exclosure.data.RAW!I60</f>
        <v>1</v>
      </c>
      <c r="J60" s="22"/>
      <c r="K60" s="12" t="str">
        <f>Exclosure.data.RAW!K60</f>
        <v>OP</v>
      </c>
      <c r="L60" s="12" t="str">
        <f>Exclosure.data.RAW!L60</f>
        <v>H1</v>
      </c>
      <c r="M60" s="22">
        <f>Exclosure.data.RAW!M60</f>
        <v>1023</v>
      </c>
      <c r="N60" s="75">
        <f>Exclosure.data.RAW!N60</f>
        <v>-2.4377470369999998</v>
      </c>
      <c r="O60" s="75">
        <f>Exclosure.data.RAW!O60</f>
        <v>34.855161979999998</v>
      </c>
      <c r="P60" s="16">
        <f>Exclosure.data.RAW!P60</f>
        <v>42791</v>
      </c>
      <c r="Q60" s="16">
        <f>Exclosure.data.RAW!Q60</f>
        <v>42812</v>
      </c>
      <c r="R60" s="22" t="str">
        <f>Exclosure.data.RAW!R60 &amp; ""</f>
        <v>21</v>
      </c>
      <c r="S60" s="52" t="str">
        <f>Exclosure.data.RAW!S60 &amp; ""</f>
        <v>86.139725777</v>
      </c>
      <c r="T60" s="52" t="str">
        <f>Exclosure.data.RAW!T60 &amp; ""</f>
        <v>257.144029893</v>
      </c>
      <c r="U60" s="68" t="str">
        <f>Exclosure.data.RAW!Y60</f>
        <v>Dig.mac</v>
      </c>
      <c r="V60" s="167" t="str">
        <f>Exclosure.data.RAW!Z60 &amp; ""</f>
        <v/>
      </c>
      <c r="W60" s="167" t="str">
        <f>Exclosure.data.RAW!AA60 &amp; ""</f>
        <v>2.6</v>
      </c>
      <c r="X60" s="167" t="str">
        <f>Exclosure.data.RAW!AB60 &amp; ""</f>
        <v>2</v>
      </c>
      <c r="Y60" s="167" t="str">
        <f>Exclosure.data.RAW!AC60 &amp; ""</f>
        <v>45</v>
      </c>
      <c r="Z60" s="165" t="str">
        <f>Exclosure.data.RAW!AF60 &amp; ""</f>
        <v>4.3</v>
      </c>
      <c r="AA60" s="165" t="str">
        <f>Exclosure.data.RAW!AG60 &amp; ""</f>
        <v>10.3</v>
      </c>
      <c r="AB60" s="165" t="str">
        <f>Exclosure.data.RAW!AH60 &amp; ""</f>
        <v>10</v>
      </c>
      <c r="AC60" s="165" t="str">
        <f>Exclosure.data.RAW!AI60 &amp; ""</f>
        <v>55</v>
      </c>
      <c r="AD60" s="168" t="str">
        <f>Exclosure.data.RAW!AO60 &amp; ""</f>
        <v>9.72</v>
      </c>
      <c r="AE60" s="168" t="str">
        <f>Exclosure.data.RAW!AR60 &amp; ""</f>
        <v>34.21</v>
      </c>
      <c r="AF60" s="168">
        <f>Exclosure.data.RAW!BW60</f>
        <v>43.93</v>
      </c>
      <c r="AG60" s="168" t="str">
        <f>Exclosure.data.RAW!AU60 &amp; ""</f>
        <v/>
      </c>
      <c r="AH60" s="135"/>
      <c r="AI60" s="135"/>
      <c r="AJ60" s="168" t="str">
        <f>Exclosure.data.RAW!AX60 &amp; ""</f>
        <v/>
      </c>
      <c r="AK60" s="220">
        <v>1.97</v>
      </c>
      <c r="AL60" s="168" t="str">
        <f>Exclosure.data.RAW!AZ60 &amp; ""</f>
        <v/>
      </c>
      <c r="AM60" s="168" t="str">
        <f>Exclosure.data.RAW!BA60 &amp; ""</f>
        <v>1.23</v>
      </c>
      <c r="AN60" s="168" t="str">
        <f>Exclosure.data.RAW!BB60 &amp; ""</f>
        <v/>
      </c>
      <c r="AO60" s="168"/>
      <c r="AP60" s="168" t="str">
        <f>Exclosure.data.RAW!BD60 &amp; ""</f>
        <v/>
      </c>
      <c r="AQ60" s="168" t="str">
        <f>Exclosure.data.RAW!BE60 &amp; ""</f>
        <v>0.33</v>
      </c>
      <c r="AR60" s="168" t="str">
        <f>Exclosure.data.RAW!BF60 &amp; ""</f>
        <v>1.13</v>
      </c>
      <c r="AS60" s="168" t="str">
        <f>Exclosure.data.RAW!BG60 &amp; ""</f>
        <v>1.96</v>
      </c>
      <c r="AT60" s="168"/>
      <c r="AU60" s="135"/>
      <c r="AV60" s="168" t="str">
        <f>Exclosure.data.RAW!BJ60 &amp; ""</f>
        <v/>
      </c>
      <c r="AW60" s="220"/>
      <c r="AX60" s="168" t="str">
        <f>Exclosure.data.RAW!BL60 &amp; ""</f>
        <v/>
      </c>
      <c r="AY60" s="168" t="str">
        <f>Exclosure.data.RAW!BM60 &amp; ""</f>
        <v/>
      </c>
      <c r="AZ60" s="168" t="str">
        <f>Exclosure.data.RAW!BN60 &amp; ""</f>
        <v>0.12</v>
      </c>
      <c r="BA60" s="168"/>
      <c r="BB60" s="168" t="str">
        <f>Exclosure.data.RAW!BP60 &amp; ""</f>
        <v/>
      </c>
      <c r="BC60" s="168" t="str">
        <f>Exclosure.data.RAW!BQ60 &amp; ""</f>
        <v/>
      </c>
      <c r="BD60" s="168" t="str">
        <f>Exclosure.data.RAW!BR60 &amp; ""</f>
        <v/>
      </c>
      <c r="BE60" s="54">
        <f>Exclosure.data.RAW!BS60</f>
        <v>1.23</v>
      </c>
      <c r="BF60" s="54">
        <f>Exclosure.data.RAW!BT60</f>
        <v>0.33</v>
      </c>
      <c r="BG60" s="54">
        <f>Exclosure.data.RAW!BU60</f>
        <v>1.96</v>
      </c>
      <c r="BH60" s="54">
        <f>Exclosure.data.RAW!BV60</f>
        <v>0.12</v>
      </c>
    </row>
    <row r="61" spans="1:60" x14ac:dyDescent="0.25">
      <c r="A61" s="12" t="str">
        <f>Exclosure.data.RAW!A61</f>
        <v>SE_2_EX_H1</v>
      </c>
      <c r="B61" s="4" t="str">
        <f>Exclosure.data.RAW!B61</f>
        <v>SE_2_H1</v>
      </c>
      <c r="C61" s="4" t="str">
        <f>Exclosure.data.RAW!C61</f>
        <v>SE</v>
      </c>
      <c r="D61" s="4" t="str">
        <f>Exclosure.data.RAW!D61</f>
        <v>SE_2</v>
      </c>
      <c r="E61" s="4"/>
      <c r="F61" s="4" t="str">
        <f>Exclosure.data.RAW!F61</f>
        <v>Seronera</v>
      </c>
      <c r="G61" s="12" t="str">
        <f>Exclosure.data.RAW!G61</f>
        <v>SE</v>
      </c>
      <c r="H61" s="7" t="str">
        <f>Exclosure.data.RAW!H61</f>
        <v>W</v>
      </c>
      <c r="I61" s="22">
        <f>Exclosure.data.RAW!I61</f>
        <v>2</v>
      </c>
      <c r="J61" s="22"/>
      <c r="K61" s="12" t="str">
        <f>Exclosure.data.RAW!K61</f>
        <v>EX</v>
      </c>
      <c r="L61" s="12" t="str">
        <f>Exclosure.data.RAW!L61</f>
        <v>H1</v>
      </c>
      <c r="M61" s="22">
        <f>Exclosure.data.RAW!M61</f>
        <v>1025</v>
      </c>
      <c r="N61" s="75">
        <f>Exclosure.data.RAW!N61</f>
        <v>-2.43776598</v>
      </c>
      <c r="O61" s="75">
        <f>Exclosure.data.RAW!O61</f>
        <v>34.855393991</v>
      </c>
      <c r="P61" s="16">
        <f>Exclosure.data.RAW!P61</f>
        <v>42792</v>
      </c>
      <c r="Q61" s="16">
        <f>Exclosure.data.RAW!Q61</f>
        <v>42812</v>
      </c>
      <c r="R61" s="22" t="str">
        <f>Exclosure.data.RAW!R61 &amp; ""</f>
        <v>20</v>
      </c>
      <c r="S61" s="52" t="str">
        <f>Exclosure.data.RAW!S61 &amp; ""</f>
        <v>84.864578339</v>
      </c>
      <c r="T61" s="52" t="str">
        <f>Exclosure.data.RAW!T61 &amp; ""</f>
        <v>84.864578339</v>
      </c>
      <c r="U61" s="68" t="str">
        <f>Exclosure.data.RAW!Y61</f>
        <v>Dig.mac</v>
      </c>
      <c r="V61" s="167" t="str">
        <f>Exclosure.data.RAW!Z61 &amp; ""</f>
        <v/>
      </c>
      <c r="W61" s="167" t="str">
        <f>Exclosure.data.RAW!AA61 &amp; ""</f>
        <v>1.8</v>
      </c>
      <c r="X61" s="167" t="str">
        <f>Exclosure.data.RAW!AB61 &amp; ""</f>
        <v>3</v>
      </c>
      <c r="Y61" s="167" t="str">
        <f>Exclosure.data.RAW!AC61 &amp; ""</f>
        <v>35</v>
      </c>
      <c r="Z61" s="165" t="str">
        <f>Exclosure.data.RAW!AF61 &amp; ""</f>
        <v>3.9</v>
      </c>
      <c r="AA61" s="165" t="str">
        <f>Exclosure.data.RAW!AG61 &amp; ""</f>
        <v>7.4</v>
      </c>
      <c r="AB61" s="165" t="str">
        <f>Exclosure.data.RAW!AH61 &amp; ""</f>
        <v>5</v>
      </c>
      <c r="AC61" s="165" t="str">
        <f>Exclosure.data.RAW!AI61 &amp; ""</f>
        <v>70</v>
      </c>
      <c r="AD61" s="168" t="str">
        <f>Exclosure.data.RAW!AO61 &amp; ""</f>
        <v>4.68</v>
      </c>
      <c r="AE61" s="168" t="str">
        <f>Exclosure.data.RAW!AR61 &amp; ""</f>
        <v>36.83</v>
      </c>
      <c r="AF61" s="168">
        <f>Exclosure.data.RAW!BW61</f>
        <v>41.51</v>
      </c>
      <c r="AG61" s="168" t="str">
        <f>Exclosure.data.RAW!AU61 &amp; ""</f>
        <v/>
      </c>
      <c r="AH61" s="135"/>
      <c r="AI61" s="135"/>
      <c r="AJ61" s="168" t="str">
        <f>Exclosure.data.RAW!AX61 &amp; ""</f>
        <v/>
      </c>
      <c r="AK61" s="220">
        <v>2.61</v>
      </c>
      <c r="AL61" s="168" t="str">
        <f>Exclosure.data.RAW!AZ61 &amp; ""</f>
        <v/>
      </c>
      <c r="AM61" s="168" t="str">
        <f>Exclosure.data.RAW!BA61 &amp; ""</f>
        <v>1.7</v>
      </c>
      <c r="AN61" s="168" t="str">
        <f>Exclosure.data.RAW!BB61 &amp; ""</f>
        <v/>
      </c>
      <c r="AO61" s="168"/>
      <c r="AP61" s="168" t="str">
        <f>Exclosure.data.RAW!BD61 &amp; ""</f>
        <v/>
      </c>
      <c r="AQ61" s="168" t="str">
        <f>Exclosure.data.RAW!BE61 &amp; ""</f>
        <v>0.5</v>
      </c>
      <c r="AR61" s="168" t="str">
        <f>Exclosure.data.RAW!BF61 &amp; ""</f>
        <v>0.93</v>
      </c>
      <c r="AS61" s="168" t="str">
        <f>Exclosure.data.RAW!BG61 &amp; ""</f>
        <v>1.93</v>
      </c>
      <c r="AT61" s="168"/>
      <c r="AU61" s="135"/>
      <c r="AV61" s="168" t="str">
        <f>Exclosure.data.RAW!BJ61 &amp; ""</f>
        <v/>
      </c>
      <c r="AW61" s="220"/>
      <c r="AX61" s="168" t="str">
        <f>Exclosure.data.RAW!BL61 &amp; ""</f>
        <v/>
      </c>
      <c r="AY61" s="168" t="str">
        <f>Exclosure.data.RAW!BM61 &amp; ""</f>
        <v/>
      </c>
      <c r="AZ61" s="168" t="str">
        <f>Exclosure.data.RAW!BN61 &amp; ""</f>
        <v>0.13</v>
      </c>
      <c r="BA61" s="168"/>
      <c r="BB61" s="168" t="str">
        <f>Exclosure.data.RAW!BP61 &amp; ""</f>
        <v/>
      </c>
      <c r="BC61" s="168" t="str">
        <f>Exclosure.data.RAW!BQ61 &amp; ""</f>
        <v/>
      </c>
      <c r="BD61" s="168" t="str">
        <f>Exclosure.data.RAW!BR61 &amp; ""</f>
        <v/>
      </c>
      <c r="BE61" s="54">
        <f>Exclosure.data.RAW!BS61</f>
        <v>1.7</v>
      </c>
      <c r="BF61" s="54">
        <f>Exclosure.data.RAW!BT61</f>
        <v>0.5</v>
      </c>
      <c r="BG61" s="54">
        <f>Exclosure.data.RAW!BU61</f>
        <v>1.93</v>
      </c>
      <c r="BH61" s="54">
        <f>Exclosure.data.RAW!BV61</f>
        <v>0.13</v>
      </c>
    </row>
    <row r="62" spans="1:60" x14ac:dyDescent="0.25">
      <c r="A62" s="12" t="str">
        <f>Exclosure.data.RAW!A62</f>
        <v>SE_2_EX2_H1</v>
      </c>
      <c r="B62" s="4" t="str">
        <f>Exclosure.data.RAW!B62</f>
        <v>SE_2_H1</v>
      </c>
      <c r="C62" s="4" t="str">
        <f>Exclosure.data.RAW!C62</f>
        <v>SE</v>
      </c>
      <c r="D62" s="4" t="str">
        <f>Exclosure.data.RAW!D62</f>
        <v>SE_2</v>
      </c>
      <c r="E62" s="4"/>
      <c r="F62" s="4" t="str">
        <f>Exclosure.data.RAW!F62</f>
        <v>Seronera</v>
      </c>
      <c r="G62" s="12" t="str">
        <f>Exclosure.data.RAW!G62</f>
        <v>SE</v>
      </c>
      <c r="H62" s="7" t="str">
        <f>Exclosure.data.RAW!H62</f>
        <v>W</v>
      </c>
      <c r="I62" s="22">
        <f>Exclosure.data.RAW!I62</f>
        <v>2</v>
      </c>
      <c r="J62" s="22"/>
      <c r="K62" s="12" t="str">
        <f>Exclosure.data.RAW!K62</f>
        <v>EX2</v>
      </c>
      <c r="L62" s="12" t="str">
        <f>Exclosure.data.RAW!L62</f>
        <v>H1</v>
      </c>
      <c r="M62" s="22">
        <f>Exclosure.data.RAW!M62</f>
        <v>1025</v>
      </c>
      <c r="N62" s="75">
        <f>Exclosure.data.RAW!N62</f>
        <v>-2.43776598</v>
      </c>
      <c r="O62" s="75">
        <f>Exclosure.data.RAW!O62</f>
        <v>34.855393991</v>
      </c>
      <c r="P62" s="16">
        <f>Exclosure.data.RAW!P62</f>
        <v>42791</v>
      </c>
      <c r="Q62" s="16">
        <f>Exclosure.data.RAW!Q62</f>
        <v>42812</v>
      </c>
      <c r="R62" s="22" t="str">
        <f>Exclosure.data.RAW!R62 &amp; ""</f>
        <v>21</v>
      </c>
      <c r="S62" s="52" t="str">
        <f>Exclosure.data.RAW!S62 &amp; ""</f>
        <v>86.139725777</v>
      </c>
      <c r="T62" s="52" t="str">
        <f>Exclosure.data.RAW!T62 &amp; ""</f>
        <v>171.004304116</v>
      </c>
      <c r="U62" s="68" t="str">
        <f>Exclosure.data.RAW!Y62</f>
        <v>Dig.mac</v>
      </c>
      <c r="V62" s="167" t="str">
        <f>Exclosure.data.RAW!Z62 &amp; ""</f>
        <v/>
      </c>
      <c r="W62" s="167" t="str">
        <f>Exclosure.data.RAW!AA62 &amp; ""</f>
        <v>2.1</v>
      </c>
      <c r="X62" s="167" t="str">
        <f>Exclosure.data.RAW!AB62 &amp; ""</f>
        <v>12</v>
      </c>
      <c r="Y62" s="167" t="str">
        <f>Exclosure.data.RAW!AC62 &amp; ""</f>
        <v>30</v>
      </c>
      <c r="Z62" s="165" t="str">
        <f>Exclosure.data.RAW!AF62 &amp; ""</f>
        <v>3.4</v>
      </c>
      <c r="AA62" s="165" t="str">
        <f>Exclosure.data.RAW!AG62 &amp; ""</f>
        <v>5.4</v>
      </c>
      <c r="AB62" s="165" t="str">
        <f>Exclosure.data.RAW!AH62 &amp; ""</f>
        <v>18</v>
      </c>
      <c r="AC62" s="165" t="str">
        <f>Exclosure.data.RAW!AI62 &amp; ""</f>
        <v>45</v>
      </c>
      <c r="AD62" s="168" t="str">
        <f>Exclosure.data.RAW!AO62 &amp; ""</f>
        <v>7.25</v>
      </c>
      <c r="AE62" s="168" t="str">
        <f>Exclosure.data.RAW!AR62 &amp; ""</f>
        <v>16.19</v>
      </c>
      <c r="AF62" s="168">
        <f>Exclosure.data.RAW!BW62</f>
        <v>23.44</v>
      </c>
      <c r="AG62" s="168" t="str">
        <f>Exclosure.data.RAW!AU62 &amp; ""</f>
        <v/>
      </c>
      <c r="AH62" s="135"/>
      <c r="AI62" s="135"/>
      <c r="AJ62" s="168" t="str">
        <f>Exclosure.data.RAW!AX62 &amp; ""</f>
        <v/>
      </c>
      <c r="AK62" s="220">
        <v>2.41</v>
      </c>
      <c r="AL62" s="168" t="str">
        <f>Exclosure.data.RAW!AZ62 &amp; ""</f>
        <v/>
      </c>
      <c r="AM62" s="168" t="str">
        <f>Exclosure.data.RAW!BA62 &amp; ""</f>
        <v>1.74</v>
      </c>
      <c r="AN62" s="168" t="str">
        <f>Exclosure.data.RAW!BB62 &amp; ""</f>
        <v/>
      </c>
      <c r="AO62" s="168"/>
      <c r="AP62" s="168" t="str">
        <f>Exclosure.data.RAW!BD62 &amp; ""</f>
        <v/>
      </c>
      <c r="AQ62" s="168" t="str">
        <f>Exclosure.data.RAW!BE62 &amp; ""</f>
        <v>0.51</v>
      </c>
      <c r="AR62" s="168" t="str">
        <f>Exclosure.data.RAW!BF62 &amp; ""</f>
        <v>1.15</v>
      </c>
      <c r="AS62" s="168" t="str">
        <f>Exclosure.data.RAW!BG62 &amp; ""</f>
        <v>1.82</v>
      </c>
      <c r="AT62" s="168"/>
      <c r="AU62" s="135"/>
      <c r="AV62" s="168" t="str">
        <f>Exclosure.data.RAW!BJ62 &amp; ""</f>
        <v/>
      </c>
      <c r="AW62" s="220"/>
      <c r="AX62" s="168" t="str">
        <f>Exclosure.data.RAW!BL62 &amp; ""</f>
        <v/>
      </c>
      <c r="AY62" s="168" t="str">
        <f>Exclosure.data.RAW!BM62 &amp; ""</f>
        <v/>
      </c>
      <c r="AZ62" s="168" t="str">
        <f>Exclosure.data.RAW!BN62 &amp; ""</f>
        <v>0.21</v>
      </c>
      <c r="BA62" s="168"/>
      <c r="BB62" s="168" t="str">
        <f>Exclosure.data.RAW!BP62 &amp; ""</f>
        <v/>
      </c>
      <c r="BC62" s="168" t="str">
        <f>Exclosure.data.RAW!BQ62 &amp; ""</f>
        <v/>
      </c>
      <c r="BD62" s="168" t="str">
        <f>Exclosure.data.RAW!BR62 &amp; ""</f>
        <v/>
      </c>
      <c r="BE62" s="54">
        <f>Exclosure.data.RAW!BS62</f>
        <v>1.74</v>
      </c>
      <c r="BF62" s="54">
        <f>Exclosure.data.RAW!BT62</f>
        <v>0.51</v>
      </c>
      <c r="BG62" s="54">
        <f>Exclosure.data.RAW!BU62</f>
        <v>1.82</v>
      </c>
      <c r="BH62" s="54">
        <f>Exclosure.data.RAW!BV62</f>
        <v>0.21</v>
      </c>
    </row>
    <row r="63" spans="1:60" x14ac:dyDescent="0.25">
      <c r="A63" s="12" t="str">
        <f>Exclosure.data.RAW!A63</f>
        <v>SE_2_OP_H1</v>
      </c>
      <c r="B63" s="4" t="str">
        <f>Exclosure.data.RAW!B63</f>
        <v>SE_2_H1</v>
      </c>
      <c r="C63" s="4" t="str">
        <f>Exclosure.data.RAW!C63</f>
        <v>SE</v>
      </c>
      <c r="D63" s="4" t="str">
        <f>Exclosure.data.RAW!D63</f>
        <v>SE_2</v>
      </c>
      <c r="E63" s="4"/>
      <c r="F63" s="4" t="str">
        <f>Exclosure.data.RAW!F63</f>
        <v>Seronera</v>
      </c>
      <c r="G63" s="12" t="str">
        <f>Exclosure.data.RAW!G63</f>
        <v>SE</v>
      </c>
      <c r="H63" s="7" t="str">
        <f>Exclosure.data.RAW!H63</f>
        <v>W</v>
      </c>
      <c r="I63" s="22">
        <f>Exclosure.data.RAW!I63</f>
        <v>2</v>
      </c>
      <c r="J63" s="22"/>
      <c r="K63" s="12" t="str">
        <f>Exclosure.data.RAW!K63</f>
        <v>OP</v>
      </c>
      <c r="L63" s="12" t="str">
        <f>Exclosure.data.RAW!L63</f>
        <v>H1</v>
      </c>
      <c r="M63" s="22">
        <f>Exclosure.data.RAW!M63</f>
        <v>1025</v>
      </c>
      <c r="N63" s="75">
        <f>Exclosure.data.RAW!N63</f>
        <v>-2.43776598</v>
      </c>
      <c r="O63" s="75">
        <f>Exclosure.data.RAW!O63</f>
        <v>34.855393991</v>
      </c>
      <c r="P63" s="16">
        <f>Exclosure.data.RAW!P63</f>
        <v>42791</v>
      </c>
      <c r="Q63" s="16">
        <f>Exclosure.data.RAW!Q63</f>
        <v>42812</v>
      </c>
      <c r="R63" s="22" t="str">
        <f>Exclosure.data.RAW!R63 &amp; ""</f>
        <v>21</v>
      </c>
      <c r="S63" s="52" t="str">
        <f>Exclosure.data.RAW!S63 &amp; ""</f>
        <v>86.139725777</v>
      </c>
      <c r="T63" s="52" t="str">
        <f>Exclosure.data.RAW!T63 &amp; ""</f>
        <v>257.144029893</v>
      </c>
      <c r="U63" s="68" t="str">
        <f>Exclosure.data.RAW!Y63</f>
        <v>Dig.mac</v>
      </c>
      <c r="V63" s="167" t="str">
        <f>Exclosure.data.RAW!Z63 &amp; ""</f>
        <v/>
      </c>
      <c r="W63" s="167" t="str">
        <f>Exclosure.data.RAW!AA63 &amp; ""</f>
        <v>3.3</v>
      </c>
      <c r="X63" s="167" t="str">
        <f>Exclosure.data.RAW!AB63 &amp; ""</f>
        <v>8</v>
      </c>
      <c r="Y63" s="167" t="str">
        <f>Exclosure.data.RAW!AC63 &amp; ""</f>
        <v>35</v>
      </c>
      <c r="Z63" s="165" t="str">
        <f>Exclosure.data.RAW!AF63 &amp; ""</f>
        <v>3.4</v>
      </c>
      <c r="AA63" s="165" t="str">
        <f>Exclosure.data.RAW!AG63 &amp; ""</f>
        <v>4.4</v>
      </c>
      <c r="AB63" s="165" t="str">
        <f>Exclosure.data.RAW!AH63 &amp; ""</f>
        <v>10</v>
      </c>
      <c r="AC63" s="165" t="str">
        <f>Exclosure.data.RAW!AI63 &amp; ""</f>
        <v>40</v>
      </c>
      <c r="AD63" s="168" t="str">
        <f>Exclosure.data.RAW!AO63 &amp; ""</f>
        <v>7.5</v>
      </c>
      <c r="AE63" s="168" t="str">
        <f>Exclosure.data.RAW!AR63 &amp; ""</f>
        <v>26.02</v>
      </c>
      <c r="AF63" s="168">
        <f>Exclosure.data.RAW!BW63</f>
        <v>33.519999999999996</v>
      </c>
      <c r="AG63" s="168" t="str">
        <f>Exclosure.data.RAW!AU63 &amp; ""</f>
        <v>1.72</v>
      </c>
      <c r="AH63" s="135"/>
      <c r="AI63" s="135"/>
      <c r="AJ63" s="168" t="str">
        <f>Exclosure.data.RAW!AX63 &amp; ""</f>
        <v/>
      </c>
      <c r="AK63" s="220">
        <v>2.06</v>
      </c>
      <c r="AL63" s="168" t="str">
        <f>Exclosure.data.RAW!AZ63 &amp; ""</f>
        <v/>
      </c>
      <c r="AM63" s="168" t="str">
        <f>Exclosure.data.RAW!BA63 &amp; ""</f>
        <v/>
      </c>
      <c r="AN63" s="168" t="str">
        <f>Exclosure.data.RAW!BB63 &amp; ""</f>
        <v>0.13</v>
      </c>
      <c r="AO63" s="168"/>
      <c r="AP63" s="168" t="str">
        <f>Exclosure.data.RAW!BD63 &amp; ""</f>
        <v/>
      </c>
      <c r="AQ63" s="168" t="str">
        <f>Exclosure.data.RAW!BE63 &amp; ""</f>
        <v/>
      </c>
      <c r="AR63" s="168" t="str">
        <f>Exclosure.data.RAW!BF63 &amp; ""</f>
        <v>1.09</v>
      </c>
      <c r="AS63" s="168" t="str">
        <f>Exclosure.data.RAW!BG63 &amp; ""</f>
        <v>1.96</v>
      </c>
      <c r="AT63" s="168"/>
      <c r="AU63" s="135"/>
      <c r="AV63" s="168" t="str">
        <f>Exclosure.data.RAW!BJ63 &amp; ""</f>
        <v/>
      </c>
      <c r="AW63" s="220"/>
      <c r="AX63" s="168" t="str">
        <f>Exclosure.data.RAW!BL63 &amp; ""</f>
        <v/>
      </c>
      <c r="AY63" s="168" t="str">
        <f>Exclosure.data.RAW!BM63 &amp; ""</f>
        <v/>
      </c>
      <c r="AZ63" s="168" t="str">
        <f>Exclosure.data.RAW!BN63 &amp; ""</f>
        <v>0.27</v>
      </c>
      <c r="BA63" s="168"/>
      <c r="BB63" s="168" t="str">
        <f>Exclosure.data.RAW!BP63 &amp; ""</f>
        <v/>
      </c>
      <c r="BC63" s="168" t="str">
        <f>Exclosure.data.RAW!BQ63 &amp; ""</f>
        <v/>
      </c>
      <c r="BD63" s="168" t="str">
        <f>Exclosure.data.RAW!BR63 &amp; ""</f>
        <v/>
      </c>
      <c r="BE63" s="54">
        <f>Exclosure.data.RAW!BS63</f>
        <v>1.72</v>
      </c>
      <c r="BF63" s="54">
        <f>Exclosure.data.RAW!BT63</f>
        <v>1.0900000000000001</v>
      </c>
      <c r="BG63" s="54">
        <f>Exclosure.data.RAW!BU63</f>
        <v>1.96</v>
      </c>
      <c r="BH63" s="54">
        <f>Exclosure.data.RAW!BV63</f>
        <v>0.27</v>
      </c>
    </row>
    <row r="64" spans="1:60" x14ac:dyDescent="0.25">
      <c r="A64" s="12" t="str">
        <f>Exclosure.data.RAW!A64</f>
        <v>SE_3_EX_H1</v>
      </c>
      <c r="B64" s="4" t="str">
        <f>Exclosure.data.RAW!B64</f>
        <v>SE_3_H1</v>
      </c>
      <c r="C64" s="4" t="str">
        <f>Exclosure.data.RAW!C64</f>
        <v>SE</v>
      </c>
      <c r="D64" s="4" t="str">
        <f>Exclosure.data.RAW!D64</f>
        <v>SE_3</v>
      </c>
      <c r="E64" s="4"/>
      <c r="F64" s="4" t="str">
        <f>Exclosure.data.RAW!F64</f>
        <v>Seronera</v>
      </c>
      <c r="G64" s="12" t="str">
        <f>Exclosure.data.RAW!G64</f>
        <v>SE</v>
      </c>
      <c r="H64" s="7" t="str">
        <f>Exclosure.data.RAW!H64</f>
        <v>W</v>
      </c>
      <c r="I64" s="22">
        <f>Exclosure.data.RAW!I64</f>
        <v>3</v>
      </c>
      <c r="J64" s="22"/>
      <c r="K64" s="12" t="str">
        <f>Exclosure.data.RAW!K64</f>
        <v>EX</v>
      </c>
      <c r="L64" s="12" t="str">
        <f>Exclosure.data.RAW!L64</f>
        <v>H1</v>
      </c>
      <c r="M64" s="22">
        <f>Exclosure.data.RAW!M64</f>
        <v>1027</v>
      </c>
      <c r="N64" s="75">
        <f>Exclosure.data.RAW!N64</f>
        <v>-2.4379910339999999</v>
      </c>
      <c r="O64" s="75">
        <f>Exclosure.data.RAW!O64</f>
        <v>34.855417963000001</v>
      </c>
      <c r="P64" s="16">
        <f>Exclosure.data.RAW!P64</f>
        <v>42792</v>
      </c>
      <c r="Q64" s="16">
        <f>Exclosure.data.RAW!Q64</f>
        <v>42812</v>
      </c>
      <c r="R64" s="22" t="str">
        <f>Exclosure.data.RAW!R64 &amp; ""</f>
        <v>20</v>
      </c>
      <c r="S64" s="52" t="str">
        <f>Exclosure.data.RAW!S64 &amp; ""</f>
        <v>84.864578339</v>
      </c>
      <c r="T64" s="52" t="str">
        <f>Exclosure.data.RAW!T64 &amp; ""</f>
        <v>84.864578339</v>
      </c>
      <c r="U64" s="68" t="str">
        <f>Exclosure.data.RAW!Y64</f>
        <v>Dig.mac</v>
      </c>
      <c r="V64" s="167" t="str">
        <f>Exclosure.data.RAW!Z64 &amp; ""</f>
        <v/>
      </c>
      <c r="W64" s="167" t="str">
        <f>Exclosure.data.RAW!AA64 &amp; ""</f>
        <v>2.4</v>
      </c>
      <c r="X64" s="167" t="str">
        <f>Exclosure.data.RAW!AB64 &amp; ""</f>
        <v>5</v>
      </c>
      <c r="Y64" s="167" t="str">
        <f>Exclosure.data.RAW!AC64 &amp; ""</f>
        <v>50</v>
      </c>
      <c r="Z64" s="165" t="str">
        <f>Exclosure.data.RAW!AF64 &amp; ""</f>
        <v>5</v>
      </c>
      <c r="AA64" s="165" t="str">
        <f>Exclosure.data.RAW!AG64 &amp; ""</f>
        <v>8.3</v>
      </c>
      <c r="AB64" s="165" t="str">
        <f>Exclosure.data.RAW!AH64 &amp; ""</f>
        <v>7</v>
      </c>
      <c r="AC64" s="165" t="str">
        <f>Exclosure.data.RAW!AI64 &amp; ""</f>
        <v>70</v>
      </c>
      <c r="AD64" s="168" t="str">
        <f>Exclosure.data.RAW!AO64 &amp; ""</f>
        <v>16.94</v>
      </c>
      <c r="AE64" s="168" t="str">
        <f>Exclosure.data.RAW!AR64 &amp; ""</f>
        <v>46.21</v>
      </c>
      <c r="AF64" s="168">
        <f>Exclosure.data.RAW!BW64</f>
        <v>63.150000000000006</v>
      </c>
      <c r="AG64" s="168" t="str">
        <f>Exclosure.data.RAW!AU64 &amp; ""</f>
        <v>1.65</v>
      </c>
      <c r="AH64" s="135"/>
      <c r="AI64" s="135"/>
      <c r="AJ64" s="168" t="str">
        <f>Exclosure.data.RAW!AX64 &amp; ""</f>
        <v/>
      </c>
      <c r="AK64" s="220">
        <v>1E-3</v>
      </c>
      <c r="AL64" s="168" t="str">
        <f>Exclosure.data.RAW!AZ64 &amp; ""</f>
        <v/>
      </c>
      <c r="AM64" s="168" t="str">
        <f>Exclosure.data.RAW!BA64 &amp; ""</f>
        <v/>
      </c>
      <c r="AN64" s="168" t="str">
        <f>Exclosure.data.RAW!BB64 &amp; ""</f>
        <v>0.22</v>
      </c>
      <c r="AO64" s="168"/>
      <c r="AP64" s="168" t="str">
        <f>Exclosure.data.RAW!BD64 &amp; ""</f>
        <v/>
      </c>
      <c r="AQ64" s="168" t="str">
        <f>Exclosure.data.RAW!BE64 &amp; ""</f>
        <v/>
      </c>
      <c r="AR64" s="168" t="str">
        <f>Exclosure.data.RAW!BF64 &amp; ""</f>
        <v>1.56</v>
      </c>
      <c r="AS64" s="168" t="str">
        <f>Exclosure.data.RAW!BG64 &amp; ""</f>
        <v>0.4</v>
      </c>
      <c r="AT64" s="168"/>
      <c r="AU64" s="135"/>
      <c r="AV64" s="168" t="str">
        <f>Exclosure.data.RAW!BJ64 &amp; ""</f>
        <v/>
      </c>
      <c r="AW64" s="220"/>
      <c r="AX64" s="168" t="str">
        <f>Exclosure.data.RAW!BL64 &amp; ""</f>
        <v/>
      </c>
      <c r="AY64" s="168" t="str">
        <f>Exclosure.data.RAW!BM64 &amp; ""</f>
        <v/>
      </c>
      <c r="AZ64" s="168" t="str">
        <f>Exclosure.data.RAW!BN64 &amp; ""</f>
        <v>0.19</v>
      </c>
      <c r="BA64" s="168"/>
      <c r="BB64" s="168" t="str">
        <f>Exclosure.data.RAW!BP64 &amp; ""</f>
        <v/>
      </c>
      <c r="BC64" s="168" t="str">
        <f>Exclosure.data.RAW!BQ64 &amp; ""</f>
        <v/>
      </c>
      <c r="BD64" s="168" t="str">
        <f>Exclosure.data.RAW!BR64 &amp; ""</f>
        <v/>
      </c>
      <c r="BE64" s="54">
        <f>Exclosure.data.RAW!BS64</f>
        <v>1.65</v>
      </c>
      <c r="BF64" s="54">
        <f>Exclosure.data.RAW!BT64</f>
        <v>1.56</v>
      </c>
      <c r="BG64" s="54">
        <f>Exclosure.data.RAW!BU64</f>
        <v>0.4</v>
      </c>
      <c r="BH64" s="54">
        <f>Exclosure.data.RAW!BV64</f>
        <v>0.19</v>
      </c>
    </row>
    <row r="65" spans="1:60" x14ac:dyDescent="0.25">
      <c r="A65" s="12" t="str">
        <f>Exclosure.data.RAW!A65</f>
        <v>SE_3_EX2_H1</v>
      </c>
      <c r="B65" s="4" t="str">
        <f>Exclosure.data.RAW!B65</f>
        <v>SE_3_H1</v>
      </c>
      <c r="C65" s="4" t="str">
        <f>Exclosure.data.RAW!C65</f>
        <v>SE</v>
      </c>
      <c r="D65" s="4" t="str">
        <f>Exclosure.data.RAW!D65</f>
        <v>SE_3</v>
      </c>
      <c r="E65" s="4"/>
      <c r="F65" s="4" t="str">
        <f>Exclosure.data.RAW!F65</f>
        <v>Seronera</v>
      </c>
      <c r="G65" s="12" t="str">
        <f>Exclosure.data.RAW!G65</f>
        <v>SE</v>
      </c>
      <c r="H65" s="7" t="str">
        <f>Exclosure.data.RAW!H65</f>
        <v>W</v>
      </c>
      <c r="I65" s="22">
        <f>Exclosure.data.RAW!I65</f>
        <v>3</v>
      </c>
      <c r="J65" s="22"/>
      <c r="K65" s="12" t="str">
        <f>Exclosure.data.RAW!K65</f>
        <v>EX2</v>
      </c>
      <c r="L65" s="12" t="str">
        <f>Exclosure.data.RAW!L65</f>
        <v>H1</v>
      </c>
      <c r="M65" s="22">
        <f>Exclosure.data.RAW!M65</f>
        <v>1027</v>
      </c>
      <c r="N65" s="75">
        <f>Exclosure.data.RAW!N65</f>
        <v>-2.4379910339999999</v>
      </c>
      <c r="O65" s="75">
        <f>Exclosure.data.RAW!O65</f>
        <v>34.855417963000001</v>
      </c>
      <c r="P65" s="16">
        <f>Exclosure.data.RAW!P65</f>
        <v>42791</v>
      </c>
      <c r="Q65" s="16">
        <f>Exclosure.data.RAW!Q65</f>
        <v>42812</v>
      </c>
      <c r="R65" s="22" t="str">
        <f>Exclosure.data.RAW!R65 &amp; ""</f>
        <v>21</v>
      </c>
      <c r="S65" s="52" t="str">
        <f>Exclosure.data.RAW!S65 &amp; ""</f>
        <v>86.139725777</v>
      </c>
      <c r="T65" s="52" t="str">
        <f>Exclosure.data.RAW!T65 &amp; ""</f>
        <v>171.004304116</v>
      </c>
      <c r="U65" s="68" t="str">
        <f>Exclosure.data.RAW!Y65</f>
        <v>Dig.mac</v>
      </c>
      <c r="V65" s="167" t="str">
        <f>Exclosure.data.RAW!Z65 &amp; ""</f>
        <v/>
      </c>
      <c r="W65" s="167" t="str">
        <f>Exclosure.data.RAW!AA65 &amp; ""</f>
        <v>1.4</v>
      </c>
      <c r="X65" s="167" t="str">
        <f>Exclosure.data.RAW!AB65 &amp; ""</f>
        <v>5</v>
      </c>
      <c r="Y65" s="167" t="str">
        <f>Exclosure.data.RAW!AC65 &amp; ""</f>
        <v>45</v>
      </c>
      <c r="Z65" s="165" t="str">
        <f>Exclosure.data.RAW!AF65 &amp; ""</f>
        <v>5</v>
      </c>
      <c r="AA65" s="165" t="str">
        <f>Exclosure.data.RAW!AG65 &amp; ""</f>
        <v>3.3</v>
      </c>
      <c r="AB65" s="165" t="str">
        <f>Exclosure.data.RAW!AH65 &amp; ""</f>
        <v>15</v>
      </c>
      <c r="AC65" s="165" t="str">
        <f>Exclosure.data.RAW!AI65 &amp; ""</f>
        <v>65</v>
      </c>
      <c r="AD65" s="168" t="str">
        <f>Exclosure.data.RAW!AO65 &amp; ""</f>
        <v>9.12</v>
      </c>
      <c r="AE65" s="168" t="str">
        <f>Exclosure.data.RAW!AR65 &amp; ""</f>
        <v>30.96</v>
      </c>
      <c r="AF65" s="168">
        <f>Exclosure.data.RAW!BW65</f>
        <v>40.08</v>
      </c>
      <c r="AG65" s="168" t="str">
        <f>Exclosure.data.RAW!AU65 &amp; ""</f>
        <v>1.36</v>
      </c>
      <c r="AH65" s="135"/>
      <c r="AI65" s="135"/>
      <c r="AJ65" s="168" t="str">
        <f>Exclosure.data.RAW!AX65 &amp; ""</f>
        <v/>
      </c>
      <c r="AK65" s="220">
        <v>2.59</v>
      </c>
      <c r="AL65" s="168" t="str">
        <f>Exclosure.data.RAW!AZ65 &amp; ""</f>
        <v/>
      </c>
      <c r="AM65" s="168" t="str">
        <f>Exclosure.data.RAW!BA65 &amp; ""</f>
        <v>1.6</v>
      </c>
      <c r="AN65" s="168" t="str">
        <f>Exclosure.data.RAW!BB65 &amp; ""</f>
        <v>0.16</v>
      </c>
      <c r="AO65" s="168"/>
      <c r="AP65" s="168" t="str">
        <f>Exclosure.data.RAW!BD65 &amp; ""</f>
        <v/>
      </c>
      <c r="AQ65" s="168" t="str">
        <f>Exclosure.data.RAW!BE65 &amp; ""</f>
        <v>0.34</v>
      </c>
      <c r="AR65" s="168" t="str">
        <f>Exclosure.data.RAW!BF65 &amp; ""</f>
        <v>0.59</v>
      </c>
      <c r="AS65" s="168" t="str">
        <f>Exclosure.data.RAW!BG65 &amp; ""</f>
        <v>1.69</v>
      </c>
      <c r="AT65" s="168"/>
      <c r="AU65" s="135"/>
      <c r="AV65" s="168" t="str">
        <f>Exclosure.data.RAW!BJ65 &amp; ""</f>
        <v/>
      </c>
      <c r="AW65" s="220"/>
      <c r="AX65" s="168" t="str">
        <f>Exclosure.data.RAW!BL65 &amp; ""</f>
        <v/>
      </c>
      <c r="AY65" s="168" t="str">
        <f>Exclosure.data.RAW!BM65 &amp; ""</f>
        <v/>
      </c>
      <c r="AZ65" s="168" t="str">
        <f>Exclosure.data.RAW!BN65 &amp; ""</f>
        <v>0.38</v>
      </c>
      <c r="BA65" s="168"/>
      <c r="BB65" s="168" t="str">
        <f>Exclosure.data.RAW!BP65 &amp; ""</f>
        <v/>
      </c>
      <c r="BC65" s="168" t="str">
        <f>Exclosure.data.RAW!BQ65 &amp; ""</f>
        <v/>
      </c>
      <c r="BD65" s="168" t="str">
        <f>Exclosure.data.RAW!BR65 &amp; ""</f>
        <v/>
      </c>
      <c r="BE65" s="54">
        <f>Exclosure.data.RAW!BS65</f>
        <v>1.6</v>
      </c>
      <c r="BF65" s="54">
        <f>Exclosure.data.RAW!BT65</f>
        <v>0.34</v>
      </c>
      <c r="BG65" s="54">
        <f>Exclosure.data.RAW!BU65</f>
        <v>1.69</v>
      </c>
      <c r="BH65" s="54">
        <f>Exclosure.data.RAW!BV65</f>
        <v>0.38</v>
      </c>
    </row>
    <row r="66" spans="1:60" x14ac:dyDescent="0.25">
      <c r="A66" s="12" t="str">
        <f>Exclosure.data.RAW!A66</f>
        <v>SE_3_OP_H1</v>
      </c>
      <c r="B66" s="4" t="str">
        <f>Exclosure.data.RAW!B66</f>
        <v>SE_3_H1</v>
      </c>
      <c r="C66" s="4" t="str">
        <f>Exclosure.data.RAW!C66</f>
        <v>SE</v>
      </c>
      <c r="D66" s="4" t="str">
        <f>Exclosure.data.RAW!D66</f>
        <v>SE_3</v>
      </c>
      <c r="E66" s="4"/>
      <c r="F66" s="4" t="str">
        <f>Exclosure.data.RAW!F66</f>
        <v>Seronera</v>
      </c>
      <c r="G66" s="12" t="str">
        <f>Exclosure.data.RAW!G66</f>
        <v>SE</v>
      </c>
      <c r="H66" s="7" t="str">
        <f>Exclosure.data.RAW!H66</f>
        <v>W</v>
      </c>
      <c r="I66" s="22">
        <f>Exclosure.data.RAW!I66</f>
        <v>3</v>
      </c>
      <c r="J66" s="22"/>
      <c r="K66" s="12" t="str">
        <f>Exclosure.data.RAW!K66</f>
        <v>OP</v>
      </c>
      <c r="L66" s="12" t="str">
        <f>Exclosure.data.RAW!L66</f>
        <v>H1</v>
      </c>
      <c r="M66" s="22">
        <f>Exclosure.data.RAW!M66</f>
        <v>1027</v>
      </c>
      <c r="N66" s="75">
        <f>Exclosure.data.RAW!N66</f>
        <v>-2.4379910339999999</v>
      </c>
      <c r="O66" s="75">
        <f>Exclosure.data.RAW!O66</f>
        <v>34.855417963000001</v>
      </c>
      <c r="P66" s="16">
        <f>Exclosure.data.RAW!P66</f>
        <v>42791</v>
      </c>
      <c r="Q66" s="16">
        <f>Exclosure.data.RAW!Q66</f>
        <v>42812</v>
      </c>
      <c r="R66" s="22" t="str">
        <f>Exclosure.data.RAW!R66 &amp; ""</f>
        <v>21</v>
      </c>
      <c r="S66" s="52" t="str">
        <f>Exclosure.data.RAW!S66 &amp; ""</f>
        <v>86.139725777</v>
      </c>
      <c r="T66" s="52" t="str">
        <f>Exclosure.data.RAW!T66 &amp; ""</f>
        <v>257.144029893</v>
      </c>
      <c r="U66" s="68" t="str">
        <f>Exclosure.data.RAW!Y66</f>
        <v>Dig.mac</v>
      </c>
      <c r="V66" s="167" t="str">
        <f>Exclosure.data.RAW!Z66 &amp; ""</f>
        <v/>
      </c>
      <c r="W66" s="167" t="str">
        <f>Exclosure.data.RAW!AA66 &amp; ""</f>
        <v>1.3</v>
      </c>
      <c r="X66" s="167" t="str">
        <f>Exclosure.data.RAW!AB66 &amp; ""</f>
        <v>10</v>
      </c>
      <c r="Y66" s="167" t="str">
        <f>Exclosure.data.RAW!AC66 &amp; ""</f>
        <v>40</v>
      </c>
      <c r="Z66" s="165" t="str">
        <f>Exclosure.data.RAW!AF66 &amp; ""</f>
        <v>4.1</v>
      </c>
      <c r="AA66" s="165" t="str">
        <f>Exclosure.data.RAW!AG66 &amp; ""</f>
        <v>6</v>
      </c>
      <c r="AB66" s="165" t="str">
        <f>Exclosure.data.RAW!AH66 &amp; ""</f>
        <v>6</v>
      </c>
      <c r="AC66" s="165" t="str">
        <f>Exclosure.data.RAW!AI66 &amp; ""</f>
        <v>50</v>
      </c>
      <c r="AD66" s="168" t="str">
        <f>Exclosure.data.RAW!AO66 &amp; ""</f>
        <v>6.31</v>
      </c>
      <c r="AE66" s="168" t="str">
        <f>Exclosure.data.RAW!AR66 &amp; ""</f>
        <v>32.97</v>
      </c>
      <c r="AF66" s="168">
        <f>Exclosure.data.RAW!BW66</f>
        <v>39.28</v>
      </c>
      <c r="AG66" s="168" t="str">
        <f>Exclosure.data.RAW!AU66 &amp; ""</f>
        <v/>
      </c>
      <c r="AH66" s="135"/>
      <c r="AI66" s="135"/>
      <c r="AJ66" s="168" t="str">
        <f>Exclosure.data.RAW!AX66 &amp; ""</f>
        <v/>
      </c>
      <c r="AK66" s="220">
        <v>2.2400000000000002</v>
      </c>
      <c r="AL66" s="168" t="str">
        <f>Exclosure.data.RAW!AZ66 &amp; ""</f>
        <v/>
      </c>
      <c r="AM66" s="168" t="str">
        <f>Exclosure.data.RAW!BA66 &amp; ""</f>
        <v>1.65</v>
      </c>
      <c r="AN66" s="168" t="str">
        <f>Exclosure.data.RAW!BB66 &amp; ""</f>
        <v/>
      </c>
      <c r="AO66" s="168"/>
      <c r="AP66" s="168" t="str">
        <f>Exclosure.data.RAW!BD66 &amp; ""</f>
        <v/>
      </c>
      <c r="AQ66" s="168" t="str">
        <f>Exclosure.data.RAW!BE66 &amp; ""</f>
        <v>0.43</v>
      </c>
      <c r="AR66" s="168" t="str">
        <f>Exclosure.data.RAW!BF66 &amp; ""</f>
        <v>0.95</v>
      </c>
      <c r="AS66" s="168" t="str">
        <f>Exclosure.data.RAW!BG66 &amp; ""</f>
        <v>1.72</v>
      </c>
      <c r="AT66" s="168"/>
      <c r="AU66" s="135"/>
      <c r="AV66" s="168" t="str">
        <f>Exclosure.data.RAW!BJ66 &amp; ""</f>
        <v/>
      </c>
      <c r="AW66" s="220"/>
      <c r="AX66" s="168" t="str">
        <f>Exclosure.data.RAW!BL66 &amp; ""</f>
        <v/>
      </c>
      <c r="AY66" s="168" t="str">
        <f>Exclosure.data.RAW!BM66 &amp; ""</f>
        <v/>
      </c>
      <c r="AZ66" s="168" t="str">
        <f>Exclosure.data.RAW!BN66 &amp; ""</f>
        <v>0.05</v>
      </c>
      <c r="BA66" s="168"/>
      <c r="BB66" s="168" t="str">
        <f>Exclosure.data.RAW!BP66 &amp; ""</f>
        <v/>
      </c>
      <c r="BC66" s="168" t="str">
        <f>Exclosure.data.RAW!BQ66 &amp; ""</f>
        <v/>
      </c>
      <c r="BD66" s="168" t="str">
        <f>Exclosure.data.RAW!BR66 &amp; ""</f>
        <v/>
      </c>
      <c r="BE66" s="54">
        <f>Exclosure.data.RAW!BS66</f>
        <v>1.65</v>
      </c>
      <c r="BF66" s="54">
        <f>Exclosure.data.RAW!BT66</f>
        <v>0.43</v>
      </c>
      <c r="BG66" s="54">
        <f>Exclosure.data.RAW!BU66</f>
        <v>1.72</v>
      </c>
      <c r="BH66" s="54">
        <f>Exclosure.data.RAW!BV66</f>
        <v>0.05</v>
      </c>
    </row>
    <row r="67" spans="1:60" x14ac:dyDescent="0.25">
      <c r="A67" s="12" t="str">
        <f>Exclosure.data.RAW!A67</f>
        <v>SE_4_EX_H1</v>
      </c>
      <c r="B67" s="4" t="str">
        <f>Exclosure.data.RAW!B67</f>
        <v>SE_4_H1</v>
      </c>
      <c r="C67" s="4" t="str">
        <f>Exclosure.data.RAW!C67</f>
        <v>SE</v>
      </c>
      <c r="D67" s="4" t="str">
        <f>Exclosure.data.RAW!D67</f>
        <v>SE_4</v>
      </c>
      <c r="E67" s="4"/>
      <c r="F67" s="4" t="str">
        <f>Exclosure.data.RAW!F67</f>
        <v>Seronera</v>
      </c>
      <c r="G67" s="12" t="str">
        <f>Exclosure.data.RAW!G67</f>
        <v>SE</v>
      </c>
      <c r="H67" s="7" t="str">
        <f>Exclosure.data.RAW!H67</f>
        <v>W</v>
      </c>
      <c r="I67" s="22">
        <f>Exclosure.data.RAW!I67</f>
        <v>4</v>
      </c>
      <c r="J67" s="22"/>
      <c r="K67" s="12" t="str">
        <f>Exclosure.data.RAW!K67</f>
        <v>EX</v>
      </c>
      <c r="L67" s="12" t="str">
        <f>Exclosure.data.RAW!L67</f>
        <v>H1</v>
      </c>
      <c r="M67" s="79">
        <f>Exclosure.data.RAW!M67</f>
        <v>1026</v>
      </c>
      <c r="N67" s="77">
        <f>Exclosure.data.RAW!N67</f>
        <v>-2.4380789599999999</v>
      </c>
      <c r="O67" s="77">
        <f>Exclosure.data.RAW!O67</f>
        <v>34.854988976999998</v>
      </c>
      <c r="P67" s="16">
        <f>Exclosure.data.RAW!P67</f>
        <v>42792</v>
      </c>
      <c r="Q67" s="16">
        <f>Exclosure.data.RAW!Q67</f>
        <v>42812</v>
      </c>
      <c r="R67" s="22" t="str">
        <f>Exclosure.data.RAW!R67 &amp; ""</f>
        <v>20</v>
      </c>
      <c r="S67" s="52" t="str">
        <f>Exclosure.data.RAW!S67 &amp; ""</f>
        <v>84.864578339</v>
      </c>
      <c r="T67" s="52" t="str">
        <f>Exclosure.data.RAW!T67 &amp; ""</f>
        <v>84.864578339</v>
      </c>
      <c r="U67" s="68" t="str">
        <f>Exclosure.data.RAW!Y67</f>
        <v>Dig.mac</v>
      </c>
      <c r="V67" s="167" t="str">
        <f>Exclosure.data.RAW!Z67 &amp; ""</f>
        <v/>
      </c>
      <c r="W67" s="167" t="str">
        <f>Exclosure.data.RAW!AA67 &amp; ""</f>
        <v>3.9</v>
      </c>
      <c r="X67" s="167" t="str">
        <f>Exclosure.data.RAW!AB67 &amp; ""</f>
        <v>6</v>
      </c>
      <c r="Y67" s="167" t="str">
        <f>Exclosure.data.RAW!AC67 &amp; ""</f>
        <v>35</v>
      </c>
      <c r="Z67" s="165" t="str">
        <f>Exclosure.data.RAW!AF67 &amp; ""</f>
        <v>5.6</v>
      </c>
      <c r="AA67" s="165" t="str">
        <f>Exclosure.data.RAW!AG67 &amp; ""</f>
        <v>8.8</v>
      </c>
      <c r="AB67" s="165" t="str">
        <f>Exclosure.data.RAW!AH67 &amp; ""</f>
        <v>8</v>
      </c>
      <c r="AC67" s="165" t="str">
        <f>Exclosure.data.RAW!AI67 &amp; ""</f>
        <v>65</v>
      </c>
      <c r="AD67" s="168" t="str">
        <f>Exclosure.data.RAW!AO67 &amp; ""</f>
        <v>9.73</v>
      </c>
      <c r="AE67" s="168" t="str">
        <f>Exclosure.data.RAW!AR67 &amp; ""</f>
        <v>42.17</v>
      </c>
      <c r="AF67" s="168">
        <f>Exclosure.data.RAW!BW67</f>
        <v>51.900000000000006</v>
      </c>
      <c r="AG67" s="168" t="str">
        <f>Exclosure.data.RAW!AU67 &amp; ""</f>
        <v>1.89</v>
      </c>
      <c r="AH67" s="135"/>
      <c r="AI67" s="135"/>
      <c r="AJ67" s="168" t="str">
        <f>Exclosure.data.RAW!AX67 &amp; ""</f>
        <v/>
      </c>
      <c r="AK67" s="220">
        <v>2.4700000000000002</v>
      </c>
      <c r="AL67" s="168" t="str">
        <f>Exclosure.data.RAW!AZ67 &amp; ""</f>
        <v/>
      </c>
      <c r="AM67" s="168" t="str">
        <f>Exclosure.data.RAW!BA67 &amp; ""</f>
        <v/>
      </c>
      <c r="AN67" s="168" t="str">
        <f>Exclosure.data.RAW!BB67 &amp; ""</f>
        <v>0.16</v>
      </c>
      <c r="AO67" s="168"/>
      <c r="AP67" s="168" t="str">
        <f>Exclosure.data.RAW!BD67 &amp; ""</f>
        <v/>
      </c>
      <c r="AQ67" s="168" t="str">
        <f>Exclosure.data.RAW!BE67 &amp; ""</f>
        <v/>
      </c>
      <c r="AR67" s="168" t="str">
        <f>Exclosure.data.RAW!BF67 &amp; ""</f>
        <v>1.46</v>
      </c>
      <c r="AS67" s="168" t="str">
        <f>Exclosure.data.RAW!BG67 &amp; ""</f>
        <v>2.03</v>
      </c>
      <c r="AT67" s="168"/>
      <c r="AU67" s="135"/>
      <c r="AV67" s="168" t="str">
        <f>Exclosure.data.RAW!BJ67 &amp; ""</f>
        <v/>
      </c>
      <c r="AW67" s="220"/>
      <c r="AX67" s="168" t="str">
        <f>Exclosure.data.RAW!BL67 &amp; ""</f>
        <v/>
      </c>
      <c r="AY67" s="168" t="str">
        <f>Exclosure.data.RAW!BM67 &amp; ""</f>
        <v>2</v>
      </c>
      <c r="AZ67" s="168" t="str">
        <f>Exclosure.data.RAW!BN67 &amp; ""</f>
        <v>0.33</v>
      </c>
      <c r="BA67" s="168"/>
      <c r="BB67" s="168" t="str">
        <f>Exclosure.data.RAW!BP67 &amp; ""</f>
        <v/>
      </c>
      <c r="BC67" s="168" t="str">
        <f>Exclosure.data.RAW!BQ67 &amp; ""</f>
        <v>0.47</v>
      </c>
      <c r="BD67" s="168" t="str">
        <f>Exclosure.data.RAW!BR67 &amp; ""</f>
        <v/>
      </c>
      <c r="BE67" s="54">
        <f>Exclosure.data.RAW!BS67</f>
        <v>1.89</v>
      </c>
      <c r="BF67" s="54">
        <f>Exclosure.data.RAW!BT67</f>
        <v>1.46</v>
      </c>
      <c r="BG67" s="54">
        <f>Exclosure.data.RAW!BU67</f>
        <v>2</v>
      </c>
      <c r="BH67" s="54">
        <f>Exclosure.data.RAW!BV67</f>
        <v>0.47</v>
      </c>
    </row>
    <row r="68" spans="1:60" x14ac:dyDescent="0.25">
      <c r="A68" s="12" t="str">
        <f>Exclosure.data.RAW!A68</f>
        <v>SE_4_EX2_H1</v>
      </c>
      <c r="B68" s="4" t="str">
        <f>Exclosure.data.RAW!B68</f>
        <v>SE_4_H1</v>
      </c>
      <c r="C68" s="4" t="str">
        <f>Exclosure.data.RAW!C68</f>
        <v>SE</v>
      </c>
      <c r="D68" s="4" t="str">
        <f>Exclosure.data.RAW!D68</f>
        <v>SE_4</v>
      </c>
      <c r="E68" s="4"/>
      <c r="F68" s="4" t="str">
        <f>Exclosure.data.RAW!F68</f>
        <v>Seronera</v>
      </c>
      <c r="G68" s="12" t="str">
        <f>Exclosure.data.RAW!G68</f>
        <v>SE</v>
      </c>
      <c r="H68" s="7" t="str">
        <f>Exclosure.data.RAW!H68</f>
        <v>W</v>
      </c>
      <c r="I68" s="22">
        <f>Exclosure.data.RAW!I68</f>
        <v>4</v>
      </c>
      <c r="J68" s="22"/>
      <c r="K68" s="12" t="str">
        <f>Exclosure.data.RAW!K68</f>
        <v>EX2</v>
      </c>
      <c r="L68" s="12" t="str">
        <f>Exclosure.data.RAW!L68</f>
        <v>H1</v>
      </c>
      <c r="M68" s="79">
        <f>Exclosure.data.RAW!M68</f>
        <v>1026</v>
      </c>
      <c r="N68" s="77">
        <f>Exclosure.data.RAW!N68</f>
        <v>-2.4380789599999999</v>
      </c>
      <c r="O68" s="77">
        <f>Exclosure.data.RAW!O68</f>
        <v>34.854988976999998</v>
      </c>
      <c r="P68" s="16">
        <f>Exclosure.data.RAW!P68</f>
        <v>42791</v>
      </c>
      <c r="Q68" s="16">
        <f>Exclosure.data.RAW!Q68</f>
        <v>42812</v>
      </c>
      <c r="R68" s="22" t="str">
        <f>Exclosure.data.RAW!R68 &amp; ""</f>
        <v>21</v>
      </c>
      <c r="S68" s="52" t="str">
        <f>Exclosure.data.RAW!S68 &amp; ""</f>
        <v>86.139725777</v>
      </c>
      <c r="T68" s="52" t="str">
        <f>Exclosure.data.RAW!T68 &amp; ""</f>
        <v>171.004304116</v>
      </c>
      <c r="U68" s="68" t="str">
        <f>Exclosure.data.RAW!Y68</f>
        <v>Dig.mac</v>
      </c>
      <c r="V68" s="167" t="str">
        <f>Exclosure.data.RAW!Z68 &amp; ""</f>
        <v/>
      </c>
      <c r="W68" s="167" t="str">
        <f>Exclosure.data.RAW!AA68 &amp; ""</f>
        <v>2.74</v>
      </c>
      <c r="X68" s="167" t="str">
        <f>Exclosure.data.RAW!AB68 &amp; ""</f>
        <v>15</v>
      </c>
      <c r="Y68" s="167" t="str">
        <f>Exclosure.data.RAW!AC68 &amp; ""</f>
        <v>35</v>
      </c>
      <c r="Z68" s="165" t="str">
        <f>Exclosure.data.RAW!AF68 &amp; ""</f>
        <v>5.4</v>
      </c>
      <c r="AA68" s="165" t="str">
        <f>Exclosure.data.RAW!AG68 &amp; ""</f>
        <v>12.5</v>
      </c>
      <c r="AB68" s="165" t="str">
        <f>Exclosure.data.RAW!AH68 &amp; ""</f>
        <v>25</v>
      </c>
      <c r="AC68" s="165" t="str">
        <f>Exclosure.data.RAW!AI68 &amp; ""</f>
        <v>55</v>
      </c>
      <c r="AD68" s="168" t="str">
        <f>Exclosure.data.RAW!AO68 &amp; ""</f>
        <v>26.28</v>
      </c>
      <c r="AE68" s="168" t="str">
        <f>Exclosure.data.RAW!AR68 &amp; ""</f>
        <v>34.41</v>
      </c>
      <c r="AF68" s="168">
        <f>Exclosure.data.RAW!BW68</f>
        <v>60.69</v>
      </c>
      <c r="AG68" s="168" t="str">
        <f>Exclosure.data.RAW!AU68 &amp; ""</f>
        <v>1.58</v>
      </c>
      <c r="AH68" s="135"/>
      <c r="AI68" s="135"/>
      <c r="AJ68" s="168" t="str">
        <f>Exclosure.data.RAW!AX68 &amp; ""</f>
        <v/>
      </c>
      <c r="AK68" s="220">
        <v>1.95</v>
      </c>
      <c r="AL68" s="168" t="str">
        <f>Exclosure.data.RAW!AZ68 &amp; ""</f>
        <v/>
      </c>
      <c r="AM68" s="168" t="str">
        <f>Exclosure.data.RAW!BA68 &amp; ""</f>
        <v>1.43</v>
      </c>
      <c r="AN68" s="168" t="str">
        <f>Exclosure.data.RAW!BB68 &amp; ""</f>
        <v>0.22</v>
      </c>
      <c r="AO68" s="168"/>
      <c r="AP68" s="168" t="str">
        <f>Exclosure.data.RAW!BD68 &amp; ""</f>
        <v/>
      </c>
      <c r="AQ68" s="168" t="str">
        <f>Exclosure.data.RAW!BE68 &amp; ""</f>
        <v>0.34</v>
      </c>
      <c r="AR68" s="168" t="str">
        <f>Exclosure.data.RAW!BF68 &amp; ""</f>
        <v>1.25</v>
      </c>
      <c r="AS68" s="168" t="str">
        <f>Exclosure.data.RAW!BG68 &amp; ""</f>
        <v>2.14</v>
      </c>
      <c r="AT68" s="168"/>
      <c r="AU68" s="135"/>
      <c r="AV68" s="168" t="str">
        <f>Exclosure.data.RAW!BJ68 &amp; ""</f>
        <v/>
      </c>
      <c r="AW68" s="220"/>
      <c r="AX68" s="168" t="str">
        <f>Exclosure.data.RAW!BL68 &amp; ""</f>
        <v/>
      </c>
      <c r="AY68" s="168" t="str">
        <f>Exclosure.data.RAW!BM68 &amp; ""</f>
        <v/>
      </c>
      <c r="AZ68" s="168" t="str">
        <f>Exclosure.data.RAW!BN68 &amp; ""</f>
        <v>0.23</v>
      </c>
      <c r="BA68" s="168"/>
      <c r="BB68" s="168" t="str">
        <f>Exclosure.data.RAW!BP68 &amp; ""</f>
        <v/>
      </c>
      <c r="BC68" s="168" t="str">
        <f>Exclosure.data.RAW!BQ68 &amp; ""</f>
        <v/>
      </c>
      <c r="BD68" s="168" t="str">
        <f>Exclosure.data.RAW!BR68 &amp; ""</f>
        <v/>
      </c>
      <c r="BE68" s="54">
        <f>Exclosure.data.RAW!BS68</f>
        <v>1.43</v>
      </c>
      <c r="BF68" s="54">
        <f>Exclosure.data.RAW!BT68</f>
        <v>0.34</v>
      </c>
      <c r="BG68" s="54">
        <f>Exclosure.data.RAW!BU68</f>
        <v>2.14</v>
      </c>
      <c r="BH68" s="54">
        <f>Exclosure.data.RAW!BV68</f>
        <v>0.23</v>
      </c>
    </row>
    <row r="69" spans="1:60" x14ac:dyDescent="0.25">
      <c r="A69" s="33" t="str">
        <f>Exclosure.data.RAW!A69</f>
        <v>SE_4_OP_H1</v>
      </c>
      <c r="B69" s="35" t="str">
        <f>Exclosure.data.RAW!B69</f>
        <v>SE_4_H1</v>
      </c>
      <c r="C69" s="35" t="str">
        <f>Exclosure.data.RAW!C69</f>
        <v>SE</v>
      </c>
      <c r="D69" s="35" t="str">
        <f>Exclosure.data.RAW!D69</f>
        <v>SE_4</v>
      </c>
      <c r="E69" s="35"/>
      <c r="F69" s="35" t="str">
        <f>Exclosure.data.RAW!F69</f>
        <v>Seronera</v>
      </c>
      <c r="G69" s="33" t="str">
        <f>Exclosure.data.RAW!G69</f>
        <v>SE</v>
      </c>
      <c r="H69" s="44" t="str">
        <f>Exclosure.data.RAW!H69</f>
        <v>W</v>
      </c>
      <c r="I69" s="47">
        <f>Exclosure.data.RAW!I69</f>
        <v>4</v>
      </c>
      <c r="J69" s="47"/>
      <c r="K69" s="33" t="str">
        <f>Exclosure.data.RAW!K69</f>
        <v>OP</v>
      </c>
      <c r="L69" s="33" t="str">
        <f>Exclosure.data.RAW!L69</f>
        <v>H1</v>
      </c>
      <c r="M69" s="47">
        <f>Exclosure.data.RAW!M69</f>
        <v>1026</v>
      </c>
      <c r="N69" s="76">
        <f>Exclosure.data.RAW!N69</f>
        <v>-2.4380789599999999</v>
      </c>
      <c r="O69" s="76">
        <f>Exclosure.data.RAW!O69</f>
        <v>34.854988976999998</v>
      </c>
      <c r="P69" s="40">
        <f>Exclosure.data.RAW!P69</f>
        <v>42791</v>
      </c>
      <c r="Q69" s="40">
        <f>Exclosure.data.RAW!Q69</f>
        <v>42812</v>
      </c>
      <c r="R69" s="47" t="str">
        <f>Exclosure.data.RAW!R69 &amp; ""</f>
        <v>21</v>
      </c>
      <c r="S69" s="53" t="str">
        <f>Exclosure.data.RAW!S69 &amp; ""</f>
        <v>86.139725777</v>
      </c>
      <c r="T69" s="53" t="str">
        <f>Exclosure.data.RAW!T69 &amp; ""</f>
        <v>257.144029893</v>
      </c>
      <c r="U69" s="69" t="str">
        <f>Exclosure.data.RAW!Y69</f>
        <v>Dig.mac</v>
      </c>
      <c r="V69" s="201" t="str">
        <f>Exclosure.data.RAW!Z69 &amp; ""</f>
        <v/>
      </c>
      <c r="W69" s="201" t="str">
        <f>Exclosure.data.RAW!AA69 &amp; ""</f>
        <v>4.1</v>
      </c>
      <c r="X69" s="201" t="str">
        <f>Exclosure.data.RAW!AB69 &amp; ""</f>
        <v>6</v>
      </c>
      <c r="Y69" s="201" t="str">
        <f>Exclosure.data.RAW!AC69 &amp; ""</f>
        <v>40</v>
      </c>
      <c r="Z69" s="202" t="str">
        <f>Exclosure.data.RAW!AF69 &amp; ""</f>
        <v>4.7</v>
      </c>
      <c r="AA69" s="202" t="str">
        <f>Exclosure.data.RAW!AG69 &amp; ""</f>
        <v>7.1</v>
      </c>
      <c r="AB69" s="202" t="str">
        <f>Exclosure.data.RAW!AH69 &amp; ""</f>
        <v>10</v>
      </c>
      <c r="AC69" s="202" t="str">
        <f>Exclosure.data.RAW!AI69 &amp; ""</f>
        <v>45</v>
      </c>
      <c r="AD69" s="203" t="str">
        <f>Exclosure.data.RAW!AO69 &amp; ""</f>
        <v>9.08</v>
      </c>
      <c r="AE69" s="203" t="str">
        <f>Exclosure.data.RAW!AR69 &amp; ""</f>
        <v>27.41</v>
      </c>
      <c r="AF69" s="203">
        <f>Exclosure.data.RAW!BW69</f>
        <v>36.49</v>
      </c>
      <c r="AG69" s="203" t="str">
        <f>Exclosure.data.RAW!AU69 &amp; ""</f>
        <v/>
      </c>
      <c r="AH69" s="136"/>
      <c r="AI69" s="136"/>
      <c r="AJ69" s="203" t="str">
        <f>Exclosure.data.RAW!AX69 &amp; ""</f>
        <v/>
      </c>
      <c r="AK69" s="221">
        <v>3.34</v>
      </c>
      <c r="AL69" s="203" t="str">
        <f>Exclosure.data.RAW!AZ69 &amp; ""</f>
        <v/>
      </c>
      <c r="AM69" s="203" t="str">
        <f>Exclosure.data.RAW!BA69 &amp; ""</f>
        <v>1.18</v>
      </c>
      <c r="AN69" s="203" t="str">
        <f>Exclosure.data.RAW!BB69 &amp; ""</f>
        <v/>
      </c>
      <c r="AO69" s="203"/>
      <c r="AP69" s="203" t="str">
        <f>Exclosure.data.RAW!BD69 &amp; ""</f>
        <v/>
      </c>
      <c r="AQ69" s="203" t="str">
        <f>Exclosure.data.RAW!BE69 &amp; ""</f>
        <v>0.36</v>
      </c>
      <c r="AR69" s="203" t="str">
        <f>Exclosure.data.RAW!BF69 &amp; ""</f>
        <v>1.38</v>
      </c>
      <c r="AS69" s="203" t="str">
        <f>Exclosure.data.RAW!BG69 &amp; ""</f>
        <v>2.1</v>
      </c>
      <c r="AT69" s="203"/>
      <c r="AU69" s="136"/>
      <c r="AV69" s="203" t="str">
        <f>Exclosure.data.RAW!BJ69 &amp; ""</f>
        <v/>
      </c>
      <c r="AW69" s="221"/>
      <c r="AX69" s="203" t="str">
        <f>Exclosure.data.RAW!BL69 &amp; ""</f>
        <v/>
      </c>
      <c r="AY69" s="203" t="str">
        <f>Exclosure.data.RAW!BM69 &amp; ""</f>
        <v/>
      </c>
      <c r="AZ69" s="203" t="str">
        <f>Exclosure.data.RAW!BN69 &amp; ""</f>
        <v>0.12</v>
      </c>
      <c r="BA69" s="203"/>
      <c r="BB69" s="203" t="str">
        <f>Exclosure.data.RAW!BP69 &amp; ""</f>
        <v/>
      </c>
      <c r="BC69" s="203" t="str">
        <f>Exclosure.data.RAW!BQ69 &amp; ""</f>
        <v/>
      </c>
      <c r="BD69" s="203" t="str">
        <f>Exclosure.data.RAW!BR69 &amp; ""</f>
        <v/>
      </c>
      <c r="BE69" s="55">
        <f>Exclosure.data.RAW!BS69</f>
        <v>1.18</v>
      </c>
      <c r="BF69" s="55">
        <f>Exclosure.data.RAW!BT69</f>
        <v>0.36</v>
      </c>
      <c r="BG69" s="55">
        <f>Exclosure.data.RAW!BU69</f>
        <v>2.1</v>
      </c>
      <c r="BH69" s="55">
        <f>Exclosure.data.RAW!BV69</f>
        <v>0.12</v>
      </c>
    </row>
    <row r="70" spans="1:60" x14ac:dyDescent="0.25">
      <c r="A70" s="12" t="str">
        <f>Exclosure.data.RAW!A70</f>
        <v>WET_W_1_EX_H2</v>
      </c>
      <c r="B70" s="4" t="str">
        <f>Exclosure.data.RAW!B70</f>
        <v>WET_W_1_H2</v>
      </c>
      <c r="C70" s="4" t="str">
        <f>Exclosure.data.RAW!C70</f>
        <v>WET_W</v>
      </c>
      <c r="D70" s="4" t="str">
        <f>Exclosure.data.RAW!D70</f>
        <v>WET_W_1</v>
      </c>
      <c r="E70" s="4" t="str">
        <f>Exclosure.data.RAW!E70</f>
        <v>WET_W_3</v>
      </c>
      <c r="F70" s="4" t="str">
        <f>Exclosure.data.RAW!F70</f>
        <v>Handajega</v>
      </c>
      <c r="G70" s="12" t="str">
        <f>Exclosure.data.RAW!G70</f>
        <v>WET</v>
      </c>
      <c r="H70" s="12" t="str">
        <f>Exclosure.data.RAW!H70</f>
        <v>W</v>
      </c>
      <c r="I70" s="22">
        <f>Exclosure.data.RAW!I70</f>
        <v>1</v>
      </c>
      <c r="J70" s="22">
        <v>3</v>
      </c>
      <c r="K70" s="12" t="str">
        <f>Exclosure.data.RAW!K70</f>
        <v>EX</v>
      </c>
      <c r="L70" s="12" t="str">
        <f>Exclosure.data.RAW!L70</f>
        <v>H2</v>
      </c>
      <c r="M70" s="21">
        <f>Exclosure.data.RAW!M70</f>
        <v>954</v>
      </c>
      <c r="N70" s="75">
        <f>Exclosure.data.RAW!N70</f>
        <v>-2.2724839860000001</v>
      </c>
      <c r="O70" s="75">
        <f>Exclosure.data.RAW!O70</f>
        <v>34.023325982999999</v>
      </c>
      <c r="P70" s="16">
        <f>Exclosure.data.RAW!P70</f>
        <v>42814</v>
      </c>
      <c r="Q70" s="16">
        <f>Exclosure.data.RAW!Q70</f>
        <v>42868</v>
      </c>
      <c r="R70" s="22" t="str">
        <f>Exclosure.data.RAW!R70 &amp; ""</f>
        <v>54</v>
      </c>
      <c r="S70" s="52" t="str">
        <f>Exclosure.data.RAW!S70 &amp; ""</f>
        <v>217.804459587</v>
      </c>
      <c r="T70" s="52" t="str">
        <f>Exclosure.data.RAW!T70 &amp; ""</f>
        <v>509.148074663</v>
      </c>
      <c r="U70" s="68" t="str">
        <f>Exclosure.data.RAW!Y70</f>
        <v>The.tri</v>
      </c>
      <c r="V70" s="167" t="str">
        <f>Exclosure.data.RAW!Z70 &amp; ""</f>
        <v>1.5</v>
      </c>
      <c r="W70" s="167" t="str">
        <f>Exclosure.data.RAW!AA70 &amp; ""</f>
        <v>2.7</v>
      </c>
      <c r="X70" s="167" t="str">
        <f>Exclosure.data.RAW!AB70 &amp; ""</f>
        <v>7</v>
      </c>
      <c r="Y70" s="167" t="str">
        <f>Exclosure.data.RAW!AC70 &amp; ""</f>
        <v>45</v>
      </c>
      <c r="Z70" s="165" t="str">
        <f>Exclosure.data.RAW!AF70 &amp; ""</f>
        <v>3.5</v>
      </c>
      <c r="AA70" s="165" t="str">
        <f>Exclosure.data.RAW!AG70 &amp; ""</f>
        <v>17</v>
      </c>
      <c r="AB70" s="165" t="str">
        <f>Exclosure.data.RAW!AH70 &amp; ""</f>
        <v>5</v>
      </c>
      <c r="AC70" s="165" t="str">
        <f>Exclosure.data.RAW!AI70 &amp; ""</f>
        <v>40</v>
      </c>
      <c r="AD70" s="168" t="str">
        <f>Exclosure.data.RAW!AO70 &amp; ""</f>
        <v>2.22</v>
      </c>
      <c r="AE70" s="168" t="str">
        <f>Exclosure.data.RAW!AR70 &amp; ""</f>
        <v>23.49</v>
      </c>
      <c r="AF70" s="168">
        <f>Exclosure.data.RAW!BW70</f>
        <v>25.709999999999997</v>
      </c>
      <c r="AG70" s="168" t="str">
        <f>Exclosure.data.RAW!AU70 &amp; ""</f>
        <v/>
      </c>
      <c r="AH70" s="141"/>
      <c r="AI70" s="141"/>
      <c r="AJ70" s="168" t="str">
        <f>Exclosure.data.RAW!AX70 &amp; ""</f>
        <v/>
      </c>
      <c r="AK70" s="220"/>
      <c r="AL70" s="168" t="str">
        <f>Exclosure.data.RAW!AZ70 &amp; ""</f>
        <v/>
      </c>
      <c r="AM70" s="168" t="str">
        <f>Exclosure.data.RAW!BA70 &amp; ""</f>
        <v>1.53</v>
      </c>
      <c r="AN70" s="168" t="str">
        <f>Exclosure.data.RAW!BB70 &amp; ""</f>
        <v/>
      </c>
      <c r="AO70" s="168"/>
      <c r="AP70" s="168" t="str">
        <f>Exclosure.data.RAW!BD70 &amp; ""</f>
        <v/>
      </c>
      <c r="AQ70" s="168" t="str">
        <f>Exclosure.data.RAW!BE70 &amp; ""</f>
        <v>0.23</v>
      </c>
      <c r="AR70" s="168" t="str">
        <f>Exclosure.data.RAW!BF70 &amp; ""</f>
        <v/>
      </c>
      <c r="AS70" s="168" t="str">
        <f>Exclosure.data.RAW!BG70 &amp; ""</f>
        <v/>
      </c>
      <c r="AT70" s="168"/>
      <c r="AU70" s="141"/>
      <c r="AV70" s="168" t="str">
        <f>Exclosure.data.RAW!BJ70 &amp; ""</f>
        <v/>
      </c>
      <c r="AW70" s="220"/>
      <c r="AX70" s="168" t="str">
        <f>Exclosure.data.RAW!BL70 &amp; ""</f>
        <v/>
      </c>
      <c r="AY70" s="168" t="str">
        <f>Exclosure.data.RAW!BM70 &amp; ""</f>
        <v>1.39</v>
      </c>
      <c r="AZ70" s="168" t="str">
        <f>Exclosure.data.RAW!BN70 &amp; ""</f>
        <v/>
      </c>
      <c r="BA70" s="168"/>
      <c r="BB70" s="168" t="str">
        <f>Exclosure.data.RAW!BP70 &amp; ""</f>
        <v/>
      </c>
      <c r="BC70" s="168" t="str">
        <f>Exclosure.data.RAW!BQ70 &amp; ""</f>
        <v>0.26</v>
      </c>
      <c r="BD70" s="168" t="str">
        <f>Exclosure.data.RAW!BR70 &amp; ""</f>
        <v/>
      </c>
      <c r="BE70" s="54">
        <f>Exclosure.data.RAW!BS70</f>
        <v>1.53</v>
      </c>
      <c r="BF70" s="54">
        <f>Exclosure.data.RAW!BT70</f>
        <v>0.23</v>
      </c>
      <c r="BG70" s="54">
        <f>Exclosure.data.RAW!BU70</f>
        <v>1.39</v>
      </c>
      <c r="BH70" s="54">
        <f>Exclosure.data.RAW!BV70</f>
        <v>0.26</v>
      </c>
    </row>
    <row r="71" spans="1:60" x14ac:dyDescent="0.25">
      <c r="A71" s="12" t="str">
        <f>Exclosure.data.RAW!A71</f>
        <v>WET_W_1_OP_H2</v>
      </c>
      <c r="B71" s="4" t="str">
        <f>Exclosure.data.RAW!B71</f>
        <v>WET_W_1_H2</v>
      </c>
      <c r="C71" s="4" t="str">
        <f>Exclosure.data.RAW!C71</f>
        <v>WET_W</v>
      </c>
      <c r="D71" s="4" t="str">
        <f>Exclosure.data.RAW!D71</f>
        <v>WET_W_1</v>
      </c>
      <c r="E71" s="4" t="str">
        <f>Exclosure.data.RAW!E71</f>
        <v>WET_W_3</v>
      </c>
      <c r="F71" s="4" t="str">
        <f>Exclosure.data.RAW!F71</f>
        <v>Handajega</v>
      </c>
      <c r="G71" s="12" t="str">
        <f>Exclosure.data.RAW!G71</f>
        <v>WET</v>
      </c>
      <c r="H71" s="12" t="str">
        <f>Exclosure.data.RAW!H71</f>
        <v>W</v>
      </c>
      <c r="I71" s="22">
        <f>Exclosure.data.RAW!I71</f>
        <v>1</v>
      </c>
      <c r="J71" s="22">
        <v>3</v>
      </c>
      <c r="K71" s="12" t="str">
        <f>Exclosure.data.RAW!K71</f>
        <v>OP</v>
      </c>
      <c r="L71" s="12" t="str">
        <f>Exclosure.data.RAW!L71</f>
        <v>H2</v>
      </c>
      <c r="M71" s="21">
        <f>Exclosure.data.RAW!M71</f>
        <v>954</v>
      </c>
      <c r="N71" s="75">
        <f>Exclosure.data.RAW!N71</f>
        <v>-2.2724839860000001</v>
      </c>
      <c r="O71" s="75">
        <f>Exclosure.data.RAW!O71</f>
        <v>34.023325982999999</v>
      </c>
      <c r="P71" s="16">
        <f>Exclosure.data.RAW!P71</f>
        <v>42814</v>
      </c>
      <c r="Q71" s="16">
        <f>Exclosure.data.RAW!Q71</f>
        <v>42868</v>
      </c>
      <c r="R71" s="22" t="str">
        <f>Exclosure.data.RAW!R71 &amp; ""</f>
        <v>54</v>
      </c>
      <c r="S71" s="52" t="str">
        <f>Exclosure.data.RAW!S71 &amp; ""</f>
        <v>217.804459587</v>
      </c>
      <c r="T71" s="52" t="str">
        <f>Exclosure.data.RAW!T71 &amp; ""</f>
        <v>726.95253425</v>
      </c>
      <c r="U71" s="68" t="str">
        <f>Exclosure.data.RAW!Y71</f>
        <v>The.tri</v>
      </c>
      <c r="V71" s="167" t="str">
        <f>Exclosure.data.RAW!Z71 &amp; ""</f>
        <v>1.5</v>
      </c>
      <c r="W71" s="167" t="str">
        <f>Exclosure.data.RAW!AA71 &amp; ""</f>
        <v>5.5</v>
      </c>
      <c r="X71" s="167" t="str">
        <f>Exclosure.data.RAW!AB71 &amp; ""</f>
        <v>5</v>
      </c>
      <c r="Y71" s="167" t="str">
        <f>Exclosure.data.RAW!AC71 &amp; ""</f>
        <v>45</v>
      </c>
      <c r="Z71" s="165" t="str">
        <f>Exclosure.data.RAW!AF71 &amp; ""</f>
        <v>5.2</v>
      </c>
      <c r="AA71" s="165" t="str">
        <f>Exclosure.data.RAW!AG71 &amp; ""</f>
        <v>10.2</v>
      </c>
      <c r="AB71" s="165" t="str">
        <f>Exclosure.data.RAW!AH71 &amp; ""</f>
        <v>5</v>
      </c>
      <c r="AC71" s="165" t="str">
        <f>Exclosure.data.RAW!AI71 &amp; ""</f>
        <v>30</v>
      </c>
      <c r="AD71" s="168" t="str">
        <f>Exclosure.data.RAW!AO71 &amp; ""</f>
        <v>1.43</v>
      </c>
      <c r="AE71" s="168" t="str">
        <f>Exclosure.data.RAW!AR71 &amp; ""</f>
        <v>35.27</v>
      </c>
      <c r="AF71" s="168">
        <f>Exclosure.data.RAW!BW71</f>
        <v>36.700000000000003</v>
      </c>
      <c r="AG71" s="168" t="str">
        <f>Exclosure.data.RAW!AU71 &amp; ""</f>
        <v/>
      </c>
      <c r="AH71" s="135"/>
      <c r="AI71" s="135"/>
      <c r="AJ71" s="168" t="str">
        <f>Exclosure.data.RAW!AX71 &amp; ""</f>
        <v/>
      </c>
      <c r="AK71" s="220"/>
      <c r="AL71" s="168" t="str">
        <f>Exclosure.data.RAW!AZ71 &amp; ""</f>
        <v/>
      </c>
      <c r="AM71" s="168" t="str">
        <f>Exclosure.data.RAW!BA71 &amp; ""</f>
        <v>1.44</v>
      </c>
      <c r="AN71" s="168" t="str">
        <f>Exclosure.data.RAW!BB71 &amp; ""</f>
        <v/>
      </c>
      <c r="AO71" s="168"/>
      <c r="AP71" s="168" t="str">
        <f>Exclosure.data.RAW!BD71 &amp; ""</f>
        <v/>
      </c>
      <c r="AQ71" s="168" t="str">
        <f>Exclosure.data.RAW!BE71 &amp; ""</f>
        <v>0.23</v>
      </c>
      <c r="AR71" s="168" t="str">
        <f>Exclosure.data.RAW!BF71 &amp; ""</f>
        <v/>
      </c>
      <c r="AS71" s="168" t="str">
        <f>Exclosure.data.RAW!BG71 &amp; ""</f>
        <v/>
      </c>
      <c r="AT71" s="168"/>
      <c r="AU71" s="135"/>
      <c r="AV71" s="168" t="str">
        <f>Exclosure.data.RAW!BJ71 &amp; ""</f>
        <v/>
      </c>
      <c r="AW71" s="220"/>
      <c r="AX71" s="168" t="str">
        <f>Exclosure.data.RAW!BL71 &amp; ""</f>
        <v/>
      </c>
      <c r="AY71" s="168" t="str">
        <f>Exclosure.data.RAW!BM71 &amp; ""</f>
        <v>1.5</v>
      </c>
      <c r="AZ71" s="168" t="str">
        <f>Exclosure.data.RAW!BN71 &amp; ""</f>
        <v/>
      </c>
      <c r="BA71" s="168"/>
      <c r="BB71" s="168" t="str">
        <f>Exclosure.data.RAW!BP71 &amp; ""</f>
        <v/>
      </c>
      <c r="BC71" s="168" t="str">
        <f>Exclosure.data.RAW!BQ71 &amp; ""</f>
        <v>0.24</v>
      </c>
      <c r="BD71" s="168" t="str">
        <f>Exclosure.data.RAW!BR71 &amp; ""</f>
        <v/>
      </c>
      <c r="BE71" s="54">
        <f>Exclosure.data.RAW!BS71</f>
        <v>1.44</v>
      </c>
      <c r="BF71" s="54">
        <f>Exclosure.data.RAW!BT71</f>
        <v>0.23</v>
      </c>
      <c r="BG71" s="54">
        <f>Exclosure.data.RAW!BU71</f>
        <v>1.5</v>
      </c>
      <c r="BH71" s="54">
        <f>Exclosure.data.RAW!BV71</f>
        <v>0.24</v>
      </c>
    </row>
    <row r="72" spans="1:60" x14ac:dyDescent="0.25">
      <c r="A72" s="12" t="str">
        <f>Exclosure.data.RAW!A72</f>
        <v>WET_W_2_EX_H2</v>
      </c>
      <c r="B72" s="4" t="str">
        <f>Exclosure.data.RAW!B72</f>
        <v>WET_W_2_H2</v>
      </c>
      <c r="C72" s="4" t="str">
        <f>Exclosure.data.RAW!C72</f>
        <v>WET_W</v>
      </c>
      <c r="D72" s="4" t="str">
        <f>Exclosure.data.RAW!D72</f>
        <v>WET_W_2</v>
      </c>
      <c r="E72" s="4" t="str">
        <f>Exclosure.data.RAW!E72</f>
        <v>WET_W_4</v>
      </c>
      <c r="F72" s="4" t="str">
        <f>Exclosure.data.RAW!F72</f>
        <v>Handajega</v>
      </c>
      <c r="G72" s="12" t="str">
        <f>Exclosure.data.RAW!G72</f>
        <v>WET</v>
      </c>
      <c r="H72" s="12" t="str">
        <f>Exclosure.data.RAW!H72</f>
        <v>W</v>
      </c>
      <c r="I72" s="22">
        <f>Exclosure.data.RAW!I72</f>
        <v>2</v>
      </c>
      <c r="J72" s="22">
        <v>4</v>
      </c>
      <c r="K72" s="12" t="str">
        <f>Exclosure.data.RAW!K72</f>
        <v>EX</v>
      </c>
      <c r="L72" s="12" t="str">
        <f>Exclosure.data.RAW!L72</f>
        <v>H2</v>
      </c>
      <c r="M72" s="21">
        <f>Exclosure.data.RAW!M72</f>
        <v>953</v>
      </c>
      <c r="N72" s="75">
        <f>Exclosure.data.RAW!N72</f>
        <v>-2.2783000210000002</v>
      </c>
      <c r="O72" s="75">
        <f>Exclosure.data.RAW!O72</f>
        <v>34.024458965000001</v>
      </c>
      <c r="P72" s="16">
        <f>Exclosure.data.RAW!P72</f>
        <v>42814</v>
      </c>
      <c r="Q72" s="16">
        <f>Exclosure.data.RAW!Q72</f>
        <v>42868</v>
      </c>
      <c r="R72" s="22" t="str">
        <f>Exclosure.data.RAW!R72 &amp; ""</f>
        <v>54</v>
      </c>
      <c r="S72" s="52" t="str">
        <f>Exclosure.data.RAW!S72 &amp; ""</f>
        <v>217.804459587</v>
      </c>
      <c r="T72" s="52" t="str">
        <f>Exclosure.data.RAW!T72 &amp; ""</f>
        <v>509.148074663</v>
      </c>
      <c r="U72" s="68" t="str">
        <f>Exclosure.data.RAW!Y72</f>
        <v>The.tri</v>
      </c>
      <c r="V72" s="167" t="str">
        <f>Exclosure.data.RAW!Z72 &amp; ""</f>
        <v>1.5</v>
      </c>
      <c r="W72" s="167" t="str">
        <f>Exclosure.data.RAW!AA72 &amp; ""</f>
        <v>1.4</v>
      </c>
      <c r="X72" s="167" t="str">
        <f>Exclosure.data.RAW!AB72 &amp; ""</f>
        <v>8</v>
      </c>
      <c r="Y72" s="167" t="str">
        <f>Exclosure.data.RAW!AC72 &amp; ""</f>
        <v>35</v>
      </c>
      <c r="Z72" s="165" t="str">
        <f>Exclosure.data.RAW!AF72 &amp; ""</f>
        <v>5</v>
      </c>
      <c r="AA72" s="165" t="str">
        <f>Exclosure.data.RAW!AG72 &amp; ""</f>
        <v>24.6</v>
      </c>
      <c r="AB72" s="165" t="str">
        <f>Exclosure.data.RAW!AH72 &amp; ""</f>
        <v>20</v>
      </c>
      <c r="AC72" s="165" t="str">
        <f>Exclosure.data.RAW!AI72 &amp; ""</f>
        <v>55</v>
      </c>
      <c r="AD72" s="168" t="str">
        <f>Exclosure.data.RAW!AO72 &amp; ""</f>
        <v>14.86</v>
      </c>
      <c r="AE72" s="168" t="str">
        <f>Exclosure.data.RAW!AR72 &amp; ""</f>
        <v>37.83</v>
      </c>
      <c r="AF72" s="168">
        <f>Exclosure.data.RAW!BW72</f>
        <v>52.69</v>
      </c>
      <c r="AG72" s="168" t="str">
        <f>Exclosure.data.RAW!AU72 &amp; ""</f>
        <v/>
      </c>
      <c r="AH72" s="135"/>
      <c r="AI72" s="135"/>
      <c r="AJ72" s="168" t="str">
        <f>Exclosure.data.RAW!AX72 &amp; ""</f>
        <v/>
      </c>
      <c r="AK72" s="220"/>
      <c r="AL72" s="168" t="str">
        <f>Exclosure.data.RAW!AZ72 &amp; ""</f>
        <v/>
      </c>
      <c r="AM72" s="168" t="str">
        <f>Exclosure.data.RAW!BA72 &amp; ""</f>
        <v>0.73</v>
      </c>
      <c r="AN72" s="168" t="str">
        <f>Exclosure.data.RAW!BB72 &amp; ""</f>
        <v/>
      </c>
      <c r="AO72" s="168"/>
      <c r="AP72" s="168" t="str">
        <f>Exclosure.data.RAW!BD72 &amp; ""</f>
        <v/>
      </c>
      <c r="AQ72" s="168" t="str">
        <f>Exclosure.data.RAW!BE72 &amp; ""</f>
        <v>0.23</v>
      </c>
      <c r="AR72" s="168" t="str">
        <f>Exclosure.data.RAW!BF72 &amp; ""</f>
        <v/>
      </c>
      <c r="AS72" s="168" t="str">
        <f>Exclosure.data.RAW!BG72 &amp; ""</f>
        <v>1.4</v>
      </c>
      <c r="AT72" s="168"/>
      <c r="AU72" s="135"/>
      <c r="AV72" s="168" t="str">
        <f>Exclosure.data.RAW!BJ72 &amp; ""</f>
        <v/>
      </c>
      <c r="AW72" s="220"/>
      <c r="AX72" s="168" t="str">
        <f>Exclosure.data.RAW!BL72 &amp; ""</f>
        <v/>
      </c>
      <c r="AY72" s="168" t="str">
        <f>Exclosure.data.RAW!BM72 &amp; ""</f>
        <v/>
      </c>
      <c r="AZ72" s="168" t="str">
        <f>Exclosure.data.RAW!BN72 &amp; ""</f>
        <v>0.16</v>
      </c>
      <c r="BA72" s="168"/>
      <c r="BB72" s="168" t="str">
        <f>Exclosure.data.RAW!BP72 &amp; ""</f>
        <v/>
      </c>
      <c r="BC72" s="168" t="str">
        <f>Exclosure.data.RAW!BQ72 &amp; ""</f>
        <v/>
      </c>
      <c r="BD72" s="168" t="str">
        <f>Exclosure.data.RAW!BR72 &amp; ""</f>
        <v/>
      </c>
      <c r="BE72" s="54">
        <f>Exclosure.data.RAW!BS72</f>
        <v>0.73</v>
      </c>
      <c r="BF72" s="54">
        <f>Exclosure.data.RAW!BT72</f>
        <v>0.23</v>
      </c>
      <c r="BG72" s="54">
        <f>Exclosure.data.RAW!BU72</f>
        <v>1.4</v>
      </c>
      <c r="BH72" s="54">
        <f>Exclosure.data.RAW!BV72</f>
        <v>0.16</v>
      </c>
    </row>
    <row r="73" spans="1:60" x14ac:dyDescent="0.25">
      <c r="A73" s="12" t="str">
        <f>Exclosure.data.RAW!A73</f>
        <v>WET_W_2_OP_H2</v>
      </c>
      <c r="B73" s="4" t="str">
        <f>Exclosure.data.RAW!B73</f>
        <v>WET_W_2_H2</v>
      </c>
      <c r="C73" s="4" t="str">
        <f>Exclosure.data.RAW!C73</f>
        <v>WET_W</v>
      </c>
      <c r="D73" s="4" t="str">
        <f>Exclosure.data.RAW!D73</f>
        <v>WET_W_2</v>
      </c>
      <c r="E73" s="4" t="str">
        <f>Exclosure.data.RAW!E73</f>
        <v>WET_W_4</v>
      </c>
      <c r="F73" s="4" t="str">
        <f>Exclosure.data.RAW!F73</f>
        <v>Handajega</v>
      </c>
      <c r="G73" s="12" t="str">
        <f>Exclosure.data.RAW!G73</f>
        <v>WET</v>
      </c>
      <c r="H73" s="12" t="str">
        <f>Exclosure.data.RAW!H73</f>
        <v>W</v>
      </c>
      <c r="I73" s="22">
        <f>Exclosure.data.RAW!I73</f>
        <v>2</v>
      </c>
      <c r="J73" s="22">
        <v>4</v>
      </c>
      <c r="K73" s="12" t="str">
        <f>Exclosure.data.RAW!K73</f>
        <v>OP</v>
      </c>
      <c r="L73" s="12" t="str">
        <f>Exclosure.data.RAW!L73</f>
        <v>H2</v>
      </c>
      <c r="M73" s="21">
        <f>Exclosure.data.RAW!M73</f>
        <v>953</v>
      </c>
      <c r="N73" s="75">
        <f>Exclosure.data.RAW!N73</f>
        <v>-2.2783000210000002</v>
      </c>
      <c r="O73" s="75">
        <f>Exclosure.data.RAW!O73</f>
        <v>34.024458965000001</v>
      </c>
      <c r="P73" s="16">
        <f>Exclosure.data.RAW!P73</f>
        <v>42814</v>
      </c>
      <c r="Q73" s="16">
        <f>Exclosure.data.RAW!Q73</f>
        <v>42868</v>
      </c>
      <c r="R73" s="22" t="str">
        <f>Exclosure.data.RAW!R73 &amp; ""</f>
        <v>54</v>
      </c>
      <c r="S73" s="52" t="str">
        <f>Exclosure.data.RAW!S73 &amp; ""</f>
        <v>217.804459587</v>
      </c>
      <c r="T73" s="52" t="str">
        <f>Exclosure.data.RAW!T73 &amp; ""</f>
        <v>726.95253425</v>
      </c>
      <c r="U73" s="68" t="str">
        <f>Exclosure.data.RAW!Y73</f>
        <v>The.tri</v>
      </c>
      <c r="V73" s="167" t="str">
        <f>Exclosure.data.RAW!Z73 &amp; ""</f>
        <v>0.8</v>
      </c>
      <c r="W73" s="167" t="str">
        <f>Exclosure.data.RAW!AA73 &amp; ""</f>
        <v>3.7</v>
      </c>
      <c r="X73" s="167" t="str">
        <f>Exclosure.data.RAW!AB73 &amp; ""</f>
        <v>15</v>
      </c>
      <c r="Y73" s="167" t="str">
        <f>Exclosure.data.RAW!AC73 &amp; ""</f>
        <v>35</v>
      </c>
      <c r="Z73" s="165" t="str">
        <f>Exclosure.data.RAW!AF73 &amp; ""</f>
        <v>3</v>
      </c>
      <c r="AA73" s="165" t="str">
        <f>Exclosure.data.RAW!AG73 &amp; ""</f>
        <v>9.6</v>
      </c>
      <c r="AB73" s="165" t="str">
        <f>Exclosure.data.RAW!AH73 &amp; ""</f>
        <v>15</v>
      </c>
      <c r="AC73" s="165" t="str">
        <f>Exclosure.data.RAW!AI73 &amp; ""</f>
        <v>50</v>
      </c>
      <c r="AD73" s="168" t="str">
        <f>Exclosure.data.RAW!AO73 &amp; ""</f>
        <v/>
      </c>
      <c r="AE73" s="168" t="str">
        <f>Exclosure.data.RAW!AR73 &amp; ""</f>
        <v>12.97</v>
      </c>
      <c r="AF73" s="168">
        <f>Exclosure.data.RAW!BW73</f>
        <v>12.97</v>
      </c>
      <c r="AG73" s="168" t="str">
        <f>Exclosure.data.RAW!AU73 &amp; ""</f>
        <v/>
      </c>
      <c r="AH73" s="135"/>
      <c r="AI73" s="135"/>
      <c r="AJ73" s="168" t="str">
        <f>Exclosure.data.RAW!AX73 &amp; ""</f>
        <v/>
      </c>
      <c r="AK73" s="220"/>
      <c r="AL73" s="168" t="str">
        <f>Exclosure.data.RAW!AZ73 &amp; ""</f>
        <v/>
      </c>
      <c r="AM73" s="168" t="str">
        <f>Exclosure.data.RAW!BA73 &amp; ""</f>
        <v/>
      </c>
      <c r="AN73" s="168" t="str">
        <f>Exclosure.data.RAW!BB73 &amp; ""</f>
        <v/>
      </c>
      <c r="AO73" s="168"/>
      <c r="AP73" s="168" t="str">
        <f>Exclosure.data.RAW!BD73 &amp; ""</f>
        <v/>
      </c>
      <c r="AQ73" s="168" t="str">
        <f>Exclosure.data.RAW!BE73 &amp; ""</f>
        <v/>
      </c>
      <c r="AR73" s="168" t="str">
        <f>Exclosure.data.RAW!BF73 &amp; ""</f>
        <v/>
      </c>
      <c r="AS73" s="168" t="str">
        <f>Exclosure.data.RAW!BG73 &amp; ""</f>
        <v/>
      </c>
      <c r="AT73" s="168"/>
      <c r="AU73" s="135"/>
      <c r="AV73" s="168" t="str">
        <f>Exclosure.data.RAW!BJ73 &amp; ""</f>
        <v/>
      </c>
      <c r="AW73" s="220"/>
      <c r="AX73" s="168" t="str">
        <f>Exclosure.data.RAW!BL73 &amp; ""</f>
        <v/>
      </c>
      <c r="AY73" s="168" t="str">
        <f>Exclosure.data.RAW!BM73 &amp; ""</f>
        <v>1.3</v>
      </c>
      <c r="AZ73" s="168" t="str">
        <f>Exclosure.data.RAW!BN73 &amp; ""</f>
        <v/>
      </c>
      <c r="BA73" s="168"/>
      <c r="BB73" s="168" t="str">
        <f>Exclosure.data.RAW!BP73 &amp; ""</f>
        <v/>
      </c>
      <c r="BC73" s="168" t="str">
        <f>Exclosure.data.RAW!BQ73 &amp; ""</f>
        <v>0.34</v>
      </c>
      <c r="BD73" s="168" t="str">
        <f>Exclosure.data.RAW!BR73 &amp; ""</f>
        <v/>
      </c>
      <c r="BE73" s="54" t="str">
        <f>Exclosure.data.RAW!BS73</f>
        <v/>
      </c>
      <c r="BF73" s="54" t="str">
        <f>Exclosure.data.RAW!BT73</f>
        <v/>
      </c>
      <c r="BG73" s="54">
        <f>Exclosure.data.RAW!BU73</f>
        <v>1.3</v>
      </c>
      <c r="BH73" s="54">
        <f>Exclosure.data.RAW!BV73</f>
        <v>0.34</v>
      </c>
    </row>
    <row r="74" spans="1:60" x14ac:dyDescent="0.25">
      <c r="A74" s="12" t="str">
        <f>Exclosure.data.RAW!A74</f>
        <v>WET_W_3_EX_H2</v>
      </c>
      <c r="B74" s="4" t="str">
        <f>Exclosure.data.RAW!B74</f>
        <v>WET_W_3_H2</v>
      </c>
      <c r="C74" s="4" t="str">
        <f>Exclosure.data.RAW!C74</f>
        <v>WET_W</v>
      </c>
      <c r="D74" s="4" t="str">
        <f>Exclosure.data.RAW!D74</f>
        <v>WET_W_3</v>
      </c>
      <c r="E74" s="4" t="str">
        <f>Exclosure.data.RAW!E74</f>
        <v>WET_W_1</v>
      </c>
      <c r="F74" s="4" t="str">
        <f>Exclosure.data.RAW!F74</f>
        <v>Handajega</v>
      </c>
      <c r="G74" s="12" t="str">
        <f>Exclosure.data.RAW!G74</f>
        <v>WET</v>
      </c>
      <c r="H74" s="12" t="str">
        <f>Exclosure.data.RAW!H74</f>
        <v>W</v>
      </c>
      <c r="I74" s="22">
        <f>Exclosure.data.RAW!I74</f>
        <v>3</v>
      </c>
      <c r="J74" s="22">
        <v>1</v>
      </c>
      <c r="K74" s="12" t="str">
        <f>Exclosure.data.RAW!K74</f>
        <v>EX</v>
      </c>
      <c r="L74" s="12" t="str">
        <f>Exclosure.data.RAW!L74</f>
        <v>H2</v>
      </c>
      <c r="M74" s="21">
        <f>Exclosure.data.RAW!M74</f>
        <v>951</v>
      </c>
      <c r="N74" s="75">
        <f>Exclosure.data.RAW!N74</f>
        <v>-2.2779990269999999</v>
      </c>
      <c r="O74" s="75">
        <f>Exclosure.data.RAW!O74</f>
        <v>34.027678035000001</v>
      </c>
      <c r="P74" s="16">
        <f>Exclosure.data.RAW!P74</f>
        <v>42815</v>
      </c>
      <c r="Q74" s="16">
        <f>Exclosure.data.RAW!Q74</f>
        <v>42868</v>
      </c>
      <c r="R74" s="22" t="str">
        <f>Exclosure.data.RAW!R74 &amp; ""</f>
        <v>53</v>
      </c>
      <c r="S74" s="52" t="str">
        <f>Exclosure.data.RAW!S74 &amp; ""</f>
        <v>213.793256298</v>
      </c>
      <c r="T74" s="52" t="str">
        <f>Exclosure.data.RAW!T74 &amp; ""</f>
        <v>518.850849188</v>
      </c>
      <c r="U74" s="68" t="str">
        <f>Exclosure.data.RAW!Y74</f>
        <v>The.tri</v>
      </c>
      <c r="V74" s="167" t="str">
        <f>Exclosure.data.RAW!Z74 &amp; ""</f>
        <v>2.8</v>
      </c>
      <c r="W74" s="167" t="str">
        <f>Exclosure.data.RAW!AA74 &amp; ""</f>
        <v>1.4</v>
      </c>
      <c r="X74" s="167" t="str">
        <f>Exclosure.data.RAW!AB74 &amp; ""</f>
        <v>15</v>
      </c>
      <c r="Y74" s="167" t="str">
        <f>Exclosure.data.RAW!AC74 &amp; ""</f>
        <v>35</v>
      </c>
      <c r="Z74" s="165" t="str">
        <f>Exclosure.data.RAW!AF74 &amp; ""</f>
        <v>3.5</v>
      </c>
      <c r="AA74" s="165" t="str">
        <f>Exclosure.data.RAW!AG74 &amp; ""</f>
        <v>31.6</v>
      </c>
      <c r="AB74" s="165" t="str">
        <f>Exclosure.data.RAW!AH74 &amp; ""</f>
        <v>40</v>
      </c>
      <c r="AC74" s="165" t="str">
        <f>Exclosure.data.RAW!AI74 &amp; ""</f>
        <v>65</v>
      </c>
      <c r="AD74" s="168" t="str">
        <f>Exclosure.data.RAW!AO74 &amp; ""</f>
        <v>63.96</v>
      </c>
      <c r="AE74" s="168" t="str">
        <f>Exclosure.data.RAW!AR74 &amp; ""</f>
        <v>17.08</v>
      </c>
      <c r="AF74" s="168">
        <f>Exclosure.data.RAW!BW74</f>
        <v>81.039999999999992</v>
      </c>
      <c r="AG74" s="168" t="str">
        <f>Exclosure.data.RAW!AU74 &amp; ""</f>
        <v>1.44</v>
      </c>
      <c r="AH74" s="135"/>
      <c r="AI74" s="135"/>
      <c r="AJ74" s="168" t="str">
        <f>Exclosure.data.RAW!AX74 &amp; ""</f>
        <v>0.84</v>
      </c>
      <c r="AK74" s="220"/>
      <c r="AL74" s="168" t="str">
        <f>Exclosure.data.RAW!AZ74 &amp; ""</f>
        <v/>
      </c>
      <c r="AM74" s="168" t="str">
        <f>Exclosure.data.RAW!BA74 &amp; ""</f>
        <v/>
      </c>
      <c r="AN74" s="168" t="str">
        <f>Exclosure.data.RAW!BB74 &amp; ""</f>
        <v>0.12</v>
      </c>
      <c r="AO74" s="168"/>
      <c r="AP74" s="168" t="str">
        <f>Exclosure.data.RAW!BD74 &amp; ""</f>
        <v>0.19</v>
      </c>
      <c r="AQ74" s="168" t="str">
        <f>Exclosure.data.RAW!BE74 &amp; ""</f>
        <v/>
      </c>
      <c r="AR74" s="168" t="str">
        <f>Exclosure.data.RAW!BF74 &amp; ""</f>
        <v/>
      </c>
      <c r="AS74" s="168" t="str">
        <f>Exclosure.data.RAW!BG74 &amp; ""</f>
        <v/>
      </c>
      <c r="AT74" s="168"/>
      <c r="AU74" s="135"/>
      <c r="AV74" s="168" t="str">
        <f>Exclosure.data.RAW!BJ74 &amp; ""</f>
        <v>1.23</v>
      </c>
      <c r="AW74" s="220"/>
      <c r="AX74" s="168" t="str">
        <f>Exclosure.data.RAW!BL74 &amp; ""</f>
        <v/>
      </c>
      <c r="AY74" s="168" t="str">
        <f>Exclosure.data.RAW!BM74 &amp; ""</f>
        <v>1.18</v>
      </c>
      <c r="AZ74" s="168" t="str">
        <f>Exclosure.data.RAW!BN74 &amp; ""</f>
        <v/>
      </c>
      <c r="BA74" s="168"/>
      <c r="BB74" s="168" t="str">
        <f>Exclosure.data.RAW!BP74 &amp; ""</f>
        <v>0.23</v>
      </c>
      <c r="BC74" s="168" t="str">
        <f>Exclosure.data.RAW!BQ74 &amp; ""</f>
        <v>0.27</v>
      </c>
      <c r="BD74" s="168" t="str">
        <f>Exclosure.data.RAW!BR74 &amp; ""</f>
        <v/>
      </c>
      <c r="BE74" s="54">
        <f>Exclosure.data.RAW!BS74</f>
        <v>1.44</v>
      </c>
      <c r="BF74" s="54">
        <f>Exclosure.data.RAW!BT74</f>
        <v>0.12</v>
      </c>
      <c r="BG74" s="54">
        <f>Exclosure.data.RAW!BU74</f>
        <v>1.18</v>
      </c>
      <c r="BH74" s="54">
        <f>Exclosure.data.RAW!BV74</f>
        <v>0.27</v>
      </c>
    </row>
    <row r="75" spans="1:60" x14ac:dyDescent="0.25">
      <c r="A75" s="12" t="str">
        <f>Exclosure.data.RAW!A75</f>
        <v>WET_W_3_OP_H2</v>
      </c>
      <c r="B75" s="4" t="str">
        <f>Exclosure.data.RAW!B75</f>
        <v>WET_W_3_H2</v>
      </c>
      <c r="C75" s="4" t="str">
        <f>Exclosure.data.RAW!C75</f>
        <v>WET_W</v>
      </c>
      <c r="D75" s="4" t="str">
        <f>Exclosure.data.RAW!D75</f>
        <v>WET_W_3</v>
      </c>
      <c r="E75" s="4" t="str">
        <f>Exclosure.data.RAW!E75</f>
        <v>WET_W_1</v>
      </c>
      <c r="F75" s="4" t="str">
        <f>Exclosure.data.RAW!F75</f>
        <v>Handajega</v>
      </c>
      <c r="G75" s="12" t="str">
        <f>Exclosure.data.RAW!G75</f>
        <v>WET</v>
      </c>
      <c r="H75" s="12" t="str">
        <f>Exclosure.data.RAW!H75</f>
        <v>W</v>
      </c>
      <c r="I75" s="22">
        <f>Exclosure.data.RAW!I75</f>
        <v>3</v>
      </c>
      <c r="J75" s="22">
        <v>1</v>
      </c>
      <c r="K75" s="12" t="str">
        <f>Exclosure.data.RAW!K75</f>
        <v>OP</v>
      </c>
      <c r="L75" s="12" t="str">
        <f>Exclosure.data.RAW!L75</f>
        <v>H2</v>
      </c>
      <c r="M75" s="21">
        <f>Exclosure.data.RAW!M75</f>
        <v>951</v>
      </c>
      <c r="N75" s="75">
        <f>Exclosure.data.RAW!N75</f>
        <v>-2.2779990269999999</v>
      </c>
      <c r="O75" s="75">
        <f>Exclosure.data.RAW!O75</f>
        <v>34.027678035000001</v>
      </c>
      <c r="P75" s="16">
        <f>Exclosure.data.RAW!P75</f>
        <v>42815</v>
      </c>
      <c r="Q75" s="16">
        <f>Exclosure.data.RAW!Q75</f>
        <v>42868</v>
      </c>
      <c r="R75" s="22" t="str">
        <f>Exclosure.data.RAW!R75 &amp; ""</f>
        <v>53</v>
      </c>
      <c r="S75" s="52" t="str">
        <f>Exclosure.data.RAW!S75 &amp; ""</f>
        <v>213.793256298</v>
      </c>
      <c r="T75" s="52" t="str">
        <f>Exclosure.data.RAW!T75 &amp; ""</f>
        <v>732.644105486</v>
      </c>
      <c r="U75" s="68" t="str">
        <f>Exclosure.data.RAW!Y75</f>
        <v>The.tri</v>
      </c>
      <c r="V75" s="167" t="str">
        <f>Exclosure.data.RAW!Z75 &amp; ""</f>
        <v>2.7</v>
      </c>
      <c r="W75" s="167" t="str">
        <f>Exclosure.data.RAW!AA75 &amp; ""</f>
        <v>1.5</v>
      </c>
      <c r="X75" s="167" t="str">
        <f>Exclosure.data.RAW!AB75 &amp; ""</f>
        <v>33</v>
      </c>
      <c r="Y75" s="167" t="str">
        <f>Exclosure.data.RAW!AC75 &amp; ""</f>
        <v>40</v>
      </c>
      <c r="Z75" s="165" t="str">
        <f>Exclosure.data.RAW!AF75 &amp; ""</f>
        <v>3.2</v>
      </c>
      <c r="AA75" s="165" t="str">
        <f>Exclosure.data.RAW!AG75 &amp; ""</f>
        <v>13.2</v>
      </c>
      <c r="AB75" s="165" t="str">
        <f>Exclosure.data.RAW!AH75 &amp; ""</f>
        <v>20</v>
      </c>
      <c r="AC75" s="165" t="str">
        <f>Exclosure.data.RAW!AI75 &amp; ""</f>
        <v>55</v>
      </c>
      <c r="AD75" s="168" t="str">
        <f>Exclosure.data.RAW!AO75 &amp; ""</f>
        <v/>
      </c>
      <c r="AE75" s="168" t="str">
        <f>Exclosure.data.RAW!AR75 &amp; ""</f>
        <v>17.26</v>
      </c>
      <c r="AF75" s="168">
        <f>Exclosure.data.RAW!BW75</f>
        <v>17.260000000000002</v>
      </c>
      <c r="AG75" s="168" t="str">
        <f>Exclosure.data.RAW!AU75 &amp; ""</f>
        <v/>
      </c>
      <c r="AH75" s="135"/>
      <c r="AI75" s="135"/>
      <c r="AJ75" s="168" t="str">
        <f>Exclosure.data.RAW!AX75 &amp; ""</f>
        <v/>
      </c>
      <c r="AK75" s="220"/>
      <c r="AL75" s="168" t="str">
        <f>Exclosure.data.RAW!AZ75 &amp; ""</f>
        <v/>
      </c>
      <c r="AM75" s="168" t="str">
        <f>Exclosure.data.RAW!BA75 &amp; ""</f>
        <v/>
      </c>
      <c r="AN75" s="168" t="str">
        <f>Exclosure.data.RAW!BB75 &amp; ""</f>
        <v/>
      </c>
      <c r="AO75" s="168"/>
      <c r="AP75" s="168" t="str">
        <f>Exclosure.data.RAW!BD75 &amp; ""</f>
        <v/>
      </c>
      <c r="AQ75" s="168" t="str">
        <f>Exclosure.data.RAW!BE75 &amp; ""</f>
        <v/>
      </c>
      <c r="AR75" s="168" t="str">
        <f>Exclosure.data.RAW!BF75 &amp; ""</f>
        <v/>
      </c>
      <c r="AS75" s="168" t="str">
        <f>Exclosure.data.RAW!BG75 &amp; ""</f>
        <v>1.16</v>
      </c>
      <c r="AT75" s="168"/>
      <c r="AU75" s="135"/>
      <c r="AV75" s="168" t="str">
        <f>Exclosure.data.RAW!BJ75 &amp; ""</f>
        <v>1.26</v>
      </c>
      <c r="AW75" s="220"/>
      <c r="AX75" s="168" t="str">
        <f>Exclosure.data.RAW!BL75 &amp; ""</f>
        <v/>
      </c>
      <c r="AY75" s="168" t="str">
        <f>Exclosure.data.RAW!BM75 &amp; ""</f>
        <v/>
      </c>
      <c r="AZ75" s="168" t="str">
        <f>Exclosure.data.RAW!BN75 &amp; ""</f>
        <v>0.15</v>
      </c>
      <c r="BA75" s="168"/>
      <c r="BB75" s="168" t="str">
        <f>Exclosure.data.RAW!BP75 &amp; ""</f>
        <v>0.22</v>
      </c>
      <c r="BC75" s="168" t="str">
        <f>Exclosure.data.RAW!BQ75 &amp; ""</f>
        <v/>
      </c>
      <c r="BD75" s="168" t="str">
        <f>Exclosure.data.RAW!BR75 &amp; ""</f>
        <v/>
      </c>
      <c r="BE75" s="54" t="str">
        <f>Exclosure.data.RAW!BS75</f>
        <v/>
      </c>
      <c r="BF75" s="54" t="str">
        <f>Exclosure.data.RAW!BT75</f>
        <v/>
      </c>
      <c r="BG75" s="54">
        <f>Exclosure.data.RAW!BU75</f>
        <v>1.1599999999999999</v>
      </c>
      <c r="BH75" s="54">
        <f>Exclosure.data.RAW!BV75</f>
        <v>0.15</v>
      </c>
    </row>
    <row r="76" spans="1:60" x14ac:dyDescent="0.25">
      <c r="A76" s="12" t="str">
        <f>Exclosure.data.RAW!A76</f>
        <v>WET_W_4_EX_H2</v>
      </c>
      <c r="B76" s="4" t="str">
        <f>Exclosure.data.RAW!B76</f>
        <v>WET_W_4_H2</v>
      </c>
      <c r="C76" s="4" t="str">
        <f>Exclosure.data.RAW!C76</f>
        <v>WET_W</v>
      </c>
      <c r="D76" s="4" t="str">
        <f>Exclosure.data.RAW!D76</f>
        <v>WET_W_4</v>
      </c>
      <c r="E76" s="4" t="str">
        <f>Exclosure.data.RAW!E76</f>
        <v>WET_W_2</v>
      </c>
      <c r="F76" s="4" t="str">
        <f>Exclosure.data.RAW!F76</f>
        <v>Handajega</v>
      </c>
      <c r="G76" s="12" t="str">
        <f>Exclosure.data.RAW!G76</f>
        <v>WET</v>
      </c>
      <c r="H76" s="12" t="str">
        <f>Exclosure.data.RAW!H76</f>
        <v>W</v>
      </c>
      <c r="I76" s="22">
        <f>Exclosure.data.RAW!I76</f>
        <v>4</v>
      </c>
      <c r="J76" s="22">
        <v>2</v>
      </c>
      <c r="K76" s="12" t="str">
        <f>Exclosure.data.RAW!K76</f>
        <v>EX</v>
      </c>
      <c r="L76" s="12" t="str">
        <f>Exclosure.data.RAW!L76</f>
        <v>H2</v>
      </c>
      <c r="M76" s="21">
        <f>Exclosure.data.RAW!M76</f>
        <v>950</v>
      </c>
      <c r="N76" s="75">
        <f>Exclosure.data.RAW!N76</f>
        <v>-2.2788369660000001</v>
      </c>
      <c r="O76" s="75">
        <f>Exclosure.data.RAW!O76</f>
        <v>34.031883989999997</v>
      </c>
      <c r="P76" s="16">
        <f>Exclosure.data.RAW!P76</f>
        <v>42815</v>
      </c>
      <c r="Q76" s="16">
        <f>Exclosure.data.RAW!Q76</f>
        <v>42868</v>
      </c>
      <c r="R76" s="22" t="str">
        <f>Exclosure.data.RAW!R76 &amp; ""</f>
        <v>53</v>
      </c>
      <c r="S76" s="52" t="str">
        <f>Exclosure.data.RAW!S76 &amp; ""</f>
        <v>213.793256298</v>
      </c>
      <c r="T76" s="52" t="str">
        <f>Exclosure.data.RAW!T76 &amp; ""</f>
        <v>518.850849188</v>
      </c>
      <c r="U76" s="68" t="str">
        <f>Exclosure.data.RAW!Y76</f>
        <v>The.tri</v>
      </c>
      <c r="V76" s="167" t="str">
        <f>Exclosure.data.RAW!Z76 &amp; ""</f>
        <v>1</v>
      </c>
      <c r="W76" s="167" t="str">
        <f>Exclosure.data.RAW!AA76 &amp; ""</f>
        <v>3.3</v>
      </c>
      <c r="X76" s="167" t="str">
        <f>Exclosure.data.RAW!AB76 &amp; ""</f>
        <v>25</v>
      </c>
      <c r="Y76" s="167" t="str">
        <f>Exclosure.data.RAW!AC76 &amp; ""</f>
        <v>40</v>
      </c>
      <c r="Z76" s="165" t="str">
        <f>Exclosure.data.RAW!AF76 &amp; ""</f>
        <v>3.5</v>
      </c>
      <c r="AA76" s="165" t="str">
        <f>Exclosure.data.RAW!AG76 &amp; ""</f>
        <v>20.6</v>
      </c>
      <c r="AB76" s="165" t="str">
        <f>Exclosure.data.RAW!AH76 &amp; ""</f>
        <v>15</v>
      </c>
      <c r="AC76" s="165" t="str">
        <f>Exclosure.data.RAW!AI76 &amp; ""</f>
        <v>50</v>
      </c>
      <c r="AD76" s="168" t="str">
        <f>Exclosure.data.RAW!AO76 &amp; ""</f>
        <v>9.28</v>
      </c>
      <c r="AE76" s="168" t="str">
        <f>Exclosure.data.RAW!AR76 &amp; ""</f>
        <v>24.44</v>
      </c>
      <c r="AF76" s="168">
        <f>Exclosure.data.RAW!BW76</f>
        <v>33.72</v>
      </c>
      <c r="AG76" s="168" t="str">
        <f>Exclosure.data.RAW!AU76 &amp; ""</f>
        <v/>
      </c>
      <c r="AH76" s="135"/>
      <c r="AI76" s="135"/>
      <c r="AJ76" s="168" t="str">
        <f>Exclosure.data.RAW!AX76 &amp; ""</f>
        <v>1.23</v>
      </c>
      <c r="AK76" s="220"/>
      <c r="AL76" s="168" t="str">
        <f>Exclosure.data.RAW!AZ76 &amp; ""</f>
        <v/>
      </c>
      <c r="AM76" s="168" t="str">
        <f>Exclosure.data.RAW!BA76 &amp; ""</f>
        <v>1.21</v>
      </c>
      <c r="AN76" s="168" t="str">
        <f>Exclosure.data.RAW!BB76 &amp; ""</f>
        <v/>
      </c>
      <c r="AO76" s="168"/>
      <c r="AP76" s="168" t="str">
        <f>Exclosure.data.RAW!BD76 &amp; ""</f>
        <v>0.21</v>
      </c>
      <c r="AQ76" s="168" t="str">
        <f>Exclosure.data.RAW!BE76 &amp; ""</f>
        <v>0.25</v>
      </c>
      <c r="AR76" s="168" t="str">
        <f>Exclosure.data.RAW!BF76 &amp; ""</f>
        <v/>
      </c>
      <c r="AS76" s="168" t="str">
        <f>Exclosure.data.RAW!BG76 &amp; ""</f>
        <v>1.33</v>
      </c>
      <c r="AT76" s="168"/>
      <c r="AU76" s="135"/>
      <c r="AV76" s="168" t="str">
        <f>Exclosure.data.RAW!BJ76 &amp; ""</f>
        <v/>
      </c>
      <c r="AW76" s="220"/>
      <c r="AX76" s="168" t="str">
        <f>Exclosure.data.RAW!BL76 &amp; ""</f>
        <v/>
      </c>
      <c r="AY76" s="168" t="str">
        <f>Exclosure.data.RAW!BM76 &amp; ""</f>
        <v/>
      </c>
      <c r="AZ76" s="168" t="str">
        <f>Exclosure.data.RAW!BN76 &amp; ""</f>
        <v>0.1</v>
      </c>
      <c r="BA76" s="168"/>
      <c r="BB76" s="168" t="str">
        <f>Exclosure.data.RAW!BP76 &amp; ""</f>
        <v/>
      </c>
      <c r="BC76" s="168" t="str">
        <f>Exclosure.data.RAW!BQ76 &amp; ""</f>
        <v/>
      </c>
      <c r="BD76" s="168" t="str">
        <f>Exclosure.data.RAW!BR76 &amp; ""</f>
        <v/>
      </c>
      <c r="BE76" s="54">
        <f>Exclosure.data.RAW!BS76</f>
        <v>1.21</v>
      </c>
      <c r="BF76" s="54">
        <f>Exclosure.data.RAW!BT76</f>
        <v>0.25</v>
      </c>
      <c r="BG76" s="54">
        <f>Exclosure.data.RAW!BU76</f>
        <v>1.33</v>
      </c>
      <c r="BH76" s="54">
        <f>Exclosure.data.RAW!BV76</f>
        <v>0.1</v>
      </c>
    </row>
    <row r="77" spans="1:60" x14ac:dyDescent="0.25">
      <c r="A77" s="12" t="str">
        <f>Exclosure.data.RAW!A77</f>
        <v>WET_W_4_OP_H2</v>
      </c>
      <c r="B77" s="4" t="str">
        <f>Exclosure.data.RAW!B77</f>
        <v>WET_W_4_H2</v>
      </c>
      <c r="C77" s="4" t="str">
        <f>Exclosure.data.RAW!C77</f>
        <v>WET_W</v>
      </c>
      <c r="D77" s="4" t="str">
        <f>Exclosure.data.RAW!D77</f>
        <v>WET_W_4</v>
      </c>
      <c r="E77" s="4" t="str">
        <f>Exclosure.data.RAW!E77</f>
        <v>WET_W_2</v>
      </c>
      <c r="F77" s="4" t="str">
        <f>Exclosure.data.RAW!F77</f>
        <v>Handajega</v>
      </c>
      <c r="G77" s="12" t="str">
        <f>Exclosure.data.RAW!G77</f>
        <v>WET</v>
      </c>
      <c r="H77" s="12" t="str">
        <f>Exclosure.data.RAW!H77</f>
        <v>W</v>
      </c>
      <c r="I77" s="22">
        <f>Exclosure.data.RAW!I77</f>
        <v>4</v>
      </c>
      <c r="J77" s="22">
        <v>2</v>
      </c>
      <c r="K77" s="12" t="str">
        <f>Exclosure.data.RAW!K77</f>
        <v>OP</v>
      </c>
      <c r="L77" s="12" t="str">
        <f>Exclosure.data.RAW!L77</f>
        <v>H2</v>
      </c>
      <c r="M77" s="21">
        <f>Exclosure.data.RAW!M77</f>
        <v>950</v>
      </c>
      <c r="N77" s="75">
        <f>Exclosure.data.RAW!N77</f>
        <v>-2.2788369660000001</v>
      </c>
      <c r="O77" s="75">
        <f>Exclosure.data.RAW!O77</f>
        <v>34.031883989999997</v>
      </c>
      <c r="P77" s="16">
        <f>Exclosure.data.RAW!P77</f>
        <v>42815</v>
      </c>
      <c r="Q77" s="16">
        <f>Exclosure.data.RAW!Q77</f>
        <v>42868</v>
      </c>
      <c r="R77" s="22" t="str">
        <f>Exclosure.data.RAW!R77 &amp; ""</f>
        <v>53</v>
      </c>
      <c r="S77" s="52" t="str">
        <f>Exclosure.data.RAW!S77 &amp; ""</f>
        <v>213.793256298</v>
      </c>
      <c r="T77" s="52" t="str">
        <f>Exclosure.data.RAW!T77 &amp; ""</f>
        <v>732.644105486</v>
      </c>
      <c r="U77" s="68" t="str">
        <f>Exclosure.data.RAW!Y77</f>
        <v>The.tri</v>
      </c>
      <c r="V77" s="167" t="str">
        <f>Exclosure.data.RAW!Z77 &amp; ""</f>
        <v>0.7</v>
      </c>
      <c r="W77" s="167" t="str">
        <f>Exclosure.data.RAW!AA77 &amp; ""</f>
        <v>1.4</v>
      </c>
      <c r="X77" s="167" t="str">
        <f>Exclosure.data.RAW!AB77 &amp; ""</f>
        <v>18</v>
      </c>
      <c r="Y77" s="167" t="str">
        <f>Exclosure.data.RAW!AC77 &amp; ""</f>
        <v>35</v>
      </c>
      <c r="Z77" s="165" t="str">
        <f>Exclosure.data.RAW!AF77 &amp; ""</f>
        <v>2</v>
      </c>
      <c r="AA77" s="165" t="str">
        <f>Exclosure.data.RAW!AG77 &amp; ""</f>
        <v>6</v>
      </c>
      <c r="AB77" s="165" t="str">
        <f>Exclosure.data.RAW!AH77 &amp; ""</f>
        <v>10</v>
      </c>
      <c r="AC77" s="165" t="str">
        <f>Exclosure.data.RAW!AI77 &amp; ""</f>
        <v>30</v>
      </c>
      <c r="AD77" s="168" t="str">
        <f>Exclosure.data.RAW!AO77 &amp; ""</f>
        <v>7.11</v>
      </c>
      <c r="AE77" s="168" t="str">
        <f>Exclosure.data.RAW!AR77 &amp; ""</f>
        <v>18.38</v>
      </c>
      <c r="AF77" s="168">
        <f>Exclosure.data.RAW!BW77</f>
        <v>25.49</v>
      </c>
      <c r="AG77" s="168" t="str">
        <f>Exclosure.data.RAW!AU77 &amp; ""</f>
        <v>1.3</v>
      </c>
      <c r="AH77" s="135"/>
      <c r="AI77" s="135"/>
      <c r="AJ77" s="168" t="str">
        <f>Exclosure.data.RAW!AX77 &amp; ""</f>
        <v/>
      </c>
      <c r="AK77" s="220"/>
      <c r="AL77" s="168" t="str">
        <f>Exclosure.data.RAW!AZ77 &amp; ""</f>
        <v/>
      </c>
      <c r="AM77" s="168" t="str">
        <f>Exclosure.data.RAW!BA77 &amp; ""</f>
        <v/>
      </c>
      <c r="AN77" s="168" t="str">
        <f>Exclosure.data.RAW!BB77 &amp; ""</f>
        <v>0.12</v>
      </c>
      <c r="AO77" s="168"/>
      <c r="AP77" s="168" t="str">
        <f>Exclosure.data.RAW!BD77 &amp; ""</f>
        <v/>
      </c>
      <c r="AQ77" s="168" t="str">
        <f>Exclosure.data.RAW!BE77 &amp; ""</f>
        <v/>
      </c>
      <c r="AR77" s="168" t="str">
        <f>Exclosure.data.RAW!BF77 &amp; ""</f>
        <v/>
      </c>
      <c r="AS77" s="168" t="str">
        <f>Exclosure.data.RAW!BG77 &amp; ""</f>
        <v>2.03</v>
      </c>
      <c r="AT77" s="168"/>
      <c r="AU77" s="135"/>
      <c r="AV77" s="168" t="str">
        <f>Exclosure.data.RAW!BJ77 &amp; ""</f>
        <v>1.33</v>
      </c>
      <c r="AW77" s="220"/>
      <c r="AX77" s="168" t="str">
        <f>Exclosure.data.RAW!BL77 &amp; ""</f>
        <v/>
      </c>
      <c r="AY77" s="168" t="str">
        <f>Exclosure.data.RAW!BM77 &amp; ""</f>
        <v/>
      </c>
      <c r="AZ77" s="168" t="str">
        <f>Exclosure.data.RAW!BN77 &amp; ""</f>
        <v>0.12</v>
      </c>
      <c r="BA77" s="168"/>
      <c r="BB77" s="168" t="str">
        <f>Exclosure.data.RAW!BP77 &amp; ""</f>
        <v>0.24</v>
      </c>
      <c r="BC77" s="168" t="str">
        <f>Exclosure.data.RAW!BQ77 &amp; ""</f>
        <v/>
      </c>
      <c r="BD77" s="168" t="str">
        <f>Exclosure.data.RAW!BR77 &amp; ""</f>
        <v/>
      </c>
      <c r="BE77" s="54">
        <f>Exclosure.data.RAW!BS77</f>
        <v>1.3</v>
      </c>
      <c r="BF77" s="54">
        <f>Exclosure.data.RAW!BT77</f>
        <v>0.12</v>
      </c>
      <c r="BG77" s="54">
        <f>Exclosure.data.RAW!BU77</f>
        <v>2.0299999999999998</v>
      </c>
      <c r="BH77" s="54">
        <f>Exclosure.data.RAW!BV77</f>
        <v>0.12</v>
      </c>
    </row>
    <row r="78" spans="1:60" x14ac:dyDescent="0.25">
      <c r="A78" s="12" t="str">
        <f>Exclosure.data.RAW!A78</f>
        <v>WET_P_1_EX_H2</v>
      </c>
      <c r="B78" s="4" t="str">
        <f>Exclosure.data.RAW!B78</f>
        <v>WET_P_1_H2</v>
      </c>
      <c r="C78" s="4" t="str">
        <f>Exclosure.data.RAW!C78</f>
        <v>WET_P</v>
      </c>
      <c r="D78" s="4" t="str">
        <f>Exclosure.data.RAW!D78</f>
        <v>WET_P_1</v>
      </c>
      <c r="E78" s="4" t="str">
        <f>Exclosure.data.RAW!E78</f>
        <v>WET_P_1</v>
      </c>
      <c r="F78" s="4" t="str">
        <f>Exclosure.data.RAW!F78</f>
        <v>Mwantimba</v>
      </c>
      <c r="G78" s="12" t="str">
        <f>Exclosure.data.RAW!G78</f>
        <v>WET</v>
      </c>
      <c r="H78" s="12" t="str">
        <f>Exclosure.data.RAW!H78</f>
        <v>P</v>
      </c>
      <c r="I78" s="22">
        <f>Exclosure.data.RAW!I78</f>
        <v>1</v>
      </c>
      <c r="J78" s="22">
        <v>1</v>
      </c>
      <c r="K78" s="12" t="str">
        <f>Exclosure.data.RAW!K78</f>
        <v>EX</v>
      </c>
      <c r="L78" s="12" t="str">
        <f>Exclosure.data.RAW!L78</f>
        <v>H2</v>
      </c>
      <c r="M78" s="21">
        <f>Exclosure.data.RAW!M78</f>
        <v>957</v>
      </c>
      <c r="N78" s="75">
        <f>Exclosure.data.RAW!N78</f>
        <v>-2.3500519620000002</v>
      </c>
      <c r="O78" s="75">
        <f>Exclosure.data.RAW!O78</f>
        <v>34.049975992999997</v>
      </c>
      <c r="P78" s="16">
        <f>Exclosure.data.RAW!P78</f>
        <v>42816</v>
      </c>
      <c r="Q78" s="16">
        <f>Exclosure.data.RAW!Q78</f>
        <v>42869</v>
      </c>
      <c r="R78" s="22" t="str">
        <f>Exclosure.data.RAW!R78 &amp; ""</f>
        <v>53</v>
      </c>
      <c r="S78" s="52" t="str">
        <f>Exclosure.data.RAW!S78 &amp; ""</f>
        <v>222.924110835</v>
      </c>
      <c r="T78" s="52" t="str">
        <f>Exclosure.data.RAW!T78 &amp; ""</f>
        <v>546.120637115</v>
      </c>
      <c r="U78" s="68" t="str">
        <f>Exclosure.data.RAW!Y78</f>
        <v>Chr.ori</v>
      </c>
      <c r="V78" s="167" t="str">
        <f>Exclosure.data.RAW!Z78 &amp; ""</f>
        <v>1</v>
      </c>
      <c r="W78" s="167" t="str">
        <f>Exclosure.data.RAW!AA78 &amp; ""</f>
        <v>0.3</v>
      </c>
      <c r="X78" s="167" t="str">
        <f>Exclosure.data.RAW!AB78 &amp; ""</f>
        <v>12</v>
      </c>
      <c r="Y78" s="167" t="str">
        <f>Exclosure.data.RAW!AC78 &amp; ""</f>
        <v>15</v>
      </c>
      <c r="Z78" s="165" t="str">
        <f>Exclosure.data.RAW!AF78 &amp; ""</f>
        <v>3</v>
      </c>
      <c r="AA78" s="165" t="str">
        <f>Exclosure.data.RAW!AG78 &amp; ""</f>
        <v>14.2</v>
      </c>
      <c r="AB78" s="165" t="str">
        <f>Exclosure.data.RAW!AH78 &amp; ""</f>
        <v>55</v>
      </c>
      <c r="AC78" s="165" t="str">
        <f>Exclosure.data.RAW!AI78 &amp; ""</f>
        <v>92</v>
      </c>
      <c r="AD78" s="168" t="str">
        <f>Exclosure.data.RAW!AO78 &amp; ""</f>
        <v>24.25</v>
      </c>
      <c r="AE78" s="168" t="str">
        <f>Exclosure.data.RAW!AR78 &amp; ""</f>
        <v>33.89</v>
      </c>
      <c r="AF78" s="168">
        <f>Exclosure.data.RAW!BW78</f>
        <v>58.14</v>
      </c>
      <c r="AG78" s="168" t="str">
        <f>Exclosure.data.RAW!AU78 &amp; ""</f>
        <v>1.54</v>
      </c>
      <c r="AH78" s="135"/>
      <c r="AI78" s="135"/>
      <c r="AJ78" s="168" t="str">
        <f>Exclosure.data.RAW!AX78 &amp; ""</f>
        <v>1.79</v>
      </c>
      <c r="AK78" s="220"/>
      <c r="AL78" s="168" t="str">
        <f>Exclosure.data.RAW!AZ78 &amp; ""</f>
        <v/>
      </c>
      <c r="AM78" s="168" t="str">
        <f>Exclosure.data.RAW!BA78 &amp; ""</f>
        <v>1.69</v>
      </c>
      <c r="AN78" s="168" t="str">
        <f>Exclosure.data.RAW!BB78 &amp; ""</f>
        <v>0.12</v>
      </c>
      <c r="AO78" s="168"/>
      <c r="AP78" s="168" t="str">
        <f>Exclosure.data.RAW!BD78 &amp; ""</f>
        <v>0.24</v>
      </c>
      <c r="AQ78" s="168" t="str">
        <f>Exclosure.data.RAW!BE78 &amp; ""</f>
        <v>0.2</v>
      </c>
      <c r="AR78" s="168" t="str">
        <f>Exclosure.data.RAW!BF78 &amp; ""</f>
        <v/>
      </c>
      <c r="AS78" s="168" t="str">
        <f>Exclosure.data.RAW!BG78 &amp; ""</f>
        <v>4.52</v>
      </c>
      <c r="AT78" s="168"/>
      <c r="AU78" s="85"/>
      <c r="AV78" s="168" t="str">
        <f>Exclosure.data.RAW!BJ78 &amp; ""</f>
        <v>2.07</v>
      </c>
      <c r="AW78" s="220"/>
      <c r="AX78" s="168" t="str">
        <f>Exclosure.data.RAW!BL78 &amp; ""</f>
        <v/>
      </c>
      <c r="AY78" s="168" t="str">
        <f>Exclosure.data.RAW!BM78 &amp; ""</f>
        <v/>
      </c>
      <c r="AZ78" s="168" t="str">
        <f>Exclosure.data.RAW!BN78 &amp; ""</f>
        <v>0.13</v>
      </c>
      <c r="BA78" s="168"/>
      <c r="BB78" s="168" t="str">
        <f>Exclosure.data.RAW!BP78 &amp; ""</f>
        <v>0.16</v>
      </c>
      <c r="BC78" s="168" t="str">
        <f>Exclosure.data.RAW!BQ78 &amp; ""</f>
        <v/>
      </c>
      <c r="BD78" s="168" t="str">
        <f>Exclosure.data.RAW!BR78 &amp; ""</f>
        <v/>
      </c>
      <c r="BE78" s="54">
        <f>Exclosure.data.RAW!BS78</f>
        <v>1.69</v>
      </c>
      <c r="BF78" s="54">
        <f>Exclosure.data.RAW!BT78</f>
        <v>0.2</v>
      </c>
      <c r="BG78" s="54">
        <f>Exclosure.data.RAW!BU78</f>
        <v>4.5199999999999996</v>
      </c>
      <c r="BH78" s="54">
        <f>Exclosure.data.RAW!BV78</f>
        <v>0.13</v>
      </c>
    </row>
    <row r="79" spans="1:60" x14ac:dyDescent="0.25">
      <c r="A79" s="12" t="str">
        <f>Exclosure.data.RAW!A79</f>
        <v>WET_P_1_OP_H2</v>
      </c>
      <c r="B79" s="4" t="str">
        <f>Exclosure.data.RAW!B79</f>
        <v>WET_P_1_H2</v>
      </c>
      <c r="C79" s="4" t="str">
        <f>Exclosure.data.RAW!C79</f>
        <v>WET_P</v>
      </c>
      <c r="D79" s="4" t="str">
        <f>Exclosure.data.RAW!D79</f>
        <v>WET_P_1</v>
      </c>
      <c r="E79" s="4" t="str">
        <f>Exclosure.data.RAW!E79</f>
        <v>WET_P_1</v>
      </c>
      <c r="F79" s="4" t="str">
        <f>Exclosure.data.RAW!F79</f>
        <v>Mwantimba</v>
      </c>
      <c r="G79" s="12" t="str">
        <f>Exclosure.data.RAW!G79</f>
        <v>WET</v>
      </c>
      <c r="H79" s="12" t="str">
        <f>Exclosure.data.RAW!H79</f>
        <v>P</v>
      </c>
      <c r="I79" s="22">
        <f>Exclosure.data.RAW!I79</f>
        <v>1</v>
      </c>
      <c r="J79" s="22">
        <v>1</v>
      </c>
      <c r="K79" s="12" t="str">
        <f>Exclosure.data.RAW!K79</f>
        <v>OP</v>
      </c>
      <c r="L79" s="12" t="str">
        <f>Exclosure.data.RAW!L79</f>
        <v>H2</v>
      </c>
      <c r="M79" s="21">
        <f>Exclosure.data.RAW!M79</f>
        <v>957</v>
      </c>
      <c r="N79" s="75">
        <f>Exclosure.data.RAW!N79</f>
        <v>-2.3500519620000002</v>
      </c>
      <c r="O79" s="75">
        <f>Exclosure.data.RAW!O79</f>
        <v>34.049975992999997</v>
      </c>
      <c r="P79" s="16">
        <f>Exclosure.data.RAW!P79</f>
        <v>42816</v>
      </c>
      <c r="Q79" s="16">
        <f>Exclosure.data.RAW!Q79</f>
        <v>42869</v>
      </c>
      <c r="R79" s="22" t="str">
        <f>Exclosure.data.RAW!R79 &amp; ""</f>
        <v>53</v>
      </c>
      <c r="S79" s="52" t="str">
        <f>Exclosure.data.RAW!S79 &amp; ""</f>
        <v>222.924110835</v>
      </c>
      <c r="T79" s="52" t="str">
        <f>Exclosure.data.RAW!T79 &amp; ""</f>
        <v>769.04474795</v>
      </c>
      <c r="U79" s="68" t="str">
        <f>Exclosure.data.RAW!Y79</f>
        <v>Chr.ori</v>
      </c>
      <c r="V79" s="167" t="str">
        <f>Exclosure.data.RAW!Z79 &amp; ""</f>
        <v>1.2</v>
      </c>
      <c r="W79" s="167" t="str">
        <f>Exclosure.data.RAW!AA79 &amp; ""</f>
        <v>0.6</v>
      </c>
      <c r="X79" s="167" t="str">
        <f>Exclosure.data.RAW!AB79 &amp; ""</f>
        <v>8</v>
      </c>
      <c r="Y79" s="167" t="str">
        <f>Exclosure.data.RAW!AC79 &amp; ""</f>
        <v>12</v>
      </c>
      <c r="Z79" s="165" t="str">
        <f>Exclosure.data.RAW!AF79 &amp; ""</f>
        <v>1</v>
      </c>
      <c r="AA79" s="165" t="str">
        <f>Exclosure.data.RAW!AG79 &amp; ""</f>
        <v>9.6</v>
      </c>
      <c r="AB79" s="165" t="str">
        <f>Exclosure.data.RAW!AH79 &amp; ""</f>
        <v>45</v>
      </c>
      <c r="AC79" s="165" t="str">
        <f>Exclosure.data.RAW!AI79 &amp; ""</f>
        <v>60</v>
      </c>
      <c r="AD79" s="168" t="str">
        <f>Exclosure.data.RAW!AO79 &amp; ""</f>
        <v>16.37</v>
      </c>
      <c r="AE79" s="168" t="str">
        <f>Exclosure.data.RAW!AR79 &amp; ""</f>
        <v>13.16</v>
      </c>
      <c r="AF79" s="168">
        <f>Exclosure.data.RAW!BW79</f>
        <v>29.53</v>
      </c>
      <c r="AG79" s="168" t="str">
        <f>Exclosure.data.RAW!AU79 &amp; ""</f>
        <v>1.93</v>
      </c>
      <c r="AH79" s="135"/>
      <c r="AI79" s="135"/>
      <c r="AJ79" s="168" t="str">
        <f>Exclosure.data.RAW!AX79 &amp; ""</f>
        <v>1.51</v>
      </c>
      <c r="AK79" s="220"/>
      <c r="AL79" s="168" t="str">
        <f>Exclosure.data.RAW!AZ79 &amp; ""</f>
        <v/>
      </c>
      <c r="AM79" s="168" t="str">
        <f>Exclosure.data.RAW!BA79 &amp; ""</f>
        <v>1.98</v>
      </c>
      <c r="AN79" s="168" t="str">
        <f>Exclosure.data.RAW!BB79 &amp; ""</f>
        <v>0.34</v>
      </c>
      <c r="AO79" s="168"/>
      <c r="AP79" s="168" t="str">
        <f>Exclosure.data.RAW!BD79 &amp; ""</f>
        <v>0.2</v>
      </c>
      <c r="AQ79" s="168" t="str">
        <f>Exclosure.data.RAW!BE79 &amp; ""</f>
        <v>0.27</v>
      </c>
      <c r="AR79" s="168" t="str">
        <f>Exclosure.data.RAW!BF79 &amp; ""</f>
        <v/>
      </c>
      <c r="AS79" s="168" t="str">
        <f>Exclosure.data.RAW!BG79 &amp; ""</f>
        <v>2.56</v>
      </c>
      <c r="AT79" s="168"/>
      <c r="AU79" s="85"/>
      <c r="AV79" s="168" t="str">
        <f>Exclosure.data.RAW!BJ79 &amp; ""</f>
        <v/>
      </c>
      <c r="AW79" s="220"/>
      <c r="AX79" s="168" t="str">
        <f>Exclosure.data.RAW!BL79 &amp; ""</f>
        <v/>
      </c>
      <c r="AY79" s="168" t="str">
        <f>Exclosure.data.RAW!BM79 &amp; ""</f>
        <v/>
      </c>
      <c r="AZ79" s="168" t="str">
        <f>Exclosure.data.RAW!BN79 &amp; ""</f>
        <v>0.13</v>
      </c>
      <c r="BA79" s="168"/>
      <c r="BB79" s="168" t="str">
        <f>Exclosure.data.RAW!BP79 &amp; ""</f>
        <v/>
      </c>
      <c r="BC79" s="168" t="str">
        <f>Exclosure.data.RAW!BQ79 &amp; ""</f>
        <v/>
      </c>
      <c r="BD79" s="168" t="str">
        <f>Exclosure.data.RAW!BR79 &amp; ""</f>
        <v/>
      </c>
      <c r="BE79" s="54">
        <f>Exclosure.data.RAW!BS79</f>
        <v>1.98</v>
      </c>
      <c r="BF79" s="54">
        <f>Exclosure.data.RAW!BT79</f>
        <v>0.27</v>
      </c>
      <c r="BG79" s="54">
        <f>Exclosure.data.RAW!BU79</f>
        <v>2.56</v>
      </c>
      <c r="BH79" s="54">
        <f>Exclosure.data.RAW!BV79</f>
        <v>0.13</v>
      </c>
    </row>
    <row r="80" spans="1:60" x14ac:dyDescent="0.25">
      <c r="A80" s="12" t="str">
        <f>Exclosure.data.RAW!A80</f>
        <v>WET_P_2_EX_H2</v>
      </c>
      <c r="B80" s="4" t="str">
        <f>Exclosure.data.RAW!B80</f>
        <v>WET_P_2_H2</v>
      </c>
      <c r="C80" s="4" t="str">
        <f>Exclosure.data.RAW!C80</f>
        <v>WET_P</v>
      </c>
      <c r="D80" s="4" t="str">
        <f>Exclosure.data.RAW!D80</f>
        <v>WET_P_2</v>
      </c>
      <c r="E80" s="4" t="str">
        <f>Exclosure.data.RAW!E80</f>
        <v>WET_P_2</v>
      </c>
      <c r="F80" s="4" t="str">
        <f>Exclosure.data.RAW!F80</f>
        <v>Mwantimba</v>
      </c>
      <c r="G80" s="12" t="str">
        <f>Exclosure.data.RAW!G80</f>
        <v>WET</v>
      </c>
      <c r="H80" s="12" t="str">
        <f>Exclosure.data.RAW!H80</f>
        <v>P</v>
      </c>
      <c r="I80" s="22">
        <f>Exclosure.data.RAW!I80</f>
        <v>2</v>
      </c>
      <c r="J80" s="22">
        <v>2</v>
      </c>
      <c r="K80" s="12" t="str">
        <f>Exclosure.data.RAW!K80</f>
        <v>EX</v>
      </c>
      <c r="L80" s="12" t="str">
        <f>Exclosure.data.RAW!L80</f>
        <v>H2</v>
      </c>
      <c r="M80" s="21">
        <f>Exclosure.data.RAW!M80</f>
        <v>959</v>
      </c>
      <c r="N80" s="75">
        <f>Exclosure.data.RAW!N80</f>
        <v>-2.3484879830000001</v>
      </c>
      <c r="O80" s="75">
        <f>Exclosure.data.RAW!O80</f>
        <v>34.050110019999998</v>
      </c>
      <c r="P80" s="16">
        <f>Exclosure.data.RAW!P80</f>
        <v>42816</v>
      </c>
      <c r="Q80" s="16">
        <f>Exclosure.data.RAW!Q80</f>
        <v>42869</v>
      </c>
      <c r="R80" s="22" t="str">
        <f>Exclosure.data.RAW!R80 &amp; ""</f>
        <v>53</v>
      </c>
      <c r="S80" s="52" t="str">
        <f>Exclosure.data.RAW!S80 &amp; ""</f>
        <v>222.924110835</v>
      </c>
      <c r="T80" s="52" t="str">
        <f>Exclosure.data.RAW!T80 &amp; ""</f>
        <v>546.120637115</v>
      </c>
      <c r="U80" s="68" t="str">
        <f>Exclosure.data.RAW!Y80</f>
        <v>Chr.ori</v>
      </c>
      <c r="V80" s="167" t="str">
        <f>Exclosure.data.RAW!Z80 &amp; ""</f>
        <v>1.5</v>
      </c>
      <c r="W80" s="167" t="str">
        <f>Exclosure.data.RAW!AA80 &amp; ""</f>
        <v>1.6</v>
      </c>
      <c r="X80" s="167" t="str">
        <f>Exclosure.data.RAW!AB80 &amp; ""</f>
        <v>12</v>
      </c>
      <c r="Y80" s="167" t="str">
        <f>Exclosure.data.RAW!AC80 &amp; ""</f>
        <v>50</v>
      </c>
      <c r="Z80" s="165" t="str">
        <f>Exclosure.data.RAW!AF80 &amp; ""</f>
        <v>5.5</v>
      </c>
      <c r="AA80" s="165" t="str">
        <f>Exclosure.data.RAW!AG80 &amp; ""</f>
        <v>16.8</v>
      </c>
      <c r="AB80" s="165" t="str">
        <f>Exclosure.data.RAW!AH80 &amp; ""</f>
        <v>20</v>
      </c>
      <c r="AC80" s="165" t="str">
        <f>Exclosure.data.RAW!AI80 &amp; ""</f>
        <v>80</v>
      </c>
      <c r="AD80" s="168" t="str">
        <f>Exclosure.data.RAW!AO80 &amp; ""</f>
        <v>24.42</v>
      </c>
      <c r="AE80" s="168" t="str">
        <f>Exclosure.data.RAW!AR80 &amp; ""</f>
        <v>36.79</v>
      </c>
      <c r="AF80" s="168">
        <f>Exclosure.data.RAW!BW80</f>
        <v>61.21</v>
      </c>
      <c r="AG80" s="168" t="str">
        <f>Exclosure.data.RAW!AU80 &amp; ""</f>
        <v>2.8</v>
      </c>
      <c r="AH80" s="135"/>
      <c r="AI80" s="135"/>
      <c r="AJ80" s="168" t="str">
        <f>Exclosure.data.RAW!AX80 &amp; ""</f>
        <v>1.4</v>
      </c>
      <c r="AK80" s="220"/>
      <c r="AL80" s="168" t="str">
        <f>Exclosure.data.RAW!AZ80 &amp; ""</f>
        <v/>
      </c>
      <c r="AM80" s="168" t="str">
        <f>Exclosure.data.RAW!BA80 &amp; ""</f>
        <v/>
      </c>
      <c r="AN80" s="168" t="str">
        <f>Exclosure.data.RAW!BB80 &amp; ""</f>
        <v>0.11</v>
      </c>
      <c r="AO80" s="168"/>
      <c r="AP80" s="168" t="str">
        <f>Exclosure.data.RAW!BD80 &amp; ""</f>
        <v>0.17</v>
      </c>
      <c r="AQ80" s="168" t="str">
        <f>Exclosure.data.RAW!BE80 &amp; ""</f>
        <v/>
      </c>
      <c r="AR80" s="168" t="str">
        <f>Exclosure.data.RAW!BF80 &amp; ""</f>
        <v/>
      </c>
      <c r="AS80" s="168" t="str">
        <f>Exclosure.data.RAW!BG80 &amp; ""</f>
        <v>1.47</v>
      </c>
      <c r="AT80" s="168"/>
      <c r="AU80" s="135"/>
      <c r="AV80" s="168" t="str">
        <f>Exclosure.data.RAW!BJ80 &amp; ""</f>
        <v/>
      </c>
      <c r="AW80" s="220"/>
      <c r="AX80" s="168" t="str">
        <f>Exclosure.data.RAW!BL80 &amp; ""</f>
        <v/>
      </c>
      <c r="AY80" s="168" t="str">
        <f>Exclosure.data.RAW!BM80 &amp; ""</f>
        <v/>
      </c>
      <c r="AZ80" s="168" t="str">
        <f>Exclosure.data.RAW!BN80 &amp; ""</f>
        <v>0.09</v>
      </c>
      <c r="BA80" s="168"/>
      <c r="BB80" s="168" t="str">
        <f>Exclosure.data.RAW!BP80 &amp; ""</f>
        <v/>
      </c>
      <c r="BC80" s="168" t="str">
        <f>Exclosure.data.RAW!BQ80 &amp; ""</f>
        <v/>
      </c>
      <c r="BD80" s="168" t="str">
        <f>Exclosure.data.RAW!BR80 &amp; ""</f>
        <v/>
      </c>
      <c r="BE80" s="54">
        <f>Exclosure.data.RAW!BS80</f>
        <v>2.8</v>
      </c>
      <c r="BF80" s="54">
        <f>Exclosure.data.RAW!BT80</f>
        <v>0.11</v>
      </c>
      <c r="BG80" s="54">
        <f>Exclosure.data.RAW!BU80</f>
        <v>1.47</v>
      </c>
      <c r="BH80" s="54">
        <f>Exclosure.data.RAW!BV80</f>
        <v>0.09</v>
      </c>
    </row>
    <row r="81" spans="1:60" x14ac:dyDescent="0.25">
      <c r="A81" s="12" t="str">
        <f>Exclosure.data.RAW!A81</f>
        <v>WET_P_2_OP_H2</v>
      </c>
      <c r="B81" s="4" t="str">
        <f>Exclosure.data.RAW!B81</f>
        <v>WET_P_2_H2</v>
      </c>
      <c r="C81" s="4" t="str">
        <f>Exclosure.data.RAW!C81</f>
        <v>WET_P</v>
      </c>
      <c r="D81" s="4" t="str">
        <f>Exclosure.data.RAW!D81</f>
        <v>WET_P_2</v>
      </c>
      <c r="E81" s="4" t="str">
        <f>Exclosure.data.RAW!E81</f>
        <v>WET_P_2</v>
      </c>
      <c r="F81" s="4" t="str">
        <f>Exclosure.data.RAW!F81</f>
        <v>Mwantimba</v>
      </c>
      <c r="G81" s="12" t="str">
        <f>Exclosure.data.RAW!G81</f>
        <v>WET</v>
      </c>
      <c r="H81" s="12" t="str">
        <f>Exclosure.data.RAW!H81</f>
        <v>P</v>
      </c>
      <c r="I81" s="22">
        <f>Exclosure.data.RAW!I81</f>
        <v>2</v>
      </c>
      <c r="J81" s="22">
        <v>2</v>
      </c>
      <c r="K81" s="12" t="str">
        <f>Exclosure.data.RAW!K81</f>
        <v>OP</v>
      </c>
      <c r="L81" s="12" t="str">
        <f>Exclosure.data.RAW!L81</f>
        <v>H2</v>
      </c>
      <c r="M81" s="21">
        <f>Exclosure.data.RAW!M81</f>
        <v>959</v>
      </c>
      <c r="N81" s="75">
        <f>Exclosure.data.RAW!N81</f>
        <v>-2.3484879830000001</v>
      </c>
      <c r="O81" s="75">
        <f>Exclosure.data.RAW!O81</f>
        <v>34.050110019999998</v>
      </c>
      <c r="P81" s="16">
        <f>Exclosure.data.RAW!P81</f>
        <v>42816</v>
      </c>
      <c r="Q81" s="16">
        <f>Exclosure.data.RAW!Q81</f>
        <v>42869</v>
      </c>
      <c r="R81" s="22" t="str">
        <f>Exclosure.data.RAW!R81 &amp; ""</f>
        <v>53</v>
      </c>
      <c r="S81" s="52" t="str">
        <f>Exclosure.data.RAW!S81 &amp; ""</f>
        <v>222.924110835</v>
      </c>
      <c r="T81" s="52" t="str">
        <f>Exclosure.data.RAW!T81 &amp; ""</f>
        <v>769.04474795</v>
      </c>
      <c r="U81" s="68" t="str">
        <f>Exclosure.data.RAW!Y81</f>
        <v>Chr.ori</v>
      </c>
      <c r="V81" s="167" t="str">
        <f>Exclosure.data.RAW!Z81 &amp; ""</f>
        <v>1.6</v>
      </c>
      <c r="W81" s="167" t="str">
        <f>Exclosure.data.RAW!AA81 &amp; ""</f>
        <v>2</v>
      </c>
      <c r="X81" s="167" t="str">
        <f>Exclosure.data.RAW!AB81 &amp; ""</f>
        <v>7</v>
      </c>
      <c r="Y81" s="167" t="str">
        <f>Exclosure.data.RAW!AC81 &amp; ""</f>
        <v>40</v>
      </c>
      <c r="Z81" s="165" t="str">
        <f>Exclosure.data.RAW!AF81 &amp; ""</f>
        <v>2.2</v>
      </c>
      <c r="AA81" s="165" t="str">
        <f>Exclosure.data.RAW!AG81 &amp; ""</f>
        <v>5.2</v>
      </c>
      <c r="AB81" s="165" t="str">
        <f>Exclosure.data.RAW!AH81 &amp; ""</f>
        <v>30</v>
      </c>
      <c r="AC81" s="165" t="str">
        <f>Exclosure.data.RAW!AI81 &amp; ""</f>
        <v>65</v>
      </c>
      <c r="AD81" s="168" t="str">
        <f>Exclosure.data.RAW!AO81 &amp; ""</f>
        <v>11.62</v>
      </c>
      <c r="AE81" s="168" t="str">
        <f>Exclosure.data.RAW!AR81 &amp; ""</f>
        <v>17.5</v>
      </c>
      <c r="AF81" s="168">
        <f>Exclosure.data.RAW!BW81</f>
        <v>29.119999999999997</v>
      </c>
      <c r="AG81" s="168" t="str">
        <f>Exclosure.data.RAW!AU81 &amp; ""</f>
        <v/>
      </c>
      <c r="AH81" s="135"/>
      <c r="AI81" s="135"/>
      <c r="AJ81" s="168" t="str">
        <f>Exclosure.data.RAW!AX81 &amp; ""</f>
        <v>1.61</v>
      </c>
      <c r="AK81" s="220"/>
      <c r="AL81" s="168" t="str">
        <f>Exclosure.data.RAW!AZ81 &amp; ""</f>
        <v/>
      </c>
      <c r="AM81" s="168" t="str">
        <f>Exclosure.data.RAW!BA81 &amp; ""</f>
        <v>1.42</v>
      </c>
      <c r="AN81" s="168" t="str">
        <f>Exclosure.data.RAW!BB81 &amp; ""</f>
        <v/>
      </c>
      <c r="AO81" s="168"/>
      <c r="AP81" s="168" t="str">
        <f>Exclosure.data.RAW!BD81 &amp; ""</f>
        <v>0.23</v>
      </c>
      <c r="AQ81" s="168" t="str">
        <f>Exclosure.data.RAW!BE81 &amp; ""</f>
        <v>0.26</v>
      </c>
      <c r="AR81" s="168" t="str">
        <f>Exclosure.data.RAW!BF81 &amp; ""</f>
        <v/>
      </c>
      <c r="AS81" s="168" t="str">
        <f>Exclosure.data.RAW!BG81 &amp; ""</f>
        <v>1.79</v>
      </c>
      <c r="AT81" s="168"/>
      <c r="AU81" s="135"/>
      <c r="AV81" s="168" t="str">
        <f>Exclosure.data.RAW!BJ81 &amp; ""</f>
        <v>1.65</v>
      </c>
      <c r="AW81" s="220"/>
      <c r="AX81" s="168" t="str">
        <f>Exclosure.data.RAW!BL81 &amp; ""</f>
        <v/>
      </c>
      <c r="AY81" s="168" t="str">
        <f>Exclosure.data.RAW!BM81 &amp; ""</f>
        <v/>
      </c>
      <c r="AZ81" s="168" t="str">
        <f>Exclosure.data.RAW!BN81 &amp; ""</f>
        <v>0.15</v>
      </c>
      <c r="BA81" s="168"/>
      <c r="BB81" s="168" t="str">
        <f>Exclosure.data.RAW!BP81 &amp; ""</f>
        <v>0.18</v>
      </c>
      <c r="BC81" s="168" t="str">
        <f>Exclosure.data.RAW!BQ81 &amp; ""</f>
        <v/>
      </c>
      <c r="BD81" s="168" t="str">
        <f>Exclosure.data.RAW!BR81 &amp; ""</f>
        <v/>
      </c>
      <c r="BE81" s="54">
        <f>Exclosure.data.RAW!BS81</f>
        <v>1.42</v>
      </c>
      <c r="BF81" s="54">
        <f>Exclosure.data.RAW!BT81</f>
        <v>0.26</v>
      </c>
      <c r="BG81" s="54">
        <f>Exclosure.data.RAW!BU81</f>
        <v>1.79</v>
      </c>
      <c r="BH81" s="54">
        <f>Exclosure.data.RAW!BV81</f>
        <v>0.15</v>
      </c>
    </row>
    <row r="82" spans="1:60" x14ac:dyDescent="0.25">
      <c r="A82" s="12" t="str">
        <f>Exclosure.data.RAW!A82</f>
        <v>WET_P_3_EX_H2</v>
      </c>
      <c r="B82" s="4" t="str">
        <f>Exclosure.data.RAW!B82</f>
        <v>WET_P_3_H2</v>
      </c>
      <c r="C82" s="4" t="str">
        <f>Exclosure.data.RAW!C82</f>
        <v>WET_P</v>
      </c>
      <c r="D82" s="4" t="str">
        <f>Exclosure.data.RAW!D82</f>
        <v>WET_P_3</v>
      </c>
      <c r="E82" s="4" t="str">
        <f>Exclosure.data.RAW!E82</f>
        <v>WET_P_4</v>
      </c>
      <c r="F82" s="4" t="str">
        <f>Exclosure.data.RAW!F82</f>
        <v>Mwantimba</v>
      </c>
      <c r="G82" s="12" t="str">
        <f>Exclosure.data.RAW!G82</f>
        <v>WET</v>
      </c>
      <c r="H82" s="12" t="str">
        <f>Exclosure.data.RAW!H82</f>
        <v>P</v>
      </c>
      <c r="I82" s="22">
        <f>Exclosure.data.RAW!I82</f>
        <v>3</v>
      </c>
      <c r="J82" s="22">
        <v>4</v>
      </c>
      <c r="K82" s="12" t="str">
        <f>Exclosure.data.RAW!K82</f>
        <v>EX</v>
      </c>
      <c r="L82" s="12" t="str">
        <f>Exclosure.data.RAW!L82</f>
        <v>H2</v>
      </c>
      <c r="M82" s="21">
        <f>Exclosure.data.RAW!M82</f>
        <v>1022</v>
      </c>
      <c r="N82" s="75">
        <f>Exclosure.data.RAW!N82</f>
        <v>-2.3672930339999998</v>
      </c>
      <c r="O82" s="75">
        <f>Exclosure.data.RAW!O82</f>
        <v>34.062509034000001</v>
      </c>
      <c r="P82" s="16">
        <f>Exclosure.data.RAW!P82</f>
        <v>42816</v>
      </c>
      <c r="Q82" s="16">
        <f>Exclosure.data.RAW!Q82</f>
        <v>42869</v>
      </c>
      <c r="R82" s="22" t="str">
        <f>Exclosure.data.RAW!R82 &amp; ""</f>
        <v>53</v>
      </c>
      <c r="S82" s="52" t="str">
        <f>Exclosure.data.RAW!S82 &amp; ""</f>
        <v>222.924110835</v>
      </c>
      <c r="T82" s="52" t="str">
        <f>Exclosure.data.RAW!T82 &amp; ""</f>
        <v>546.120637115</v>
      </c>
      <c r="U82" s="68" t="str">
        <f>Exclosure.data.RAW!Y82</f>
        <v>Chr.ori</v>
      </c>
      <c r="V82" s="167" t="str">
        <f>Exclosure.data.RAW!Z82 &amp; ""</f>
        <v>1.5</v>
      </c>
      <c r="W82" s="167" t="str">
        <f>Exclosure.data.RAW!AA82 &amp; ""</f>
        <v>3.8</v>
      </c>
      <c r="X82" s="167" t="str">
        <f>Exclosure.data.RAW!AB82 &amp; ""</f>
        <v>7</v>
      </c>
      <c r="Y82" s="167" t="str">
        <f>Exclosure.data.RAW!AC82 &amp; ""</f>
        <v>60</v>
      </c>
      <c r="Z82" s="165" t="str">
        <f>Exclosure.data.RAW!AF82 &amp; ""</f>
        <v>12</v>
      </c>
      <c r="AA82" s="165" t="str">
        <f>Exclosure.data.RAW!AG82 &amp; ""</f>
        <v>51.4</v>
      </c>
      <c r="AB82" s="165" t="str">
        <f>Exclosure.data.RAW!AH82 &amp; ""</f>
        <v>5</v>
      </c>
      <c r="AC82" s="165" t="str">
        <f>Exclosure.data.RAW!AI82 &amp; ""</f>
        <v>95</v>
      </c>
      <c r="AD82" s="168" t="str">
        <f>Exclosure.data.RAW!AO82 &amp; ""</f>
        <v>4.8</v>
      </c>
      <c r="AE82" s="168" t="str">
        <f>Exclosure.data.RAW!AR82 &amp; ""</f>
        <v>99.42</v>
      </c>
      <c r="AF82" s="168">
        <f>Exclosure.data.RAW!BW82</f>
        <v>104.22</v>
      </c>
      <c r="AG82" s="168" t="str">
        <f>Exclosure.data.RAW!AU82 &amp; ""</f>
        <v/>
      </c>
      <c r="AH82" s="135"/>
      <c r="AI82" s="135"/>
      <c r="AJ82" s="168" t="str">
        <f>Exclosure.data.RAW!AX82 &amp; ""</f>
        <v>0.7</v>
      </c>
      <c r="AK82" s="220"/>
      <c r="AL82" s="168" t="str">
        <f>Exclosure.data.RAW!AZ82 &amp; ""</f>
        <v/>
      </c>
      <c r="AM82" s="168" t="str">
        <f>Exclosure.data.RAW!BA82 &amp; ""</f>
        <v>1.03</v>
      </c>
      <c r="AN82" s="168" t="str">
        <f>Exclosure.data.RAW!BB82 &amp; ""</f>
        <v/>
      </c>
      <c r="AO82" s="168"/>
      <c r="AP82" s="168" t="str">
        <f>Exclosure.data.RAW!BD82 &amp; ""</f>
        <v>0.19</v>
      </c>
      <c r="AQ82" s="168" t="str">
        <f>Exclosure.data.RAW!BE82 &amp; ""</f>
        <v>0.24</v>
      </c>
      <c r="AR82" s="168" t="str">
        <f>Exclosure.data.RAW!BF82 &amp; ""</f>
        <v/>
      </c>
      <c r="AS82" s="168" t="str">
        <f>Exclosure.data.RAW!BG82 &amp; ""</f>
        <v>1.44</v>
      </c>
      <c r="AT82" s="168"/>
      <c r="AU82" s="135"/>
      <c r="AV82" s="168" t="str">
        <f>Exclosure.data.RAW!BJ82 &amp; ""</f>
        <v>1.37</v>
      </c>
      <c r="AW82" s="220"/>
      <c r="AX82" s="168" t="str">
        <f>Exclosure.data.RAW!BL82 &amp; ""</f>
        <v/>
      </c>
      <c r="AY82" s="168" t="str">
        <f>Exclosure.data.RAW!BM82 &amp; ""</f>
        <v/>
      </c>
      <c r="AZ82" s="168" t="str">
        <f>Exclosure.data.RAW!BN82 &amp; ""</f>
        <v>0.1</v>
      </c>
      <c r="BA82" s="168"/>
      <c r="BB82" s="168" t="str">
        <f>Exclosure.data.RAW!BP82 &amp; ""</f>
        <v>0.22</v>
      </c>
      <c r="BC82" s="168" t="str">
        <f>Exclosure.data.RAW!BQ82 &amp; ""</f>
        <v/>
      </c>
      <c r="BD82" s="168" t="str">
        <f>Exclosure.data.RAW!BR82 &amp; ""</f>
        <v/>
      </c>
      <c r="BE82" s="54">
        <f>Exclosure.data.RAW!BS82</f>
        <v>1.03</v>
      </c>
      <c r="BF82" s="54">
        <f>Exclosure.data.RAW!BT82</f>
        <v>0.24</v>
      </c>
      <c r="BG82" s="54">
        <f>Exclosure.data.RAW!BU82</f>
        <v>1.44</v>
      </c>
      <c r="BH82" s="54">
        <f>Exclosure.data.RAW!BV82</f>
        <v>0.1</v>
      </c>
    </row>
    <row r="83" spans="1:60" x14ac:dyDescent="0.25">
      <c r="A83" s="12" t="str">
        <f>Exclosure.data.RAW!A83</f>
        <v>WET_P_3_OP_H2</v>
      </c>
      <c r="B83" s="4" t="str">
        <f>Exclosure.data.RAW!B83</f>
        <v>WET_P_3_H2</v>
      </c>
      <c r="C83" s="4" t="str">
        <f>Exclosure.data.RAW!C83</f>
        <v>WET_P</v>
      </c>
      <c r="D83" s="4" t="str">
        <f>Exclosure.data.RAW!D83</f>
        <v>WET_P_3</v>
      </c>
      <c r="E83" s="4" t="str">
        <f>Exclosure.data.RAW!E83</f>
        <v>WET_P_4</v>
      </c>
      <c r="F83" s="4" t="str">
        <f>Exclosure.data.RAW!F83</f>
        <v>Mwantimba</v>
      </c>
      <c r="G83" s="12" t="str">
        <f>Exclosure.data.RAW!G83</f>
        <v>WET</v>
      </c>
      <c r="H83" s="12" t="str">
        <f>Exclosure.data.RAW!H83</f>
        <v>P</v>
      </c>
      <c r="I83" s="22">
        <f>Exclosure.data.RAW!I83</f>
        <v>3</v>
      </c>
      <c r="J83" s="22">
        <v>4</v>
      </c>
      <c r="K83" s="12" t="str">
        <f>Exclosure.data.RAW!K83</f>
        <v>OP</v>
      </c>
      <c r="L83" s="12" t="str">
        <f>Exclosure.data.RAW!L83</f>
        <v>H2</v>
      </c>
      <c r="M83" s="21">
        <f>Exclosure.data.RAW!M83</f>
        <v>1022</v>
      </c>
      <c r="N83" s="75">
        <f>Exclosure.data.RAW!N83</f>
        <v>-2.3672930339999998</v>
      </c>
      <c r="O83" s="75">
        <f>Exclosure.data.RAW!O83</f>
        <v>34.062509034000001</v>
      </c>
      <c r="P83" s="16">
        <f>Exclosure.data.RAW!P83</f>
        <v>42816</v>
      </c>
      <c r="Q83" s="16">
        <f>Exclosure.data.RAW!Q83</f>
        <v>42869</v>
      </c>
      <c r="R83" s="22" t="str">
        <f>Exclosure.data.RAW!R83 &amp; ""</f>
        <v>53</v>
      </c>
      <c r="S83" s="52" t="str">
        <f>Exclosure.data.RAW!S83 &amp; ""</f>
        <v>222.924110835</v>
      </c>
      <c r="T83" s="52" t="str">
        <f>Exclosure.data.RAW!T83 &amp; ""</f>
        <v>769.04474795</v>
      </c>
      <c r="U83" s="68" t="str">
        <f>Exclosure.data.RAW!Y83</f>
        <v>Chr.ori</v>
      </c>
      <c r="V83" s="167" t="str">
        <f>Exclosure.data.RAW!Z83 &amp; ""</f>
        <v>1.8</v>
      </c>
      <c r="W83" s="167" t="str">
        <f>Exclosure.data.RAW!AA83 &amp; ""</f>
        <v>0.7</v>
      </c>
      <c r="X83" s="167" t="str">
        <f>Exclosure.data.RAW!AB83 &amp; ""</f>
        <v>8</v>
      </c>
      <c r="Y83" s="167" t="str">
        <f>Exclosure.data.RAW!AC83 &amp; ""</f>
        <v>45</v>
      </c>
      <c r="Z83" s="165" t="str">
        <f>Exclosure.data.RAW!AF83 &amp; ""</f>
        <v>4</v>
      </c>
      <c r="AA83" s="165" t="str">
        <f>Exclosure.data.RAW!AG83 &amp; ""</f>
        <v>28.6</v>
      </c>
      <c r="AB83" s="165" t="str">
        <f>Exclosure.data.RAW!AH83 &amp; ""</f>
        <v>3</v>
      </c>
      <c r="AC83" s="165" t="str">
        <f>Exclosure.data.RAW!AI83 &amp; ""</f>
        <v>95</v>
      </c>
      <c r="AD83" s="168" t="str">
        <f>Exclosure.data.RAW!AO83 &amp; ""</f>
        <v>1.11</v>
      </c>
      <c r="AE83" s="168" t="str">
        <f>Exclosure.data.RAW!AR83 &amp; ""</f>
        <v>88.37</v>
      </c>
      <c r="AF83" s="168">
        <f>Exclosure.data.RAW!BW83</f>
        <v>89.48</v>
      </c>
      <c r="AG83" s="168" t="str">
        <f>Exclosure.data.RAW!AU83 &amp; ""</f>
        <v/>
      </c>
      <c r="AH83" s="135"/>
      <c r="AI83" s="135"/>
      <c r="AJ83" s="168" t="str">
        <f>Exclosure.data.RAW!AX83 &amp; ""</f>
        <v/>
      </c>
      <c r="AK83" s="220"/>
      <c r="AL83" s="168" t="str">
        <f>Exclosure.data.RAW!AZ83 &amp; ""</f>
        <v/>
      </c>
      <c r="AM83" s="168" t="str">
        <f>Exclosure.data.RAW!BA83 &amp; ""</f>
        <v>1.29</v>
      </c>
      <c r="AN83" s="168" t="str">
        <f>Exclosure.data.RAW!BB83 &amp; ""</f>
        <v/>
      </c>
      <c r="AO83" s="168"/>
      <c r="AP83" s="168" t="str">
        <f>Exclosure.data.RAW!BD83 &amp; ""</f>
        <v/>
      </c>
      <c r="AQ83" s="168" t="str">
        <f>Exclosure.data.RAW!BE83 &amp; ""</f>
        <v>0.25</v>
      </c>
      <c r="AR83" s="168" t="str">
        <f>Exclosure.data.RAW!BF83 &amp; ""</f>
        <v/>
      </c>
      <c r="AS83" s="168" t="str">
        <f>Exclosure.data.RAW!BG83 &amp; ""</f>
        <v>1.51</v>
      </c>
      <c r="AT83" s="168"/>
      <c r="AU83" s="135"/>
      <c r="AV83" s="168" t="str">
        <f>Exclosure.data.RAW!BJ83 &amp; ""</f>
        <v>2.45</v>
      </c>
      <c r="AW83" s="220"/>
      <c r="AX83" s="168" t="str">
        <f>Exclosure.data.RAW!BL83 &amp; ""</f>
        <v/>
      </c>
      <c r="AY83" s="168" t="str">
        <f>Exclosure.data.RAW!BM83 &amp; ""</f>
        <v/>
      </c>
      <c r="AZ83" s="168" t="str">
        <f>Exclosure.data.RAW!BN83 &amp; ""</f>
        <v>0.13</v>
      </c>
      <c r="BA83" s="168"/>
      <c r="BB83" s="168" t="str">
        <f>Exclosure.data.RAW!BP83 &amp; ""</f>
        <v>0.22</v>
      </c>
      <c r="BC83" s="168" t="str">
        <f>Exclosure.data.RAW!BQ83 &amp; ""</f>
        <v/>
      </c>
      <c r="BD83" s="168" t="str">
        <f>Exclosure.data.RAW!BR83 &amp; ""</f>
        <v/>
      </c>
      <c r="BE83" s="54">
        <f>Exclosure.data.RAW!BS83</f>
        <v>1.29</v>
      </c>
      <c r="BF83" s="54">
        <f>Exclosure.data.RAW!BT83</f>
        <v>0.25</v>
      </c>
      <c r="BG83" s="54">
        <f>Exclosure.data.RAW!BU83</f>
        <v>1.51</v>
      </c>
      <c r="BH83" s="54">
        <f>Exclosure.data.RAW!BV83</f>
        <v>0.13</v>
      </c>
    </row>
    <row r="84" spans="1:60" x14ac:dyDescent="0.25">
      <c r="A84" s="12" t="str">
        <f>Exclosure.data.RAW!A84</f>
        <v>WET_P_4_EX_H2</v>
      </c>
      <c r="B84" s="4" t="str">
        <f>Exclosure.data.RAW!B84</f>
        <v>WET_P_4_H2</v>
      </c>
      <c r="C84" s="4" t="str">
        <f>Exclosure.data.RAW!C84</f>
        <v>WET_P</v>
      </c>
      <c r="D84" s="4" t="str">
        <f>Exclosure.data.RAW!D84</f>
        <v>WET_P_4</v>
      </c>
      <c r="E84" s="4" t="str">
        <f>Exclosure.data.RAW!E84</f>
        <v>WET_P_3</v>
      </c>
      <c r="F84" s="4" t="str">
        <f>Exclosure.data.RAW!F84</f>
        <v>Mwantimba</v>
      </c>
      <c r="G84" s="12" t="str">
        <f>Exclosure.data.RAW!G84</f>
        <v>WET</v>
      </c>
      <c r="H84" s="12" t="str">
        <f>Exclosure.data.RAW!H84</f>
        <v>P</v>
      </c>
      <c r="I84" s="22">
        <f>Exclosure.data.RAW!I84</f>
        <v>4</v>
      </c>
      <c r="J84" s="22">
        <v>3</v>
      </c>
      <c r="K84" s="12" t="str">
        <f>Exclosure.data.RAW!K84</f>
        <v>EX</v>
      </c>
      <c r="L84" s="12" t="str">
        <f>Exclosure.data.RAW!L84</f>
        <v>H2</v>
      </c>
      <c r="M84" s="21">
        <f>Exclosure.data.RAW!M84</f>
        <v>1020</v>
      </c>
      <c r="N84" s="75">
        <f>Exclosure.data.RAW!N84</f>
        <v>-2.3685700170000001</v>
      </c>
      <c r="O84" s="75">
        <f>Exclosure.data.RAW!O84</f>
        <v>34.062585980000001</v>
      </c>
      <c r="P84" s="16">
        <f>Exclosure.data.RAW!P84</f>
        <v>42816</v>
      </c>
      <c r="Q84" s="16">
        <f>Exclosure.data.RAW!Q84</f>
        <v>42869</v>
      </c>
      <c r="R84" s="22" t="str">
        <f>Exclosure.data.RAW!R84 &amp; ""</f>
        <v>53</v>
      </c>
      <c r="S84" s="52" t="str">
        <f>Exclosure.data.RAW!S84 &amp; ""</f>
        <v>222.924110835</v>
      </c>
      <c r="T84" s="52" t="str">
        <f>Exclosure.data.RAW!T84 &amp; ""</f>
        <v>462.304904039</v>
      </c>
      <c r="U84" s="68" t="str">
        <f>Exclosure.data.RAW!Y84</f>
        <v>Chr.ori</v>
      </c>
      <c r="V84" s="167" t="str">
        <f>Exclosure.data.RAW!Z84 &amp; ""</f>
        <v>1.8</v>
      </c>
      <c r="W84" s="167" t="str">
        <f>Exclosure.data.RAW!AA84 &amp; ""</f>
        <v>0.4</v>
      </c>
      <c r="X84" s="167" t="str">
        <f>Exclosure.data.RAW!AB84 &amp; ""</f>
        <v>18</v>
      </c>
      <c r="Y84" s="167" t="str">
        <f>Exclosure.data.RAW!AC84 &amp; ""</f>
        <v>35</v>
      </c>
      <c r="Z84" s="165" t="str">
        <f>Exclosure.data.RAW!AF84 &amp; ""</f>
        <v>5.2</v>
      </c>
      <c r="AA84" s="165" t="str">
        <f>Exclosure.data.RAW!AG84 &amp; ""</f>
        <v>28.6</v>
      </c>
      <c r="AB84" s="165" t="str">
        <f>Exclosure.data.RAW!AH84 &amp; ""</f>
        <v>25</v>
      </c>
      <c r="AC84" s="165" t="str">
        <f>Exclosure.data.RAW!AI84 &amp; ""</f>
        <v>85</v>
      </c>
      <c r="AD84" s="168" t="str">
        <f>Exclosure.data.RAW!AO84 &amp; ""</f>
        <v>9.22</v>
      </c>
      <c r="AE84" s="168" t="str">
        <f>Exclosure.data.RAW!AR84 &amp; ""</f>
        <v>68.18</v>
      </c>
      <c r="AF84" s="168">
        <f>Exclosure.data.RAW!BW84</f>
        <v>77.400000000000006</v>
      </c>
      <c r="AG84" s="168" t="str">
        <f>Exclosure.data.RAW!AU84 &amp; ""</f>
        <v/>
      </c>
      <c r="AH84" s="135"/>
      <c r="AI84" s="135"/>
      <c r="AJ84" s="168" t="str">
        <f>Exclosure.data.RAW!AX84 &amp; ""</f>
        <v>0.91</v>
      </c>
      <c r="AK84" s="220"/>
      <c r="AL84" s="168" t="str">
        <f>Exclosure.data.RAW!AZ84 &amp; ""</f>
        <v/>
      </c>
      <c r="AM84" s="168" t="str">
        <f>Exclosure.data.RAW!BA84 &amp; ""</f>
        <v>1.06</v>
      </c>
      <c r="AN84" s="168" t="str">
        <f>Exclosure.data.RAW!BB84 &amp; ""</f>
        <v/>
      </c>
      <c r="AO84" s="168"/>
      <c r="AP84" s="168" t="str">
        <f>Exclosure.data.RAW!BD84 &amp; ""</f>
        <v>0.26</v>
      </c>
      <c r="AQ84" s="168" t="str">
        <f>Exclosure.data.RAW!BE84 &amp; ""</f>
        <v>0.26</v>
      </c>
      <c r="AR84" s="168" t="str">
        <f>Exclosure.data.RAW!BF84 &amp; ""</f>
        <v/>
      </c>
      <c r="AS84" s="168" t="str">
        <f>Exclosure.data.RAW!BG84 &amp; ""</f>
        <v>1.37</v>
      </c>
      <c r="AT84" s="168"/>
      <c r="AU84" s="135"/>
      <c r="AV84" s="168" t="str">
        <f>Exclosure.data.RAW!BJ84 &amp; ""</f>
        <v>1.12</v>
      </c>
      <c r="AW84" s="220"/>
      <c r="AX84" s="168" t="str">
        <f>Exclosure.data.RAW!BL84 &amp; ""</f>
        <v/>
      </c>
      <c r="AY84" s="168" t="str">
        <f>Exclosure.data.RAW!BM84 &amp; ""</f>
        <v/>
      </c>
      <c r="AZ84" s="168" t="str">
        <f>Exclosure.data.RAW!BN84 &amp; ""</f>
        <v>0.32</v>
      </c>
      <c r="BA84" s="168"/>
      <c r="BB84" s="168" t="str">
        <f>Exclosure.data.RAW!BP84 &amp; ""</f>
        <v>0.17</v>
      </c>
      <c r="BC84" s="168" t="str">
        <f>Exclosure.data.RAW!BQ84 &amp; ""</f>
        <v/>
      </c>
      <c r="BD84" s="168" t="str">
        <f>Exclosure.data.RAW!BR84 &amp; ""</f>
        <v/>
      </c>
      <c r="BE84" s="54">
        <f>Exclosure.data.RAW!BS84</f>
        <v>1.06</v>
      </c>
      <c r="BF84" s="54">
        <f>Exclosure.data.RAW!BT84</f>
        <v>0.26</v>
      </c>
      <c r="BG84" s="54">
        <f>Exclosure.data.RAW!BU84</f>
        <v>1.37</v>
      </c>
      <c r="BH84" s="54">
        <f>Exclosure.data.RAW!BV84</f>
        <v>0.32</v>
      </c>
    </row>
    <row r="85" spans="1:60" x14ac:dyDescent="0.25">
      <c r="A85" s="12" t="str">
        <f>Exclosure.data.RAW!A85</f>
        <v>WET_P_4_OP_H2</v>
      </c>
      <c r="B85" s="4" t="str">
        <f>Exclosure.data.RAW!B85</f>
        <v>WET_P_4_H2</v>
      </c>
      <c r="C85" s="4" t="str">
        <f>Exclosure.data.RAW!C85</f>
        <v>WET_P</v>
      </c>
      <c r="D85" s="4" t="str">
        <f>Exclosure.data.RAW!D85</f>
        <v>WET_P_4</v>
      </c>
      <c r="E85" s="4" t="str">
        <f>Exclosure.data.RAW!E85</f>
        <v>WET_P_3</v>
      </c>
      <c r="F85" s="4" t="str">
        <f>Exclosure.data.RAW!F85</f>
        <v>Mwantimba</v>
      </c>
      <c r="G85" s="12" t="str">
        <f>Exclosure.data.RAW!G85</f>
        <v>WET</v>
      </c>
      <c r="H85" s="12" t="str">
        <f>Exclosure.data.RAW!H85</f>
        <v>P</v>
      </c>
      <c r="I85" s="22">
        <f>Exclosure.data.RAW!I85</f>
        <v>4</v>
      </c>
      <c r="J85" s="22">
        <v>3</v>
      </c>
      <c r="K85" s="12" t="str">
        <f>Exclosure.data.RAW!K85</f>
        <v>OP</v>
      </c>
      <c r="L85" s="12" t="str">
        <f>Exclosure.data.RAW!L85</f>
        <v>H2</v>
      </c>
      <c r="M85" s="21">
        <f>Exclosure.data.RAW!M85</f>
        <v>1020</v>
      </c>
      <c r="N85" s="75">
        <f>Exclosure.data.RAW!N85</f>
        <v>-2.3685700170000001</v>
      </c>
      <c r="O85" s="75">
        <f>Exclosure.data.RAW!O85</f>
        <v>34.062585980000001</v>
      </c>
      <c r="P85" s="16">
        <f>Exclosure.data.RAW!P85</f>
        <v>42816</v>
      </c>
      <c r="Q85" s="16">
        <f>Exclosure.data.RAW!Q85</f>
        <v>42869</v>
      </c>
      <c r="R85" s="22" t="str">
        <f>Exclosure.data.RAW!R85 &amp; ""</f>
        <v>53</v>
      </c>
      <c r="S85" s="52" t="str">
        <f>Exclosure.data.RAW!S85 &amp; ""</f>
        <v>222.924110835</v>
      </c>
      <c r="T85" s="52" t="str">
        <f>Exclosure.data.RAW!T85 &amp; ""</f>
        <v>685.229014874</v>
      </c>
      <c r="U85" s="68" t="str">
        <f>Exclosure.data.RAW!Y85</f>
        <v>Chr.ori</v>
      </c>
      <c r="V85" s="167" t="str">
        <f>Exclosure.data.RAW!Z85 &amp; ""</f>
        <v>1.7</v>
      </c>
      <c r="W85" s="167" t="str">
        <f>Exclosure.data.RAW!AA85 &amp; ""</f>
        <v>2.1</v>
      </c>
      <c r="X85" s="167" t="str">
        <f>Exclosure.data.RAW!AB85 &amp; ""</f>
        <v>55</v>
      </c>
      <c r="Y85" s="167" t="str">
        <f>Exclosure.data.RAW!AC85 &amp; ""</f>
        <v>70</v>
      </c>
      <c r="Z85" s="165" t="str">
        <f>Exclosure.data.RAW!AF85 &amp; ""</f>
        <v>2.5</v>
      </c>
      <c r="AA85" s="165" t="str">
        <f>Exclosure.data.RAW!AG85 &amp; ""</f>
        <v>17.6</v>
      </c>
      <c r="AB85" s="165" t="str">
        <f>Exclosure.data.RAW!AH85 &amp; ""</f>
        <v>25</v>
      </c>
      <c r="AC85" s="165" t="str">
        <f>Exclosure.data.RAW!AI85 &amp; ""</f>
        <v>95</v>
      </c>
      <c r="AD85" s="168" t="str">
        <f>Exclosure.data.RAW!AO85 &amp; ""</f>
        <v>17.76</v>
      </c>
      <c r="AE85" s="168" t="str">
        <f>Exclosure.data.RAW!AR85 &amp; ""</f>
        <v>50.22</v>
      </c>
      <c r="AF85" s="168">
        <f>Exclosure.data.RAW!BW85</f>
        <v>67.98</v>
      </c>
      <c r="AG85" s="168" t="str">
        <f>Exclosure.data.RAW!AU85 &amp; ""</f>
        <v>1.47</v>
      </c>
      <c r="AH85" s="135"/>
      <c r="AI85" s="135"/>
      <c r="AJ85" s="168" t="str">
        <f>Exclosure.data.RAW!AX85 &amp; ""</f>
        <v/>
      </c>
      <c r="AK85" s="220"/>
      <c r="AL85" s="168" t="str">
        <f>Exclosure.data.RAW!AZ85 &amp; ""</f>
        <v/>
      </c>
      <c r="AM85" s="168" t="str">
        <f>Exclosure.data.RAW!BA85 &amp; ""</f>
        <v/>
      </c>
      <c r="AN85" s="168" t="str">
        <f>Exclosure.data.RAW!BB85 &amp; ""</f>
        <v>0.13</v>
      </c>
      <c r="AO85" s="168"/>
      <c r="AP85" s="168" t="str">
        <f>Exclosure.data.RAW!BD85 &amp; ""</f>
        <v/>
      </c>
      <c r="AQ85" s="168" t="str">
        <f>Exclosure.data.RAW!BE85 &amp; ""</f>
        <v/>
      </c>
      <c r="AR85" s="168" t="str">
        <f>Exclosure.data.RAW!BF85 &amp; ""</f>
        <v/>
      </c>
      <c r="AS85" s="168" t="str">
        <f>Exclosure.data.RAW!BG85 &amp; ""</f>
        <v>2.24</v>
      </c>
      <c r="AT85" s="168"/>
      <c r="AU85" s="135"/>
      <c r="AV85" s="168" t="str">
        <f>Exclosure.data.RAW!BJ85 &amp; ""</f>
        <v/>
      </c>
      <c r="AW85" s="220"/>
      <c r="AX85" s="168" t="str">
        <f>Exclosure.data.RAW!BL85 &amp; ""</f>
        <v/>
      </c>
      <c r="AY85" s="168" t="str">
        <f>Exclosure.data.RAW!BM85 &amp; ""</f>
        <v/>
      </c>
      <c r="AZ85" s="168" t="str">
        <f>Exclosure.data.RAW!BN85 &amp; ""</f>
        <v>0.09</v>
      </c>
      <c r="BA85" s="168"/>
      <c r="BB85" s="168" t="str">
        <f>Exclosure.data.RAW!BP85 &amp; ""</f>
        <v/>
      </c>
      <c r="BC85" s="168" t="str">
        <f>Exclosure.data.RAW!BQ85 &amp; ""</f>
        <v/>
      </c>
      <c r="BD85" s="168" t="str">
        <f>Exclosure.data.RAW!BR85 &amp; ""</f>
        <v/>
      </c>
      <c r="BE85" s="54">
        <f>Exclosure.data.RAW!BS85</f>
        <v>1.47</v>
      </c>
      <c r="BF85" s="54">
        <f>Exclosure.data.RAW!BT85</f>
        <v>0.13</v>
      </c>
      <c r="BG85" s="54">
        <f>Exclosure.data.RAW!BU85</f>
        <v>2.2400000000000002</v>
      </c>
      <c r="BH85" s="54">
        <f>Exclosure.data.RAW!BV85</f>
        <v>0.09</v>
      </c>
    </row>
    <row r="86" spans="1:60" x14ac:dyDescent="0.25">
      <c r="A86" s="12" t="str">
        <f>Exclosure.data.RAW!A86</f>
        <v>DRY_W_1_EX_H2</v>
      </c>
      <c r="B86" s="4" t="str">
        <f>Exclosure.data.RAW!B86</f>
        <v>DRY_W_1_H2</v>
      </c>
      <c r="C86" s="4" t="str">
        <f>Exclosure.data.RAW!C86</f>
        <v>DRY_W</v>
      </c>
      <c r="D86" s="4" t="str">
        <f>Exclosure.data.RAW!D86</f>
        <v>DRY_W_1</v>
      </c>
      <c r="E86" s="4" t="str">
        <f>Exclosure.data.RAW!E86</f>
        <v>DRY_W_3</v>
      </c>
      <c r="F86" s="4" t="str">
        <f>Exclosure.data.RAW!F86</f>
        <v>Maswa</v>
      </c>
      <c r="G86" s="12" t="str">
        <f>Exclosure.data.RAW!G86</f>
        <v>DRY</v>
      </c>
      <c r="H86" s="12" t="str">
        <f>Exclosure.data.RAW!H86</f>
        <v>W</v>
      </c>
      <c r="I86" s="22">
        <f>Exclosure.data.RAW!I86</f>
        <v>1</v>
      </c>
      <c r="J86" s="22">
        <v>3</v>
      </c>
      <c r="K86" s="12" t="str">
        <f>Exclosure.data.RAW!K86</f>
        <v>EX</v>
      </c>
      <c r="L86" s="12" t="str">
        <f>Exclosure.data.RAW!L86</f>
        <v>H2</v>
      </c>
      <c r="M86" s="21">
        <f>Exclosure.data.RAW!M86</f>
        <v>995</v>
      </c>
      <c r="N86" s="75">
        <f>Exclosure.data.RAW!N86</f>
        <v>-3.2993320000000002</v>
      </c>
      <c r="O86" s="75">
        <f>Exclosure.data.RAW!O86</f>
        <v>34.848457965999998</v>
      </c>
      <c r="P86" s="16">
        <f>Exclosure.data.RAW!P86</f>
        <v>42818</v>
      </c>
      <c r="Q86" s="16">
        <f>Exclosure.data.RAW!Q86</f>
        <v>42866</v>
      </c>
      <c r="R86" s="22" t="str">
        <f>Exclosure.data.RAW!R86 &amp; ""</f>
        <v>48</v>
      </c>
      <c r="S86" s="52" t="str">
        <f>Exclosure.data.RAW!S86 &amp; ""</f>
        <v>115.334252716</v>
      </c>
      <c r="T86" s="52" t="str">
        <f>Exclosure.data.RAW!T86 &amp; ""</f>
        <v>612.977094009</v>
      </c>
      <c r="U86" s="68" t="str">
        <f>Exclosure.data.RAW!Y86</f>
        <v>Cyn.dac</v>
      </c>
      <c r="V86" s="167" t="str">
        <f>Exclosure.data.RAW!Z86 &amp; ""</f>
        <v>2</v>
      </c>
      <c r="W86" s="167" t="str">
        <f>Exclosure.data.RAW!AA86 &amp; ""</f>
        <v>6.8</v>
      </c>
      <c r="X86" s="167" t="str">
        <f>Exclosure.data.RAW!AB86 &amp; ""</f>
        <v>13</v>
      </c>
      <c r="Y86" s="167" t="str">
        <f>Exclosure.data.RAW!AC86 &amp; ""</f>
        <v>30</v>
      </c>
      <c r="Z86" s="165" t="str">
        <f>Exclosure.data.RAW!AF86 &amp; ""</f>
        <v/>
      </c>
      <c r="AA86" s="165" t="str">
        <f>Exclosure.data.RAW!AG86 &amp; ""</f>
        <v/>
      </c>
      <c r="AB86" s="165" t="str">
        <f>Exclosure.data.RAW!AH86 &amp; ""</f>
        <v/>
      </c>
      <c r="AC86" s="165" t="str">
        <f>Exclosure.data.RAW!AI86 &amp; ""</f>
        <v/>
      </c>
      <c r="AD86" s="196" t="str">
        <f>Exclosure.data.RAW!AO86 &amp; ""</f>
        <v/>
      </c>
      <c r="AE86" s="196" t="str">
        <f>Exclosure.data.RAW!AR86 &amp; ""</f>
        <v/>
      </c>
      <c r="AF86" s="196" t="str">
        <f>Exclosure.data.RAW!BW86</f>
        <v/>
      </c>
      <c r="AG86" s="196" t="str">
        <f>Exclosure.data.RAW!AU86 &amp; ""</f>
        <v/>
      </c>
      <c r="AH86" s="135"/>
      <c r="AI86" s="135"/>
      <c r="AJ86" s="196" t="str">
        <f>Exclosure.data.RAW!AX86 &amp; ""</f>
        <v/>
      </c>
      <c r="AK86" s="222"/>
      <c r="AL86" s="196" t="str">
        <f>Exclosure.data.RAW!AZ86 &amp; ""</f>
        <v/>
      </c>
      <c r="AM86" s="196" t="str">
        <f>Exclosure.data.RAW!BA86 &amp; ""</f>
        <v/>
      </c>
      <c r="AN86" s="196" t="str">
        <f>Exclosure.data.RAW!BB86 &amp; ""</f>
        <v/>
      </c>
      <c r="AO86" s="196"/>
      <c r="AP86" s="196" t="str">
        <f>Exclosure.data.RAW!BD86 &amp; ""</f>
        <v/>
      </c>
      <c r="AQ86" s="196" t="str">
        <f>Exclosure.data.RAW!BE86 &amp; ""</f>
        <v/>
      </c>
      <c r="AR86" s="196" t="str">
        <f>Exclosure.data.RAW!BF86 &amp; ""</f>
        <v/>
      </c>
      <c r="AS86" s="196" t="str">
        <f>Exclosure.data.RAW!BG86 &amp; ""</f>
        <v/>
      </c>
      <c r="AT86" s="196"/>
      <c r="AU86" s="135"/>
      <c r="AV86" s="196" t="str">
        <f>Exclosure.data.RAW!BJ86 &amp; ""</f>
        <v/>
      </c>
      <c r="AW86" s="222"/>
      <c r="AX86" s="196" t="str">
        <f>Exclosure.data.RAW!BL86 &amp; ""</f>
        <v/>
      </c>
      <c r="AY86" s="196" t="str">
        <f>Exclosure.data.RAW!BM86 &amp; ""</f>
        <v/>
      </c>
      <c r="AZ86" s="196" t="str">
        <f>Exclosure.data.RAW!BN86 &amp; ""</f>
        <v/>
      </c>
      <c r="BA86" s="196"/>
      <c r="BB86" s="196" t="str">
        <f>Exclosure.data.RAW!BP86 &amp; ""</f>
        <v/>
      </c>
      <c r="BC86" s="196" t="str">
        <f>Exclosure.data.RAW!BQ86 &amp; ""</f>
        <v/>
      </c>
      <c r="BD86" s="196" t="str">
        <f>Exclosure.data.RAW!BR86 &amp; ""</f>
        <v/>
      </c>
      <c r="BE86" s="172" t="str">
        <f>Exclosure.data.RAW!BS86</f>
        <v/>
      </c>
      <c r="BF86" s="172" t="str">
        <f>Exclosure.data.RAW!BT86</f>
        <v/>
      </c>
      <c r="BG86" s="172" t="str">
        <f>Exclosure.data.RAW!BU86</f>
        <v/>
      </c>
      <c r="BH86" s="172" t="str">
        <f>Exclosure.data.RAW!BV86</f>
        <v/>
      </c>
    </row>
    <row r="87" spans="1:60" x14ac:dyDescent="0.25">
      <c r="A87" s="12" t="str">
        <f>Exclosure.data.RAW!A87</f>
        <v>DRY_W_1_EX2_H2</v>
      </c>
      <c r="B87" s="4" t="str">
        <f>Exclosure.data.RAW!B87</f>
        <v>DRY_W_1_H2</v>
      </c>
      <c r="C87" s="4" t="str">
        <f>Exclosure.data.RAW!C87</f>
        <v>DRY_W</v>
      </c>
      <c r="D87" s="4" t="str">
        <f>Exclosure.data.RAW!D87</f>
        <v>DRY_W_1</v>
      </c>
      <c r="E87" s="4" t="str">
        <f>Exclosure.data.RAW!E87</f>
        <v>DRY_W_3</v>
      </c>
      <c r="F87" s="4" t="str">
        <f>Exclosure.data.RAW!F87</f>
        <v>Maswa</v>
      </c>
      <c r="G87" s="12" t="str">
        <f>Exclosure.data.RAW!G87</f>
        <v>DRY</v>
      </c>
      <c r="H87" s="12" t="str">
        <f>Exclosure.data.RAW!H87</f>
        <v>W</v>
      </c>
      <c r="I87" s="22">
        <f>Exclosure.data.RAW!I87</f>
        <v>1</v>
      </c>
      <c r="J87" s="22">
        <v>3</v>
      </c>
      <c r="K87" s="12" t="str">
        <f>Exclosure.data.RAW!K87</f>
        <v>EX2</v>
      </c>
      <c r="L87" s="12" t="str">
        <f>Exclosure.data.RAW!L87</f>
        <v>H2</v>
      </c>
      <c r="M87" s="21">
        <f>Exclosure.data.RAW!M87</f>
        <v>995</v>
      </c>
      <c r="N87" s="75">
        <f>Exclosure.data.RAW!N87</f>
        <v>-3.2993320000000002</v>
      </c>
      <c r="O87" s="75">
        <f>Exclosure.data.RAW!O87</f>
        <v>34.848457965999998</v>
      </c>
      <c r="P87" s="16">
        <f>Exclosure.data.RAW!P87</f>
        <v>42819</v>
      </c>
      <c r="Q87" s="16">
        <f>Exclosure.data.RAW!Q87</f>
        <v>42866</v>
      </c>
      <c r="R87" s="22" t="str">
        <f>Exclosure.data.RAW!R87 &amp; ""</f>
        <v>47</v>
      </c>
      <c r="S87" s="52" t="str">
        <f>Exclosure.data.RAW!S87 &amp; ""</f>
        <v>115.334252716</v>
      </c>
      <c r="T87" s="52" t="str">
        <f>Exclosure.data.RAW!T87 &amp; ""</f>
        <v>728.311346725</v>
      </c>
      <c r="U87" s="68" t="str">
        <f>Exclosure.data.RAW!Y87</f>
        <v>Cyn.dac</v>
      </c>
      <c r="V87" s="167" t="str">
        <f>Exclosure.data.RAW!Z87 &amp; ""</f>
        <v>2.3</v>
      </c>
      <c r="W87" s="167" t="str">
        <f>Exclosure.data.RAW!AA87 &amp; ""</f>
        <v>19.5</v>
      </c>
      <c r="X87" s="167" t="str">
        <f>Exclosure.data.RAW!AB87 &amp; ""</f>
        <v>13</v>
      </c>
      <c r="Y87" s="167" t="str">
        <f>Exclosure.data.RAW!AC87 &amp; ""</f>
        <v>35</v>
      </c>
      <c r="Z87" s="165" t="str">
        <f>Exclosure.data.RAW!AF87 &amp; ""</f>
        <v>2.5</v>
      </c>
      <c r="AA87" s="165" t="str">
        <f>Exclosure.data.RAW!AG87 &amp; ""</f>
        <v>13</v>
      </c>
      <c r="AB87" s="165" t="str">
        <f>Exclosure.data.RAW!AH87 &amp; ""</f>
        <v>15</v>
      </c>
      <c r="AC87" s="165" t="str">
        <f>Exclosure.data.RAW!AI87 &amp; ""</f>
        <v>60</v>
      </c>
      <c r="AD87" s="196" t="str">
        <f>Exclosure.data.RAW!AO87 &amp; ""</f>
        <v>8.04</v>
      </c>
      <c r="AE87" s="196" t="str">
        <f>Exclosure.data.RAW!AR87 &amp; ""</f>
        <v>38.37</v>
      </c>
      <c r="AF87" s="196">
        <f>Exclosure.data.RAW!BW87</f>
        <v>46.41</v>
      </c>
      <c r="AG87" s="196" t="str">
        <f>Exclosure.data.RAW!AU87 &amp; ""</f>
        <v/>
      </c>
      <c r="AH87" s="85"/>
      <c r="AI87" s="85"/>
      <c r="AJ87" s="196" t="str">
        <f>Exclosure.data.RAW!AX87 &amp; ""</f>
        <v>1.47</v>
      </c>
      <c r="AK87" s="222"/>
      <c r="AL87" s="196" t="str">
        <f>Exclosure.data.RAW!AZ87 &amp; ""</f>
        <v/>
      </c>
      <c r="AM87" s="196" t="str">
        <f>Exclosure.data.RAW!BA87 &amp; ""</f>
        <v>1.01</v>
      </c>
      <c r="AN87" s="196" t="str">
        <f>Exclosure.data.RAW!BB87 &amp; ""</f>
        <v>0.2</v>
      </c>
      <c r="AO87" s="196"/>
      <c r="AP87" s="196" t="str">
        <f>Exclosure.data.RAW!BD87 &amp; ""</f>
        <v>0.18</v>
      </c>
      <c r="AQ87" s="196" t="str">
        <f>Exclosure.data.RAW!BE87 &amp; ""</f>
        <v>0.14</v>
      </c>
      <c r="AR87" s="196" t="str">
        <f>Exclosure.data.RAW!BF87 &amp; ""</f>
        <v/>
      </c>
      <c r="AS87" s="196" t="str">
        <f>Exclosure.data.RAW!BG87 &amp; ""</f>
        <v>1.58</v>
      </c>
      <c r="AT87" s="196"/>
      <c r="AU87" s="85"/>
      <c r="AV87" s="196" t="str">
        <f>Exclosure.data.RAW!BJ87 &amp; ""</f>
        <v/>
      </c>
      <c r="AW87" s="222"/>
      <c r="AX87" s="196" t="str">
        <f>Exclosure.data.RAW!BL87 &amp; ""</f>
        <v/>
      </c>
      <c r="AY87" s="196" t="str">
        <f>Exclosure.data.RAW!BM87 &amp; ""</f>
        <v/>
      </c>
      <c r="AZ87" s="196" t="str">
        <f>Exclosure.data.RAW!BN87 &amp; ""</f>
        <v>0.15</v>
      </c>
      <c r="BA87" s="196"/>
      <c r="BB87" s="196" t="str">
        <f>Exclosure.data.RAW!BP87 &amp; ""</f>
        <v/>
      </c>
      <c r="BC87" s="196" t="str">
        <f>Exclosure.data.RAW!BQ87 &amp; ""</f>
        <v/>
      </c>
      <c r="BD87" s="196" t="str">
        <f>Exclosure.data.RAW!BR87 &amp; ""</f>
        <v/>
      </c>
      <c r="BE87" s="172">
        <f>Exclosure.data.RAW!BS87</f>
        <v>1.01</v>
      </c>
      <c r="BF87" s="172">
        <f>Exclosure.data.RAW!BT87</f>
        <v>0.14000000000000001</v>
      </c>
      <c r="BG87" s="172">
        <f>Exclosure.data.RAW!BU87</f>
        <v>1.58</v>
      </c>
      <c r="BH87" s="172">
        <f>Exclosure.data.RAW!BV87</f>
        <v>0.15</v>
      </c>
    </row>
    <row r="88" spans="1:60" x14ac:dyDescent="0.25">
      <c r="A88" s="12" t="str">
        <f>Exclosure.data.RAW!A88</f>
        <v>DRY_W_1_OP_H2</v>
      </c>
      <c r="B88" s="4" t="str">
        <f>Exclosure.data.RAW!B88</f>
        <v>DRY_W_1_H2</v>
      </c>
      <c r="C88" s="4" t="str">
        <f>Exclosure.data.RAW!C88</f>
        <v>DRY_W</v>
      </c>
      <c r="D88" s="4" t="str">
        <f>Exclosure.data.RAW!D88</f>
        <v>DRY_W_1</v>
      </c>
      <c r="E88" s="4" t="str">
        <f>Exclosure.data.RAW!E88</f>
        <v>DRY_W_3</v>
      </c>
      <c r="F88" s="4" t="str">
        <f>Exclosure.data.RAW!F88</f>
        <v>Maswa</v>
      </c>
      <c r="G88" s="12" t="str">
        <f>Exclosure.data.RAW!G88</f>
        <v>DRY</v>
      </c>
      <c r="H88" s="12" t="str">
        <f>Exclosure.data.RAW!H88</f>
        <v>W</v>
      </c>
      <c r="I88" s="22">
        <f>Exclosure.data.RAW!I88</f>
        <v>1</v>
      </c>
      <c r="J88" s="22">
        <v>3</v>
      </c>
      <c r="K88" s="12" t="str">
        <f>Exclosure.data.RAW!K88</f>
        <v>OP</v>
      </c>
      <c r="L88" s="12" t="str">
        <f>Exclosure.data.RAW!L88</f>
        <v>H2</v>
      </c>
      <c r="M88" s="21">
        <f>Exclosure.data.RAW!M88</f>
        <v>995</v>
      </c>
      <c r="N88" s="75">
        <f>Exclosure.data.RAW!N88</f>
        <v>-3.2993320000000002</v>
      </c>
      <c r="O88" s="75">
        <f>Exclosure.data.RAW!O88</f>
        <v>34.848457965999998</v>
      </c>
      <c r="P88" s="16">
        <f>Exclosure.data.RAW!P88</f>
        <v>42818</v>
      </c>
      <c r="Q88" s="16">
        <f>Exclosure.data.RAW!Q88</f>
        <v>42866</v>
      </c>
      <c r="R88" s="22" t="str">
        <f>Exclosure.data.RAW!R88 &amp; ""</f>
        <v>48</v>
      </c>
      <c r="S88" s="52" t="str">
        <f>Exclosure.data.RAW!S88 &amp; ""</f>
        <v>115.334252716</v>
      </c>
      <c r="T88" s="52" t="str">
        <f>Exclosure.data.RAW!T88 &amp; ""</f>
        <v>843.645599441</v>
      </c>
      <c r="U88" s="68" t="str">
        <f>Exclosure.data.RAW!Y88</f>
        <v>Cyn.dac</v>
      </c>
      <c r="V88" s="167" t="str">
        <f>Exclosure.data.RAW!Z88 &amp; ""</f>
        <v>1.5</v>
      </c>
      <c r="W88" s="167" t="str">
        <f>Exclosure.data.RAW!AA88 &amp; ""</f>
        <v>3.6</v>
      </c>
      <c r="X88" s="167" t="str">
        <f>Exclosure.data.RAW!AB88 &amp; ""</f>
        <v>8</v>
      </c>
      <c r="Y88" s="167" t="str">
        <f>Exclosure.data.RAW!AC88 &amp; ""</f>
        <v>38</v>
      </c>
      <c r="Z88" s="165" t="str">
        <f>Exclosure.data.RAW!AF88 &amp; ""</f>
        <v>1.7</v>
      </c>
      <c r="AA88" s="165" t="str">
        <f>Exclosure.data.RAW!AG88 &amp; ""</f>
        <v>3.3</v>
      </c>
      <c r="AB88" s="165" t="str">
        <f>Exclosure.data.RAW!AH88 &amp; ""</f>
        <v>10</v>
      </c>
      <c r="AC88" s="165" t="str">
        <f>Exclosure.data.RAW!AI88 &amp; ""</f>
        <v>30</v>
      </c>
      <c r="AD88" s="196" t="str">
        <f>Exclosure.data.RAW!AO88 &amp; ""</f>
        <v>5.92</v>
      </c>
      <c r="AE88" s="196" t="str">
        <f>Exclosure.data.RAW!AR88 &amp; ""</f>
        <v>18.64</v>
      </c>
      <c r="AF88" s="196">
        <f>Exclosure.data.RAW!BW88</f>
        <v>24.560000000000002</v>
      </c>
      <c r="AG88" s="196" t="str">
        <f>Exclosure.data.RAW!AU88 &amp; ""</f>
        <v/>
      </c>
      <c r="AH88" s="135"/>
      <c r="AI88" s="135"/>
      <c r="AJ88" s="196" t="str">
        <f>Exclosure.data.RAW!AX88 &amp; ""</f>
        <v/>
      </c>
      <c r="AK88" s="222"/>
      <c r="AL88" s="196" t="str">
        <f>Exclosure.data.RAW!AZ88 &amp; ""</f>
        <v/>
      </c>
      <c r="AM88" s="196" t="str">
        <f>Exclosure.data.RAW!BA88 &amp; ""</f>
        <v>1.18</v>
      </c>
      <c r="AN88" s="196" t="str">
        <f>Exclosure.data.RAW!BB88 &amp; ""</f>
        <v/>
      </c>
      <c r="AO88" s="196"/>
      <c r="AP88" s="196" t="str">
        <f>Exclosure.data.RAW!BD88 &amp; ""</f>
        <v/>
      </c>
      <c r="AQ88" s="196" t="str">
        <f>Exclosure.data.RAW!BE88 &amp; ""</f>
        <v>0.17</v>
      </c>
      <c r="AR88" s="196" t="str">
        <f>Exclosure.data.RAW!BF88 &amp; ""</f>
        <v/>
      </c>
      <c r="AS88" s="196" t="str">
        <f>Exclosure.data.RAW!BG88 &amp; ""</f>
        <v>6.51</v>
      </c>
      <c r="AT88" s="196"/>
      <c r="AU88" s="85"/>
      <c r="AV88" s="196" t="str">
        <f>Exclosure.data.RAW!BJ88 &amp; ""</f>
        <v/>
      </c>
      <c r="AW88" s="222"/>
      <c r="AX88" s="196" t="str">
        <f>Exclosure.data.RAW!BL88 &amp; ""</f>
        <v/>
      </c>
      <c r="AY88" s="196" t="str">
        <f>Exclosure.data.RAW!BM88 &amp; ""</f>
        <v>1.17</v>
      </c>
      <c r="AZ88" s="196" t="str">
        <f>Exclosure.data.RAW!BN88 &amp; ""</f>
        <v>0.14</v>
      </c>
      <c r="BA88" s="196"/>
      <c r="BB88" s="196" t="str">
        <f>Exclosure.data.RAW!BP88 &amp; ""</f>
        <v/>
      </c>
      <c r="BC88" s="196" t="str">
        <f>Exclosure.data.RAW!BQ88 &amp; ""</f>
        <v>0.26</v>
      </c>
      <c r="BD88" s="196" t="str">
        <f>Exclosure.data.RAW!BR88 &amp; ""</f>
        <v/>
      </c>
      <c r="BE88" s="172">
        <f>Exclosure.data.RAW!BS88</f>
        <v>1.18</v>
      </c>
      <c r="BF88" s="172">
        <f>Exclosure.data.RAW!BT88</f>
        <v>0.17</v>
      </c>
      <c r="BG88" s="172">
        <f>Exclosure.data.RAW!BU88</f>
        <v>1.17</v>
      </c>
      <c r="BH88" s="172">
        <f>Exclosure.data.RAW!BV88</f>
        <v>0.26</v>
      </c>
    </row>
    <row r="89" spans="1:60" x14ac:dyDescent="0.25">
      <c r="A89" s="12" t="str">
        <f>Exclosure.data.RAW!A89</f>
        <v>DRY_W_2_EX_H2</v>
      </c>
      <c r="B89" s="4" t="str">
        <f>Exclosure.data.RAW!B89</f>
        <v>DRY_W_2_H2</v>
      </c>
      <c r="C89" s="4" t="str">
        <f>Exclosure.data.RAW!C89</f>
        <v>DRY_W</v>
      </c>
      <c r="D89" s="4" t="str">
        <f>Exclosure.data.RAW!D89</f>
        <v>DRY_W_2</v>
      </c>
      <c r="E89" s="4" t="str">
        <f>Exclosure.data.RAW!E89</f>
        <v>DRY_W_4</v>
      </c>
      <c r="F89" s="4" t="str">
        <f>Exclosure.data.RAW!F89</f>
        <v>Maswa</v>
      </c>
      <c r="G89" s="12" t="str">
        <f>Exclosure.data.RAW!G89</f>
        <v>DRY</v>
      </c>
      <c r="H89" s="12" t="str">
        <f>Exclosure.data.RAW!H89</f>
        <v>W</v>
      </c>
      <c r="I89" s="22">
        <f>Exclosure.data.RAW!I89</f>
        <v>2</v>
      </c>
      <c r="J89" s="22">
        <v>4</v>
      </c>
      <c r="K89" s="12" t="str">
        <f>Exclosure.data.RAW!K89</f>
        <v>EX</v>
      </c>
      <c r="L89" s="12" t="str">
        <f>Exclosure.data.RAW!L89</f>
        <v>H2</v>
      </c>
      <c r="M89" s="21">
        <f>Exclosure.data.RAW!M89</f>
        <v>980</v>
      </c>
      <c r="N89" s="75">
        <f>Exclosure.data.RAW!N89</f>
        <v>-3.3032679740000002</v>
      </c>
      <c r="O89" s="75">
        <f>Exclosure.data.RAW!O89</f>
        <v>34.847795963000003</v>
      </c>
      <c r="P89" s="16">
        <f>Exclosure.data.RAW!P89</f>
        <v>42818</v>
      </c>
      <c r="Q89" s="16">
        <f>Exclosure.data.RAW!Q89</f>
        <v>42866</v>
      </c>
      <c r="R89" s="22" t="str">
        <f>Exclosure.data.RAW!R89 &amp; ""</f>
        <v>48</v>
      </c>
      <c r="S89" s="52" t="str">
        <f>Exclosure.data.RAW!S89 &amp; ""</f>
        <v>115.334252716</v>
      </c>
      <c r="T89" s="52" t="str">
        <f>Exclosure.data.RAW!T89 &amp; ""</f>
        <v>612.977094009</v>
      </c>
      <c r="U89" s="68" t="str">
        <f>Exclosure.data.RAW!Y89</f>
        <v>Cyn.dac</v>
      </c>
      <c r="V89" s="167" t="str">
        <f>Exclosure.data.RAW!Z89 &amp; ""</f>
        <v>0.5</v>
      </c>
      <c r="W89" s="167" t="str">
        <f>Exclosure.data.RAW!AA89 &amp; ""</f>
        <v>1.5</v>
      </c>
      <c r="X89" s="167" t="str">
        <f>Exclosure.data.RAW!AB89 &amp; ""</f>
        <v>3.5</v>
      </c>
      <c r="Y89" s="167" t="str">
        <f>Exclosure.data.RAW!AC89 &amp; ""</f>
        <v>35</v>
      </c>
      <c r="Z89" s="165" t="str">
        <f>Exclosure.data.RAW!AF89 &amp; ""</f>
        <v>1.5</v>
      </c>
      <c r="AA89" s="165" t="str">
        <f>Exclosure.data.RAW!AG89 &amp; ""</f>
        <v>6.8</v>
      </c>
      <c r="AB89" s="165" t="str">
        <f>Exclosure.data.RAW!AH89 &amp; ""</f>
        <v>10</v>
      </c>
      <c r="AC89" s="165" t="str">
        <f>Exclosure.data.RAW!AI89 &amp; ""</f>
        <v>40</v>
      </c>
      <c r="AD89" s="196" t="str">
        <f>Exclosure.data.RAW!AO89 &amp; ""</f>
        <v>4.07</v>
      </c>
      <c r="AE89" s="196" t="str">
        <f>Exclosure.data.RAW!AR89 &amp; ""</f>
        <v>39.53</v>
      </c>
      <c r="AF89" s="196">
        <f>Exclosure.data.RAW!BW89</f>
        <v>43.6</v>
      </c>
      <c r="AG89" s="196" t="str">
        <f>Exclosure.data.RAW!AU89 &amp; ""</f>
        <v/>
      </c>
      <c r="AH89" s="85"/>
      <c r="AI89" s="85"/>
      <c r="AJ89" s="196" t="str">
        <f>Exclosure.data.RAW!AX89 &amp; ""</f>
        <v/>
      </c>
      <c r="AK89" s="222"/>
      <c r="AL89" s="196" t="str">
        <f>Exclosure.data.RAW!AZ89 &amp; ""</f>
        <v/>
      </c>
      <c r="AM89" s="196" t="str">
        <f>Exclosure.data.RAW!BA89 &amp; ""</f>
        <v>1.57</v>
      </c>
      <c r="AN89" s="196" t="str">
        <f>Exclosure.data.RAW!BB89 &amp; ""</f>
        <v/>
      </c>
      <c r="AO89" s="196"/>
      <c r="AP89" s="196" t="str">
        <f>Exclosure.data.RAW!BD89 &amp; ""</f>
        <v/>
      </c>
      <c r="AQ89" s="196" t="str">
        <f>Exclosure.data.RAW!BE89 &amp; ""</f>
        <v>0.19</v>
      </c>
      <c r="AR89" s="196" t="str">
        <f>Exclosure.data.RAW!BF89 &amp; ""</f>
        <v/>
      </c>
      <c r="AS89" s="196" t="str">
        <f>Exclosure.data.RAW!BG89 &amp; ""</f>
        <v/>
      </c>
      <c r="AT89" s="196"/>
      <c r="AU89" s="85"/>
      <c r="AV89" s="196" t="str">
        <f>Exclosure.data.RAW!BJ89 &amp; ""</f>
        <v/>
      </c>
      <c r="AW89" s="222"/>
      <c r="AX89" s="196" t="str">
        <f>Exclosure.data.RAW!BL89 &amp; ""</f>
        <v/>
      </c>
      <c r="AY89" s="196" t="str">
        <f>Exclosure.data.RAW!BM89 &amp; ""</f>
        <v>1.52</v>
      </c>
      <c r="AZ89" s="196" t="str">
        <f>Exclosure.data.RAW!BN89 &amp; ""</f>
        <v/>
      </c>
      <c r="BA89" s="196"/>
      <c r="BB89" s="196" t="str">
        <f>Exclosure.data.RAW!BP89 &amp; ""</f>
        <v/>
      </c>
      <c r="BC89" s="196" t="str">
        <f>Exclosure.data.RAW!BQ89 &amp; ""</f>
        <v>0.27</v>
      </c>
      <c r="BD89" s="196" t="str">
        <f>Exclosure.data.RAW!BR89 &amp; ""</f>
        <v/>
      </c>
      <c r="BE89" s="172">
        <f>Exclosure.data.RAW!BS89</f>
        <v>1.57</v>
      </c>
      <c r="BF89" s="172">
        <f>Exclosure.data.RAW!BT89</f>
        <v>0.19</v>
      </c>
      <c r="BG89" s="172">
        <f>Exclosure.data.RAW!BU89</f>
        <v>1.52</v>
      </c>
      <c r="BH89" s="172">
        <f>Exclosure.data.RAW!BV89</f>
        <v>0.27</v>
      </c>
    </row>
    <row r="90" spans="1:60" x14ac:dyDescent="0.25">
      <c r="A90" s="12" t="str">
        <f>Exclosure.data.RAW!A90</f>
        <v>DRY_W_2_EX2_H2</v>
      </c>
      <c r="B90" s="4" t="str">
        <f>Exclosure.data.RAW!B90</f>
        <v>DRY_W_2_H2</v>
      </c>
      <c r="C90" s="4" t="str">
        <f>Exclosure.data.RAW!C90</f>
        <v>DRY_W</v>
      </c>
      <c r="D90" s="4" t="str">
        <f>Exclosure.data.RAW!D90</f>
        <v>DRY_W_2</v>
      </c>
      <c r="E90" s="4" t="str">
        <f>Exclosure.data.RAW!E90</f>
        <v>DRY_W_4</v>
      </c>
      <c r="F90" s="4" t="str">
        <f>Exclosure.data.RAW!F90</f>
        <v>Maswa</v>
      </c>
      <c r="G90" s="12" t="str">
        <f>Exclosure.data.RAW!G90</f>
        <v>DRY</v>
      </c>
      <c r="H90" s="12" t="str">
        <f>Exclosure.data.RAW!H90</f>
        <v>W</v>
      </c>
      <c r="I90" s="22">
        <f>Exclosure.data.RAW!I90</f>
        <v>2</v>
      </c>
      <c r="J90" s="22">
        <v>4</v>
      </c>
      <c r="K90" s="12" t="str">
        <f>Exclosure.data.RAW!K90</f>
        <v>EX2</v>
      </c>
      <c r="L90" s="12" t="str">
        <f>Exclosure.data.RAW!L90</f>
        <v>H2</v>
      </c>
      <c r="M90" s="21">
        <f>Exclosure.data.RAW!M90</f>
        <v>980</v>
      </c>
      <c r="N90" s="75">
        <f>Exclosure.data.RAW!N90</f>
        <v>-3.3032679740000002</v>
      </c>
      <c r="O90" s="75">
        <f>Exclosure.data.RAW!O90</f>
        <v>34.847795963000003</v>
      </c>
      <c r="P90" s="16">
        <f>Exclosure.data.RAW!P90</f>
        <v>42819</v>
      </c>
      <c r="Q90" s="16">
        <f>Exclosure.data.RAW!Q90</f>
        <v>42866</v>
      </c>
      <c r="R90" s="22" t="str">
        <f>Exclosure.data.RAW!R90 &amp; ""</f>
        <v>47</v>
      </c>
      <c r="S90" s="52" t="str">
        <f>Exclosure.data.RAW!S90 &amp; ""</f>
        <v>115.334252716</v>
      </c>
      <c r="T90" s="52" t="str">
        <f>Exclosure.data.RAW!T90 &amp; ""</f>
        <v>728.311346725</v>
      </c>
      <c r="U90" s="68" t="str">
        <f>Exclosure.data.RAW!Y90</f>
        <v>Cyn.dac</v>
      </c>
      <c r="V90" s="167" t="str">
        <f>Exclosure.data.RAW!Z90 &amp; ""</f>
        <v>2.5</v>
      </c>
      <c r="W90" s="167" t="str">
        <f>Exclosure.data.RAW!AA90 &amp; ""</f>
        <v>6.4</v>
      </c>
      <c r="X90" s="167" t="str">
        <f>Exclosure.data.RAW!AB90 &amp; ""</f>
        <v>15</v>
      </c>
      <c r="Y90" s="167" t="str">
        <f>Exclosure.data.RAW!AC90 &amp; ""</f>
        <v>40</v>
      </c>
      <c r="Z90" s="165" t="str">
        <f>Exclosure.data.RAW!AF90 &amp; ""</f>
        <v>2</v>
      </c>
      <c r="AA90" s="165" t="str">
        <f>Exclosure.data.RAW!AG90 &amp; ""</f>
        <v>9.6</v>
      </c>
      <c r="AB90" s="165" t="str">
        <f>Exclosure.data.RAW!AH90 &amp; ""</f>
        <v>40</v>
      </c>
      <c r="AC90" s="165" t="str">
        <f>Exclosure.data.RAW!AI90 &amp; ""</f>
        <v>60</v>
      </c>
      <c r="AD90" s="196" t="str">
        <f>Exclosure.data.RAW!AO90 &amp; ""</f>
        <v>24.86</v>
      </c>
      <c r="AE90" s="196" t="str">
        <f>Exclosure.data.RAW!AR90 &amp; ""</f>
        <v>21.43</v>
      </c>
      <c r="AF90" s="196">
        <f>Exclosure.data.RAW!BW90</f>
        <v>46.29</v>
      </c>
      <c r="AG90" s="196" t="str">
        <f>Exclosure.data.RAW!AU90 &amp; ""</f>
        <v>3.26</v>
      </c>
      <c r="AH90" s="85"/>
      <c r="AI90" s="85"/>
      <c r="AJ90" s="196" t="str">
        <f>Exclosure.data.RAW!AX90 &amp; ""</f>
        <v/>
      </c>
      <c r="AK90" s="222"/>
      <c r="AL90" s="196" t="str">
        <f>Exclosure.data.RAW!AZ90 &amp; ""</f>
        <v/>
      </c>
      <c r="AM90" s="196" t="str">
        <f>Exclosure.data.RAW!BA90 &amp; ""</f>
        <v>1.4</v>
      </c>
      <c r="AN90" s="196" t="str">
        <f>Exclosure.data.RAW!BB90 &amp; ""</f>
        <v>0.13</v>
      </c>
      <c r="AO90" s="196"/>
      <c r="AP90" s="196" t="str">
        <f>Exclosure.data.RAW!BD90 &amp; ""</f>
        <v/>
      </c>
      <c r="AQ90" s="196" t="str">
        <f>Exclosure.data.RAW!BE90 &amp; ""</f>
        <v>0.19</v>
      </c>
      <c r="AR90" s="196" t="str">
        <f>Exclosure.data.RAW!BF90 &amp; ""</f>
        <v/>
      </c>
      <c r="AS90" s="196" t="str">
        <f>Exclosure.data.RAW!BG90 &amp; ""</f>
        <v>2.07</v>
      </c>
      <c r="AT90" s="196"/>
      <c r="AU90" s="85"/>
      <c r="AV90" s="196" t="str">
        <f>Exclosure.data.RAW!BJ90 &amp; ""</f>
        <v/>
      </c>
      <c r="AW90" s="222"/>
      <c r="AX90" s="196" t="str">
        <f>Exclosure.data.RAW!BL90 &amp; ""</f>
        <v/>
      </c>
      <c r="AY90" s="196" t="str">
        <f>Exclosure.data.RAW!BM90 &amp; ""</f>
        <v/>
      </c>
      <c r="AZ90" s="196" t="str">
        <f>Exclosure.data.RAW!BN90 &amp; ""</f>
        <v>0.08</v>
      </c>
      <c r="BA90" s="196"/>
      <c r="BB90" s="196" t="str">
        <f>Exclosure.data.RAW!BP90 &amp; ""</f>
        <v/>
      </c>
      <c r="BC90" s="196" t="str">
        <f>Exclosure.data.RAW!BQ90 &amp; ""</f>
        <v/>
      </c>
      <c r="BD90" s="196" t="str">
        <f>Exclosure.data.RAW!BR90 &amp; ""</f>
        <v/>
      </c>
      <c r="BE90" s="172">
        <f>Exclosure.data.RAW!BS90</f>
        <v>1.4</v>
      </c>
      <c r="BF90" s="172">
        <f>Exclosure.data.RAW!BT90</f>
        <v>0.19</v>
      </c>
      <c r="BG90" s="172">
        <f>Exclosure.data.RAW!BU90</f>
        <v>2.0699999999999998</v>
      </c>
      <c r="BH90" s="172">
        <f>Exclosure.data.RAW!BV90</f>
        <v>0.08</v>
      </c>
    </row>
    <row r="91" spans="1:60" x14ac:dyDescent="0.25">
      <c r="A91" s="12" t="str">
        <f>Exclosure.data.RAW!A91</f>
        <v>DRY_W_2_OP_H2</v>
      </c>
      <c r="B91" s="4" t="str">
        <f>Exclosure.data.RAW!B91</f>
        <v>DRY_W_2_H2</v>
      </c>
      <c r="C91" s="4" t="str">
        <f>Exclosure.data.RAW!C91</f>
        <v>DRY_W</v>
      </c>
      <c r="D91" s="12" t="str">
        <f>Exclosure.data.RAW!D91</f>
        <v>DRY_W_2</v>
      </c>
      <c r="E91" s="12" t="str">
        <f>Exclosure.data.RAW!E91</f>
        <v>DRY_W_4</v>
      </c>
      <c r="F91" s="4" t="str">
        <f>Exclosure.data.RAW!F91</f>
        <v>Maswa</v>
      </c>
      <c r="G91" s="12" t="str">
        <f>Exclosure.data.RAW!G91</f>
        <v>DRY</v>
      </c>
      <c r="H91" s="12" t="str">
        <f>Exclosure.data.RAW!H91</f>
        <v>W</v>
      </c>
      <c r="I91" s="22">
        <f>Exclosure.data.RAW!I91</f>
        <v>2</v>
      </c>
      <c r="J91" s="22">
        <v>4</v>
      </c>
      <c r="K91" s="12" t="str">
        <f>Exclosure.data.RAW!K91</f>
        <v>OP</v>
      </c>
      <c r="L91" s="12" t="str">
        <f>Exclosure.data.RAW!L91</f>
        <v>H2</v>
      </c>
      <c r="M91" s="22">
        <f>Exclosure.data.RAW!M91</f>
        <v>980</v>
      </c>
      <c r="N91" s="75">
        <f>Exclosure.data.RAW!N91</f>
        <v>-3.3032679740000002</v>
      </c>
      <c r="O91" s="75">
        <f>Exclosure.data.RAW!O91</f>
        <v>34.847795963000003</v>
      </c>
      <c r="P91" s="16">
        <f>Exclosure.data.RAW!P91</f>
        <v>42818</v>
      </c>
      <c r="Q91" s="16">
        <f>Exclosure.data.RAW!Q91</f>
        <v>42866</v>
      </c>
      <c r="R91" s="22" t="str">
        <f>Exclosure.data.RAW!R91 &amp; ""</f>
        <v>48</v>
      </c>
      <c r="S91" s="52" t="str">
        <f>Exclosure.data.RAW!S91 &amp; ""</f>
        <v>115.334252716</v>
      </c>
      <c r="T91" s="52" t="str">
        <f>Exclosure.data.RAW!T91 &amp; ""</f>
        <v>843.645599441</v>
      </c>
      <c r="U91" s="68" t="str">
        <f>Exclosure.data.RAW!Y91</f>
        <v>Cyn.dac</v>
      </c>
      <c r="V91" s="167" t="str">
        <f>Exclosure.data.RAW!Z91 &amp; ""</f>
        <v>1.7</v>
      </c>
      <c r="W91" s="167" t="str">
        <f>Exclosure.data.RAW!AA91 &amp; ""</f>
        <v>3.5</v>
      </c>
      <c r="X91" s="167" t="str">
        <f>Exclosure.data.RAW!AB91 &amp; ""</f>
        <v>10</v>
      </c>
      <c r="Y91" s="167" t="str">
        <f>Exclosure.data.RAW!AC91 &amp; ""</f>
        <v>30</v>
      </c>
      <c r="Z91" s="165" t="str">
        <f>Exclosure.data.RAW!AF91 &amp; ""</f>
        <v>1.7</v>
      </c>
      <c r="AA91" s="165" t="str">
        <f>Exclosure.data.RAW!AG91 &amp; ""</f>
        <v>3.2</v>
      </c>
      <c r="AB91" s="165" t="str">
        <f>Exclosure.data.RAW!AH91 &amp; ""</f>
        <v>15</v>
      </c>
      <c r="AC91" s="165" t="str">
        <f>Exclosure.data.RAW!AI91 &amp; ""</f>
        <v>25</v>
      </c>
      <c r="AD91" s="196" t="str">
        <f>Exclosure.data.RAW!AO91 &amp; ""</f>
        <v>5.41</v>
      </c>
      <c r="AE91" s="196" t="str">
        <f>Exclosure.data.RAW!AR91 &amp; ""</f>
        <v>10.83</v>
      </c>
      <c r="AF91" s="196">
        <f>Exclosure.data.RAW!BW91</f>
        <v>16.240000000000002</v>
      </c>
      <c r="AG91" s="196" t="str">
        <f>Exclosure.data.RAW!AU91 &amp; ""</f>
        <v/>
      </c>
      <c r="AH91" s="85"/>
      <c r="AI91" s="85"/>
      <c r="AJ91" s="196" t="str">
        <f>Exclosure.data.RAW!AX91 &amp; ""</f>
        <v/>
      </c>
      <c r="AK91" s="222"/>
      <c r="AL91" s="196" t="str">
        <f>Exclosure.data.RAW!AZ91 &amp; ""</f>
        <v/>
      </c>
      <c r="AM91" s="196" t="str">
        <f>Exclosure.data.RAW!BA91 &amp; ""</f>
        <v>1.48</v>
      </c>
      <c r="AN91" s="196" t="str">
        <f>Exclosure.data.RAW!BB91 &amp; ""</f>
        <v/>
      </c>
      <c r="AO91" s="196"/>
      <c r="AP91" s="196" t="str">
        <f>Exclosure.data.RAW!BD91 &amp; ""</f>
        <v/>
      </c>
      <c r="AQ91" s="196" t="str">
        <f>Exclosure.data.RAW!BE91 &amp; ""</f>
        <v>0.095</v>
      </c>
      <c r="AR91" s="196" t="str">
        <f>Exclosure.data.RAW!BF91 &amp; ""</f>
        <v/>
      </c>
      <c r="AS91" s="196" t="str">
        <f>Exclosure.data.RAW!BG91 &amp; ""</f>
        <v>1.82</v>
      </c>
      <c r="AT91" s="196"/>
      <c r="AU91" s="85"/>
      <c r="AV91" s="196" t="str">
        <f>Exclosure.data.RAW!BJ91 &amp; ""</f>
        <v/>
      </c>
      <c r="AW91" s="222"/>
      <c r="AX91" s="196" t="str">
        <f>Exclosure.data.RAW!BL91 &amp; ""</f>
        <v/>
      </c>
      <c r="AY91" s="196" t="str">
        <f>Exclosure.data.RAW!BM91 &amp; ""</f>
        <v/>
      </c>
      <c r="AZ91" s="196" t="str">
        <f>Exclosure.data.RAW!BN91 &amp; ""</f>
        <v>0.06</v>
      </c>
      <c r="BA91" s="196"/>
      <c r="BB91" s="196" t="str">
        <f>Exclosure.data.RAW!BP91 &amp; ""</f>
        <v/>
      </c>
      <c r="BC91" s="196" t="str">
        <f>Exclosure.data.RAW!BQ91 &amp; ""</f>
        <v/>
      </c>
      <c r="BD91" s="196" t="str">
        <f>Exclosure.data.RAW!BR91 &amp; ""</f>
        <v/>
      </c>
      <c r="BE91" s="172">
        <f>Exclosure.data.RAW!BS91</f>
        <v>1.48</v>
      </c>
      <c r="BF91" s="172">
        <f>Exclosure.data.RAW!BT91</f>
        <v>9.5000000000000001E-2</v>
      </c>
      <c r="BG91" s="172">
        <f>Exclosure.data.RAW!BU91</f>
        <v>1.82</v>
      </c>
      <c r="BH91" s="172">
        <f>Exclosure.data.RAW!BV91</f>
        <v>0.06</v>
      </c>
    </row>
    <row r="92" spans="1:60" x14ac:dyDescent="0.25">
      <c r="A92" s="12" t="str">
        <f>Exclosure.data.RAW!A92</f>
        <v>DRY_W_3_EX_H2</v>
      </c>
      <c r="B92" s="4" t="str">
        <f>Exclosure.data.RAW!B92</f>
        <v>DRY_W_3_H2</v>
      </c>
      <c r="C92" s="4" t="str">
        <f>Exclosure.data.RAW!C92</f>
        <v>DRY_W</v>
      </c>
      <c r="D92" s="4" t="str">
        <f>Exclosure.data.RAW!D92</f>
        <v>DRY_W_3</v>
      </c>
      <c r="E92" s="4" t="str">
        <f>Exclosure.data.RAW!E92</f>
        <v>DRY_W_1</v>
      </c>
      <c r="F92" s="4" t="str">
        <f>Exclosure.data.RAW!F92</f>
        <v>Maswa</v>
      </c>
      <c r="G92" s="12" t="str">
        <f>Exclosure.data.RAW!G92</f>
        <v>DRY</v>
      </c>
      <c r="H92" s="12" t="str">
        <f>Exclosure.data.RAW!H92</f>
        <v>W</v>
      </c>
      <c r="I92" s="22">
        <f>Exclosure.data.RAW!I92</f>
        <v>3</v>
      </c>
      <c r="J92" s="22">
        <v>1</v>
      </c>
      <c r="K92" s="12" t="str">
        <f>Exclosure.data.RAW!K92</f>
        <v>EX</v>
      </c>
      <c r="L92" s="12" t="str">
        <f>Exclosure.data.RAW!L92</f>
        <v>H2</v>
      </c>
      <c r="M92" s="21">
        <f>Exclosure.data.RAW!M92</f>
        <v>998</v>
      </c>
      <c r="N92" s="75">
        <f>Exclosure.data.RAW!N92</f>
        <v>-3.295644969</v>
      </c>
      <c r="O92" s="75">
        <f>Exclosure.data.RAW!O92</f>
        <v>34.852435010999997</v>
      </c>
      <c r="P92" s="16">
        <f>Exclosure.data.RAW!P92</f>
        <v>42818</v>
      </c>
      <c r="Q92" s="16">
        <f>Exclosure.data.RAW!Q92</f>
        <v>42866</v>
      </c>
      <c r="R92" s="22" t="str">
        <f>Exclosure.data.RAW!R92 &amp; ""</f>
        <v>48</v>
      </c>
      <c r="S92" s="52" t="str">
        <f>Exclosure.data.RAW!S92 &amp; ""</f>
        <v>115.334252716</v>
      </c>
      <c r="T92" s="52" t="str">
        <f>Exclosure.data.RAW!T92 &amp; ""</f>
        <v>610.93963869</v>
      </c>
      <c r="U92" s="68" t="str">
        <f>Exclosure.data.RAW!Y92</f>
        <v>Cyn.dac</v>
      </c>
      <c r="V92" s="167" t="str">
        <f>Exclosure.data.RAW!Z92 &amp; ""</f>
        <v>1.2</v>
      </c>
      <c r="W92" s="167" t="str">
        <f>Exclosure.data.RAW!AA92 &amp; ""</f>
        <v>4.1</v>
      </c>
      <c r="X92" s="167" t="str">
        <f>Exclosure.data.RAW!AB92 &amp; ""</f>
        <v>6</v>
      </c>
      <c r="Y92" s="167" t="str">
        <f>Exclosure.data.RAW!AC92 &amp; ""</f>
        <v>50</v>
      </c>
      <c r="Z92" s="165" t="str">
        <f>Exclosure.data.RAW!AF92 &amp; ""</f>
        <v/>
      </c>
      <c r="AA92" s="165" t="str">
        <f>Exclosure.data.RAW!AG92 &amp; ""</f>
        <v/>
      </c>
      <c r="AB92" s="165" t="str">
        <f>Exclosure.data.RAW!AH92 &amp; ""</f>
        <v/>
      </c>
      <c r="AC92" s="165" t="str">
        <f>Exclosure.data.RAW!AI92 &amp; ""</f>
        <v/>
      </c>
      <c r="AD92" s="196" t="str">
        <f>Exclosure.data.RAW!AO92 &amp; ""</f>
        <v/>
      </c>
      <c r="AE92" s="196" t="str">
        <f>Exclosure.data.RAW!AR92 &amp; ""</f>
        <v/>
      </c>
      <c r="AF92" s="196" t="str">
        <f>Exclosure.data.RAW!BW92</f>
        <v/>
      </c>
      <c r="AG92" s="196" t="str">
        <f>Exclosure.data.RAW!AU92 &amp; ""</f>
        <v/>
      </c>
      <c r="AH92" s="135"/>
      <c r="AI92" s="135"/>
      <c r="AJ92" s="196" t="str">
        <f>Exclosure.data.RAW!AX92 &amp; ""</f>
        <v/>
      </c>
      <c r="AK92" s="222"/>
      <c r="AL92" s="196" t="str">
        <f>Exclosure.data.RAW!AZ92 &amp; ""</f>
        <v/>
      </c>
      <c r="AM92" s="196" t="str">
        <f>Exclosure.data.RAW!BA92 &amp; ""</f>
        <v/>
      </c>
      <c r="AN92" s="196" t="str">
        <f>Exclosure.data.RAW!BB92 &amp; ""</f>
        <v/>
      </c>
      <c r="AO92" s="196"/>
      <c r="AP92" s="196" t="str">
        <f>Exclosure.data.RAW!BD92 &amp; ""</f>
        <v/>
      </c>
      <c r="AQ92" s="196" t="str">
        <f>Exclosure.data.RAW!BE92 &amp; ""</f>
        <v/>
      </c>
      <c r="AR92" s="196" t="str">
        <f>Exclosure.data.RAW!BF92 &amp; ""</f>
        <v/>
      </c>
      <c r="AS92" s="196" t="str">
        <f>Exclosure.data.RAW!BG92 &amp; ""</f>
        <v/>
      </c>
      <c r="AT92" s="196"/>
      <c r="AU92" s="135"/>
      <c r="AV92" s="196" t="str">
        <f>Exclosure.data.RAW!BJ92 &amp; ""</f>
        <v/>
      </c>
      <c r="AW92" s="222"/>
      <c r="AX92" s="196" t="str">
        <f>Exclosure.data.RAW!BL92 &amp; ""</f>
        <v/>
      </c>
      <c r="AY92" s="196" t="str">
        <f>Exclosure.data.RAW!BM92 &amp; ""</f>
        <v/>
      </c>
      <c r="AZ92" s="196" t="str">
        <f>Exclosure.data.RAW!BN92 &amp; ""</f>
        <v/>
      </c>
      <c r="BA92" s="196"/>
      <c r="BB92" s="196" t="str">
        <f>Exclosure.data.RAW!BP92 &amp; ""</f>
        <v/>
      </c>
      <c r="BC92" s="196" t="str">
        <f>Exclosure.data.RAW!BQ92 &amp; ""</f>
        <v/>
      </c>
      <c r="BD92" s="196" t="str">
        <f>Exclosure.data.RAW!BR92 &amp; ""</f>
        <v/>
      </c>
      <c r="BE92" s="172" t="str">
        <f>Exclosure.data.RAW!BS92</f>
        <v/>
      </c>
      <c r="BF92" s="172" t="str">
        <f>Exclosure.data.RAW!BT92</f>
        <v/>
      </c>
      <c r="BG92" s="172" t="str">
        <f>Exclosure.data.RAW!BU92</f>
        <v/>
      </c>
      <c r="BH92" s="172" t="str">
        <f>Exclosure.data.RAW!BV92</f>
        <v/>
      </c>
    </row>
    <row r="93" spans="1:60" x14ac:dyDescent="0.25">
      <c r="A93" s="12" t="str">
        <f>Exclosure.data.RAW!A93</f>
        <v>DRY_W_3_EX2_H2</v>
      </c>
      <c r="B93" s="4" t="str">
        <f>Exclosure.data.RAW!B93</f>
        <v>DRY_W_3_H2</v>
      </c>
      <c r="C93" s="4" t="str">
        <f>Exclosure.data.RAW!C93</f>
        <v>DRY_W</v>
      </c>
      <c r="D93" s="4" t="str">
        <f>Exclosure.data.RAW!D93</f>
        <v>DRY_W_3</v>
      </c>
      <c r="E93" s="4" t="str">
        <f>Exclosure.data.RAW!E93</f>
        <v>DRY_W_1</v>
      </c>
      <c r="F93" s="4" t="str">
        <f>Exclosure.data.RAW!F93</f>
        <v>Maswa</v>
      </c>
      <c r="G93" s="12" t="str">
        <f>Exclosure.data.RAW!G93</f>
        <v>DRY</v>
      </c>
      <c r="H93" s="12" t="str">
        <f>Exclosure.data.RAW!H93</f>
        <v>W</v>
      </c>
      <c r="I93" s="22">
        <f>Exclosure.data.RAW!I93</f>
        <v>3</v>
      </c>
      <c r="J93" s="22">
        <v>1</v>
      </c>
      <c r="K93" s="12" t="str">
        <f>Exclosure.data.RAW!K93</f>
        <v>EX2</v>
      </c>
      <c r="L93" s="12" t="str">
        <f>Exclosure.data.RAW!L93</f>
        <v>H2</v>
      </c>
      <c r="M93" s="21">
        <f>Exclosure.data.RAW!M93</f>
        <v>998</v>
      </c>
      <c r="N93" s="75">
        <f>Exclosure.data.RAW!N93</f>
        <v>-3.295644969</v>
      </c>
      <c r="O93" s="75">
        <f>Exclosure.data.RAW!O93</f>
        <v>34.852435010999997</v>
      </c>
      <c r="P93" s="16">
        <f>Exclosure.data.RAW!P93</f>
        <v>42819</v>
      </c>
      <c r="Q93" s="16">
        <f>Exclosure.data.RAW!Q93</f>
        <v>42866</v>
      </c>
      <c r="R93" s="22" t="str">
        <f>Exclosure.data.RAW!R93 &amp; ""</f>
        <v>47</v>
      </c>
      <c r="S93" s="52" t="str">
        <f>Exclosure.data.RAW!S93 &amp; ""</f>
        <v>115.334252716</v>
      </c>
      <c r="T93" s="52" t="str">
        <f>Exclosure.data.RAW!T93 &amp; ""</f>
        <v>726.273891406</v>
      </c>
      <c r="U93" s="68" t="str">
        <f>Exclosure.data.RAW!Y93</f>
        <v>Cyn.dac</v>
      </c>
      <c r="V93" s="167" t="str">
        <f>Exclosure.data.RAW!Z93 &amp; ""</f>
        <v>1.5</v>
      </c>
      <c r="W93" s="167" t="str">
        <f>Exclosure.data.RAW!AA93 &amp; ""</f>
        <v>4.3</v>
      </c>
      <c r="X93" s="167" t="str">
        <f>Exclosure.data.RAW!AB93 &amp; ""</f>
        <v>6</v>
      </c>
      <c r="Y93" s="167" t="str">
        <f>Exclosure.data.RAW!AC93 &amp; ""</f>
        <v>31</v>
      </c>
      <c r="Z93" s="165" t="str">
        <f>Exclosure.data.RAW!AF93 &amp; ""</f>
        <v/>
      </c>
      <c r="AA93" s="165" t="str">
        <f>Exclosure.data.RAW!AG93 &amp; ""</f>
        <v/>
      </c>
      <c r="AB93" s="165" t="str">
        <f>Exclosure.data.RAW!AH93 &amp; ""</f>
        <v/>
      </c>
      <c r="AC93" s="165" t="str">
        <f>Exclosure.data.RAW!AI93 &amp; ""</f>
        <v/>
      </c>
      <c r="AD93" s="196" t="str">
        <f>Exclosure.data.RAW!AO93 &amp; ""</f>
        <v/>
      </c>
      <c r="AE93" s="196" t="str">
        <f>Exclosure.data.RAW!AR93 &amp; ""</f>
        <v/>
      </c>
      <c r="AF93" s="196" t="str">
        <f>Exclosure.data.RAW!BW93</f>
        <v/>
      </c>
      <c r="AG93" s="196" t="str">
        <f>Exclosure.data.RAW!AU93 &amp; ""</f>
        <v/>
      </c>
      <c r="AH93" s="85"/>
      <c r="AI93" s="85"/>
      <c r="AJ93" s="196" t="str">
        <f>Exclosure.data.RAW!AX93 &amp; ""</f>
        <v/>
      </c>
      <c r="AK93" s="222"/>
      <c r="AL93" s="196" t="str">
        <f>Exclosure.data.RAW!AZ93 &amp; ""</f>
        <v/>
      </c>
      <c r="AM93" s="196" t="str">
        <f>Exclosure.data.RAW!BA93 &amp; ""</f>
        <v/>
      </c>
      <c r="AN93" s="196" t="str">
        <f>Exclosure.data.RAW!BB93 &amp; ""</f>
        <v/>
      </c>
      <c r="AO93" s="196"/>
      <c r="AP93" s="196" t="str">
        <f>Exclosure.data.RAW!BD93 &amp; ""</f>
        <v/>
      </c>
      <c r="AQ93" s="196" t="str">
        <f>Exclosure.data.RAW!BE93 &amp; ""</f>
        <v/>
      </c>
      <c r="AR93" s="196" t="str">
        <f>Exclosure.data.RAW!BF93 &amp; ""</f>
        <v/>
      </c>
      <c r="AS93" s="196" t="str">
        <f>Exclosure.data.RAW!BG93 &amp; ""</f>
        <v/>
      </c>
      <c r="AT93" s="196"/>
      <c r="AU93" s="85"/>
      <c r="AV93" s="196" t="str">
        <f>Exclosure.data.RAW!BJ93 &amp; ""</f>
        <v/>
      </c>
      <c r="AW93" s="222"/>
      <c r="AX93" s="196" t="str">
        <f>Exclosure.data.RAW!BL93 &amp; ""</f>
        <v/>
      </c>
      <c r="AY93" s="196" t="str">
        <f>Exclosure.data.RAW!BM93 &amp; ""</f>
        <v/>
      </c>
      <c r="AZ93" s="196" t="str">
        <f>Exclosure.data.RAW!BN93 &amp; ""</f>
        <v/>
      </c>
      <c r="BA93" s="196"/>
      <c r="BB93" s="196" t="str">
        <f>Exclosure.data.RAW!BP93 &amp; ""</f>
        <v/>
      </c>
      <c r="BC93" s="196" t="str">
        <f>Exclosure.data.RAW!BQ93 &amp; ""</f>
        <v/>
      </c>
      <c r="BD93" s="196" t="str">
        <f>Exclosure.data.RAW!BR93 &amp; ""</f>
        <v/>
      </c>
      <c r="BE93" s="172" t="str">
        <f>Exclosure.data.RAW!BS93 &amp; ""</f>
        <v/>
      </c>
      <c r="BF93" s="172" t="str">
        <f>Exclosure.data.RAW!BT93 &amp; ""</f>
        <v/>
      </c>
      <c r="BG93" s="172" t="str">
        <f>Exclosure.data.RAW!BU93 &amp; ""</f>
        <v/>
      </c>
      <c r="BH93" s="172" t="str">
        <f>Exclosure.data.RAW!BV93 &amp; ""</f>
        <v/>
      </c>
    </row>
    <row r="94" spans="1:60" x14ac:dyDescent="0.25">
      <c r="A94" s="12" t="str">
        <f>Exclosure.data.RAW!A94</f>
        <v>DRY_W_3_OP_H2</v>
      </c>
      <c r="B94" s="4" t="str">
        <f>Exclosure.data.RAW!B94</f>
        <v>DRY_W_3_H2</v>
      </c>
      <c r="C94" s="4" t="str">
        <f>Exclosure.data.RAW!C94</f>
        <v>DRY_W</v>
      </c>
      <c r="D94" s="4" t="str">
        <f>Exclosure.data.RAW!D94</f>
        <v>DRY_W_3</v>
      </c>
      <c r="E94" s="4" t="str">
        <f>Exclosure.data.RAW!E94</f>
        <v>DRY_W_1</v>
      </c>
      <c r="F94" s="4" t="str">
        <f>Exclosure.data.RAW!F94</f>
        <v>Maswa</v>
      </c>
      <c r="G94" s="12" t="str">
        <f>Exclosure.data.RAW!G94</f>
        <v>DRY</v>
      </c>
      <c r="H94" s="12" t="str">
        <f>Exclosure.data.RAW!H94</f>
        <v>W</v>
      </c>
      <c r="I94" s="22">
        <f>Exclosure.data.RAW!I94</f>
        <v>3</v>
      </c>
      <c r="J94" s="22">
        <v>1</v>
      </c>
      <c r="K94" s="12" t="str">
        <f>Exclosure.data.RAW!K94</f>
        <v>OP</v>
      </c>
      <c r="L94" s="12" t="str">
        <f>Exclosure.data.RAW!L94</f>
        <v>H2</v>
      </c>
      <c r="M94" s="21">
        <f>Exclosure.data.RAW!M94</f>
        <v>998</v>
      </c>
      <c r="N94" s="75">
        <f>Exclosure.data.RAW!N94</f>
        <v>-3.295644969</v>
      </c>
      <c r="O94" s="75">
        <f>Exclosure.data.RAW!O94</f>
        <v>34.852435010999997</v>
      </c>
      <c r="P94" s="16">
        <f>Exclosure.data.RAW!P94</f>
        <v>42818</v>
      </c>
      <c r="Q94" s="16">
        <f>Exclosure.data.RAW!Q94</f>
        <v>42866</v>
      </c>
      <c r="R94" s="22" t="str">
        <f>Exclosure.data.RAW!R94 &amp; ""</f>
        <v>48</v>
      </c>
      <c r="S94" s="52" t="str">
        <f>Exclosure.data.RAW!S94 &amp; ""</f>
        <v>115.334252716</v>
      </c>
      <c r="T94" s="52" t="str">
        <f>Exclosure.data.RAW!T94 &amp; ""</f>
        <v>841.608144122</v>
      </c>
      <c r="U94" s="68" t="str">
        <f>Exclosure.data.RAW!Y94</f>
        <v>Cyn.dac</v>
      </c>
      <c r="V94" s="167" t="str">
        <f>Exclosure.data.RAW!Z94 &amp; ""</f>
        <v>1.5</v>
      </c>
      <c r="W94" s="167" t="str">
        <f>Exclosure.data.RAW!AA94 &amp; ""</f>
        <v>14.8</v>
      </c>
      <c r="X94" s="167" t="str">
        <f>Exclosure.data.RAW!AB94 &amp; ""</f>
        <v>15</v>
      </c>
      <c r="Y94" s="167" t="str">
        <f>Exclosure.data.RAW!AC94 &amp; ""</f>
        <v>62</v>
      </c>
      <c r="Z94" s="165" t="str">
        <f>Exclosure.data.RAW!AF94 &amp; ""</f>
        <v/>
      </c>
      <c r="AA94" s="165" t="str">
        <f>Exclosure.data.RAW!AG94 &amp; ""</f>
        <v/>
      </c>
      <c r="AB94" s="165" t="str">
        <f>Exclosure.data.RAW!AH94 &amp; ""</f>
        <v/>
      </c>
      <c r="AC94" s="165" t="str">
        <f>Exclosure.data.RAW!AI94 &amp; ""</f>
        <v/>
      </c>
      <c r="AD94" s="196" t="str">
        <f>Exclosure.data.RAW!AO94 &amp; ""</f>
        <v>0</v>
      </c>
      <c r="AE94" s="196" t="str">
        <f>Exclosure.data.RAW!AR94 &amp; ""</f>
        <v>0</v>
      </c>
      <c r="AF94" s="196">
        <f>Exclosure.data.RAW!BW94</f>
        <v>0</v>
      </c>
      <c r="AG94" s="196" t="str">
        <f>Exclosure.data.RAW!AU94 &amp; ""</f>
        <v/>
      </c>
      <c r="AH94" s="135"/>
      <c r="AI94" s="135"/>
      <c r="AJ94" s="196" t="str">
        <f>Exclosure.data.RAW!AX94 &amp; ""</f>
        <v/>
      </c>
      <c r="AK94" s="222"/>
      <c r="AL94" s="196" t="str">
        <f>Exclosure.data.RAW!AZ94 &amp; ""</f>
        <v/>
      </c>
      <c r="AM94" s="196" t="str">
        <f>Exclosure.data.RAW!BA94 &amp; ""</f>
        <v/>
      </c>
      <c r="AN94" s="196" t="str">
        <f>Exclosure.data.RAW!BB94 &amp; ""</f>
        <v/>
      </c>
      <c r="AO94" s="196"/>
      <c r="AP94" s="196" t="str">
        <f>Exclosure.data.RAW!BD94 &amp; ""</f>
        <v/>
      </c>
      <c r="AQ94" s="196" t="str">
        <f>Exclosure.data.RAW!BE94 &amp; ""</f>
        <v/>
      </c>
      <c r="AR94" s="196" t="str">
        <f>Exclosure.data.RAW!BF94 &amp; ""</f>
        <v/>
      </c>
      <c r="AS94" s="196" t="str">
        <f>Exclosure.data.RAW!BG94 &amp; ""</f>
        <v/>
      </c>
      <c r="AT94" s="196"/>
      <c r="AU94" s="135"/>
      <c r="AV94" s="196" t="str">
        <f>Exclosure.data.RAW!BJ94 &amp; ""</f>
        <v/>
      </c>
      <c r="AW94" s="222"/>
      <c r="AX94" s="196" t="str">
        <f>Exclosure.data.RAW!BL94 &amp; ""</f>
        <v/>
      </c>
      <c r="AY94" s="196" t="str">
        <f>Exclosure.data.RAW!BM94 &amp; ""</f>
        <v/>
      </c>
      <c r="AZ94" s="196" t="str">
        <f>Exclosure.data.RAW!BN94 &amp; ""</f>
        <v/>
      </c>
      <c r="BA94" s="196"/>
      <c r="BB94" s="196" t="str">
        <f>Exclosure.data.RAW!BP94 &amp; ""</f>
        <v/>
      </c>
      <c r="BC94" s="196" t="str">
        <f>Exclosure.data.RAW!BQ94 &amp; ""</f>
        <v/>
      </c>
      <c r="BD94" s="196" t="str">
        <f>Exclosure.data.RAW!BR94 &amp; ""</f>
        <v/>
      </c>
      <c r="BE94" s="172" t="str">
        <f>Exclosure.data.RAW!BS94 &amp; ""</f>
        <v/>
      </c>
      <c r="BF94" s="172" t="str">
        <f>Exclosure.data.RAW!BT94 &amp; ""</f>
        <v/>
      </c>
      <c r="BG94" s="172" t="str">
        <f>Exclosure.data.RAW!BU94 &amp; ""</f>
        <v/>
      </c>
      <c r="BH94" s="172" t="str">
        <f>Exclosure.data.RAW!BV94 &amp; ""</f>
        <v/>
      </c>
    </row>
    <row r="95" spans="1:60" x14ac:dyDescent="0.25">
      <c r="A95" s="12" t="str">
        <f>Exclosure.data.RAW!A95</f>
        <v>DRY_W_4_EX_H2</v>
      </c>
      <c r="B95" s="4" t="str">
        <f>Exclosure.data.RAW!B95</f>
        <v>DRY_W_4_H2</v>
      </c>
      <c r="C95" s="4" t="str">
        <f>Exclosure.data.RAW!C95</f>
        <v>DRY_W</v>
      </c>
      <c r="D95" s="4" t="str">
        <f>Exclosure.data.RAW!D95</f>
        <v>DRY_W_4</v>
      </c>
      <c r="E95" s="4" t="str">
        <f>Exclosure.data.RAW!E95</f>
        <v>DRY_W_2</v>
      </c>
      <c r="F95" s="4" t="str">
        <f>Exclosure.data.RAW!F95</f>
        <v>Maswa</v>
      </c>
      <c r="G95" s="12" t="str">
        <f>Exclosure.data.RAW!G95</f>
        <v>DRY</v>
      </c>
      <c r="H95" s="12" t="str">
        <f>Exclosure.data.RAW!H95</f>
        <v>W</v>
      </c>
      <c r="I95" s="22">
        <f>Exclosure.data.RAW!I95</f>
        <v>4</v>
      </c>
      <c r="J95" s="22">
        <v>2</v>
      </c>
      <c r="K95" s="12" t="str">
        <f>Exclosure.data.RAW!K95</f>
        <v>EX</v>
      </c>
      <c r="L95" s="12" t="str">
        <f>Exclosure.data.RAW!L95</f>
        <v>H2</v>
      </c>
      <c r="M95" s="21">
        <f>Exclosure.data.RAW!M95</f>
        <v>1000</v>
      </c>
      <c r="N95" s="75">
        <f>Exclosure.data.RAW!N95</f>
        <v>-3.296013018</v>
      </c>
      <c r="O95" s="75">
        <f>Exclosure.data.RAW!O95</f>
        <v>34.854326974999999</v>
      </c>
      <c r="P95" s="16">
        <f>Exclosure.data.RAW!P95</f>
        <v>42819</v>
      </c>
      <c r="Q95" s="16">
        <f>Exclosure.data.RAW!Q95</f>
        <v>42866</v>
      </c>
      <c r="R95" s="22" t="str">
        <f>Exclosure.data.RAW!R95 &amp; ""</f>
        <v>47</v>
      </c>
      <c r="S95" s="52" t="str">
        <f>Exclosure.data.RAW!S95 &amp; ""</f>
        <v>132.710957729</v>
      </c>
      <c r="T95" s="52" t="str">
        <f>Exclosure.data.RAW!T95 &amp; ""</f>
        <v>643.712512073</v>
      </c>
      <c r="U95" s="68" t="str">
        <f>Exclosure.data.RAW!Y95</f>
        <v>Cyn.dac</v>
      </c>
      <c r="V95" s="167" t="str">
        <f>Exclosure.data.RAW!Z95 &amp; ""</f>
        <v>1</v>
      </c>
      <c r="W95" s="167" t="str">
        <f>Exclosure.data.RAW!AA95 &amp; ""</f>
        <v>2.3</v>
      </c>
      <c r="X95" s="167" t="str">
        <f>Exclosure.data.RAW!AB95 &amp; ""</f>
        <v>6</v>
      </c>
      <c r="Y95" s="167" t="str">
        <f>Exclosure.data.RAW!AC95 &amp; ""</f>
        <v>35</v>
      </c>
      <c r="Z95" s="165" t="str">
        <f>Exclosure.data.RAW!AF95 &amp; ""</f>
        <v>2</v>
      </c>
      <c r="AA95" s="165" t="str">
        <f>Exclosure.data.RAW!AG95 &amp; ""</f>
        <v>3.6</v>
      </c>
      <c r="AB95" s="165" t="str">
        <f>Exclosure.data.RAW!AH95 &amp; ""</f>
        <v>18</v>
      </c>
      <c r="AC95" s="165" t="str">
        <f>Exclosure.data.RAW!AI95 &amp; ""</f>
        <v>25</v>
      </c>
      <c r="AD95" s="196" t="str">
        <f>Exclosure.data.RAW!AO95 &amp; ""</f>
        <v>14.46</v>
      </c>
      <c r="AE95" s="196" t="str">
        <f>Exclosure.data.RAW!AR95 &amp; ""</f>
        <v>11.35</v>
      </c>
      <c r="AF95" s="196">
        <f>Exclosure.data.RAW!BW95</f>
        <v>25.810000000000002</v>
      </c>
      <c r="AG95" s="196" t="str">
        <f>Exclosure.data.RAW!AU95 &amp; ""</f>
        <v>1.96</v>
      </c>
      <c r="AH95" s="85"/>
      <c r="AI95" s="85"/>
      <c r="AJ95" s="196" t="str">
        <f>Exclosure.data.RAW!AX95 &amp; ""</f>
        <v/>
      </c>
      <c r="AK95" s="222"/>
      <c r="AL95" s="196" t="str">
        <f>Exclosure.data.RAW!AZ95 &amp; ""</f>
        <v/>
      </c>
      <c r="AM95" s="196" t="str">
        <f>Exclosure.data.RAW!BA95 &amp; ""</f>
        <v/>
      </c>
      <c r="AN95" s="196" t="str">
        <f>Exclosure.data.RAW!BB95 &amp; ""</f>
        <v>0.12</v>
      </c>
      <c r="AO95" s="196"/>
      <c r="AP95" s="196" t="str">
        <f>Exclosure.data.RAW!BD95 &amp; ""</f>
        <v/>
      </c>
      <c r="AQ95" s="196" t="str">
        <f>Exclosure.data.RAW!BE95 &amp; ""</f>
        <v/>
      </c>
      <c r="AR95" s="196" t="str">
        <f>Exclosure.data.RAW!BF95 &amp; ""</f>
        <v/>
      </c>
      <c r="AS95" s="196" t="str">
        <f>Exclosure.data.RAW!BG95 &amp; ""</f>
        <v/>
      </c>
      <c r="AT95" s="196"/>
      <c r="AU95" s="85"/>
      <c r="AV95" s="196" t="str">
        <f>Exclosure.data.RAW!BJ95 &amp; ""</f>
        <v>0.91</v>
      </c>
      <c r="AW95" s="222"/>
      <c r="AX95" s="196" t="str">
        <f>Exclosure.data.RAW!BL95 &amp; ""</f>
        <v/>
      </c>
      <c r="AY95" s="196" t="str">
        <f>Exclosure.data.RAW!BM95 &amp; ""</f>
        <v>1.72</v>
      </c>
      <c r="AZ95" s="196" t="str">
        <f>Exclosure.data.RAW!BN95 &amp; ""</f>
        <v/>
      </c>
      <c r="BA95" s="196"/>
      <c r="BB95" s="196" t="str">
        <f>Exclosure.data.RAW!BP95 &amp; ""</f>
        <v>0.16</v>
      </c>
      <c r="BC95" s="196" t="str">
        <f>Exclosure.data.RAW!BQ95 &amp; ""</f>
        <v>0.19</v>
      </c>
      <c r="BD95" s="196" t="str">
        <f>Exclosure.data.RAW!BR95 &amp; ""</f>
        <v/>
      </c>
      <c r="BE95" s="172">
        <f>Exclosure.data.RAW!BS95</f>
        <v>1.96</v>
      </c>
      <c r="BF95" s="172">
        <f>Exclosure.data.RAW!BT95</f>
        <v>0.12</v>
      </c>
      <c r="BG95" s="172">
        <f>Exclosure.data.RAW!BU95</f>
        <v>1.72</v>
      </c>
      <c r="BH95" s="172">
        <f>Exclosure.data.RAW!BV95</f>
        <v>0.19</v>
      </c>
    </row>
    <row r="96" spans="1:60" x14ac:dyDescent="0.25">
      <c r="A96" s="12" t="str">
        <f>Exclosure.data.RAW!A96</f>
        <v>DRY_W_4_EX2_H2</v>
      </c>
      <c r="B96" s="4" t="str">
        <f>Exclosure.data.RAW!B96</f>
        <v>DRY_W_4_H2</v>
      </c>
      <c r="C96" s="4" t="str">
        <f>Exclosure.data.RAW!C96</f>
        <v>DRY_W</v>
      </c>
      <c r="D96" s="4" t="str">
        <f>Exclosure.data.RAW!D96</f>
        <v>DRY_W_4</v>
      </c>
      <c r="E96" s="4" t="str">
        <f>Exclosure.data.RAW!E96</f>
        <v>DRY_W_2</v>
      </c>
      <c r="F96" s="4" t="str">
        <f>Exclosure.data.RAW!F96</f>
        <v>Maswa</v>
      </c>
      <c r="G96" s="12" t="str">
        <f>Exclosure.data.RAW!G96</f>
        <v>DRY</v>
      </c>
      <c r="H96" s="12" t="str">
        <f>Exclosure.data.RAW!H96</f>
        <v>W</v>
      </c>
      <c r="I96" s="22">
        <f>Exclosure.data.RAW!I96</f>
        <v>4</v>
      </c>
      <c r="J96" s="22">
        <v>2</v>
      </c>
      <c r="K96" s="12" t="str">
        <f>Exclosure.data.RAW!K96</f>
        <v>EX2</v>
      </c>
      <c r="L96" s="12" t="str">
        <f>Exclosure.data.RAW!L96</f>
        <v>H2</v>
      </c>
      <c r="M96" s="21">
        <f>Exclosure.data.RAW!M96</f>
        <v>1000</v>
      </c>
      <c r="N96" s="75">
        <f>Exclosure.data.RAW!N96</f>
        <v>-3.296013018</v>
      </c>
      <c r="O96" s="75">
        <f>Exclosure.data.RAW!O96</f>
        <v>34.854326974999999</v>
      </c>
      <c r="P96" s="16">
        <f>Exclosure.data.RAW!P96</f>
        <v>42819</v>
      </c>
      <c r="Q96" s="16">
        <f>Exclosure.data.RAW!Q96</f>
        <v>42866</v>
      </c>
      <c r="R96" s="22" t="str">
        <f>Exclosure.data.RAW!R96 &amp; ""</f>
        <v>47</v>
      </c>
      <c r="S96" s="52" t="str">
        <f>Exclosure.data.RAW!S96 &amp; ""</f>
        <v>132.710957729</v>
      </c>
      <c r="T96" s="52" t="str">
        <f>Exclosure.data.RAW!T96 &amp; ""</f>
        <v>776.423469802</v>
      </c>
      <c r="U96" s="68" t="str">
        <f>Exclosure.data.RAW!Y96</f>
        <v>Cyn.dac</v>
      </c>
      <c r="V96" s="167" t="str">
        <f>Exclosure.data.RAW!Z96 &amp; ""</f>
        <v>1.8</v>
      </c>
      <c r="W96" s="167" t="str">
        <f>Exclosure.data.RAW!AA96 &amp; ""</f>
        <v>3.2</v>
      </c>
      <c r="X96" s="167" t="str">
        <f>Exclosure.data.RAW!AB96 &amp; ""</f>
        <v>7</v>
      </c>
      <c r="Y96" s="167" t="str">
        <f>Exclosure.data.RAW!AC96 &amp; ""</f>
        <v>35</v>
      </c>
      <c r="Z96" s="165" t="str">
        <f>Exclosure.data.RAW!AF96 &amp; ""</f>
        <v/>
      </c>
      <c r="AA96" s="165" t="str">
        <f>Exclosure.data.RAW!AG96 &amp; ""</f>
        <v/>
      </c>
      <c r="AB96" s="165" t="str">
        <f>Exclosure.data.RAW!AH96 &amp; ""</f>
        <v>20</v>
      </c>
      <c r="AC96" s="165" t="str">
        <f>Exclosure.data.RAW!AI96 &amp; ""</f>
        <v>45</v>
      </c>
      <c r="AD96" s="196" t="str">
        <f>Exclosure.data.RAW!AO96 &amp; ""</f>
        <v/>
      </c>
      <c r="AE96" s="196" t="str">
        <f>Exclosure.data.RAW!AR96 &amp; ""</f>
        <v/>
      </c>
      <c r="AF96" s="196" t="str">
        <f>Exclosure.data.RAW!BW96</f>
        <v/>
      </c>
      <c r="AG96" s="196" t="str">
        <f>Exclosure.data.RAW!AU96 &amp; ""</f>
        <v/>
      </c>
      <c r="AH96" s="135"/>
      <c r="AI96" s="135"/>
      <c r="AJ96" s="196" t="str">
        <f>Exclosure.data.RAW!AX96 &amp; ""</f>
        <v/>
      </c>
      <c r="AK96" s="222"/>
      <c r="AL96" s="196" t="str">
        <f>Exclosure.data.RAW!AZ96 &amp; ""</f>
        <v/>
      </c>
      <c r="AM96" s="196" t="str">
        <f>Exclosure.data.RAW!BA96 &amp; ""</f>
        <v/>
      </c>
      <c r="AN96" s="196" t="str">
        <f>Exclosure.data.RAW!BB96 &amp; ""</f>
        <v/>
      </c>
      <c r="AO96" s="196"/>
      <c r="AP96" s="196" t="str">
        <f>Exclosure.data.RAW!BD96 &amp; ""</f>
        <v/>
      </c>
      <c r="AQ96" s="196" t="str">
        <f>Exclosure.data.RAW!BE96 &amp; ""</f>
        <v/>
      </c>
      <c r="AR96" s="196" t="str">
        <f>Exclosure.data.RAW!BF96 &amp; ""</f>
        <v/>
      </c>
      <c r="AS96" s="196" t="str">
        <f>Exclosure.data.RAW!BG96 &amp; ""</f>
        <v/>
      </c>
      <c r="AT96" s="196"/>
      <c r="AU96" s="135"/>
      <c r="AV96" s="196" t="str">
        <f>Exclosure.data.RAW!BJ96 &amp; ""</f>
        <v/>
      </c>
      <c r="AW96" s="222"/>
      <c r="AX96" s="196" t="str">
        <f>Exclosure.data.RAW!BL96 &amp; ""</f>
        <v/>
      </c>
      <c r="AY96" s="196" t="str">
        <f>Exclosure.data.RAW!BM96 &amp; ""</f>
        <v/>
      </c>
      <c r="AZ96" s="196" t="str">
        <f>Exclosure.data.RAW!BN96 &amp; ""</f>
        <v/>
      </c>
      <c r="BA96" s="196"/>
      <c r="BB96" s="196" t="str">
        <f>Exclosure.data.RAW!BP96 &amp; ""</f>
        <v/>
      </c>
      <c r="BC96" s="196" t="str">
        <f>Exclosure.data.RAW!BQ96 &amp; ""</f>
        <v/>
      </c>
      <c r="BD96" s="196" t="str">
        <f>Exclosure.data.RAW!BR96 &amp; ""</f>
        <v/>
      </c>
      <c r="BE96" s="172" t="str">
        <f>Exclosure.data.RAW!BS96 &amp; ""</f>
        <v/>
      </c>
      <c r="BF96" s="172" t="str">
        <f>Exclosure.data.RAW!BT96 &amp; ""</f>
        <v/>
      </c>
      <c r="BG96" s="172" t="str">
        <f>Exclosure.data.RAW!BU96 &amp; ""</f>
        <v/>
      </c>
      <c r="BH96" s="172" t="str">
        <f>Exclosure.data.RAW!BV96 &amp; ""</f>
        <v/>
      </c>
    </row>
    <row r="97" spans="1:60" x14ac:dyDescent="0.25">
      <c r="A97" s="12" t="str">
        <f>Exclosure.data.RAW!A97</f>
        <v>DRY_W_4_OP_H2</v>
      </c>
      <c r="B97" s="4" t="str">
        <f>Exclosure.data.RAW!B97</f>
        <v>DRY_W_4_H2</v>
      </c>
      <c r="C97" s="4" t="str">
        <f>Exclosure.data.RAW!C97</f>
        <v>DRY_W</v>
      </c>
      <c r="D97" s="4" t="str">
        <f>Exclosure.data.RAW!D97</f>
        <v>DRY_W_4</v>
      </c>
      <c r="E97" s="4" t="str">
        <f>Exclosure.data.RAW!E97</f>
        <v>DRY_W_2</v>
      </c>
      <c r="F97" s="4" t="str">
        <f>Exclosure.data.RAW!F97</f>
        <v>Maswa</v>
      </c>
      <c r="G97" s="12" t="str">
        <f>Exclosure.data.RAW!G97</f>
        <v>DRY</v>
      </c>
      <c r="H97" s="12" t="str">
        <f>Exclosure.data.RAW!H97</f>
        <v>W</v>
      </c>
      <c r="I97" s="22">
        <f>Exclosure.data.RAW!I97</f>
        <v>4</v>
      </c>
      <c r="J97" s="22">
        <v>2</v>
      </c>
      <c r="K97" s="12" t="str">
        <f>Exclosure.data.RAW!K97</f>
        <v>OP</v>
      </c>
      <c r="L97" s="12" t="str">
        <f>Exclosure.data.RAW!L97</f>
        <v>H2</v>
      </c>
      <c r="M97" s="21">
        <f>Exclosure.data.RAW!M97</f>
        <v>1000</v>
      </c>
      <c r="N97" s="75">
        <f>Exclosure.data.RAW!N97</f>
        <v>-3.296013018</v>
      </c>
      <c r="O97" s="75">
        <f>Exclosure.data.RAW!O97</f>
        <v>34.854326974999999</v>
      </c>
      <c r="P97" s="16">
        <f>Exclosure.data.RAW!P97</f>
        <v>42819</v>
      </c>
      <c r="Q97" s="16">
        <f>Exclosure.data.RAW!Q97</f>
        <v>42866</v>
      </c>
      <c r="R97" s="22" t="str">
        <f>Exclosure.data.RAW!R97 &amp; ""</f>
        <v>47</v>
      </c>
      <c r="S97" s="52" t="str">
        <f>Exclosure.data.RAW!S97 &amp; ""</f>
        <v>132.710957729</v>
      </c>
      <c r="T97" s="52" t="str">
        <f>Exclosure.data.RAW!T97 &amp; ""</f>
        <v>909.134427531</v>
      </c>
      <c r="U97" s="68" t="str">
        <f>Exclosure.data.RAW!Y97</f>
        <v>Cyn.dac</v>
      </c>
      <c r="V97" s="167" t="str">
        <f>Exclosure.data.RAW!Z97 &amp; ""</f>
        <v>1.5</v>
      </c>
      <c r="W97" s="167" t="str">
        <f>Exclosure.data.RAW!AA97 &amp; ""</f>
        <v/>
      </c>
      <c r="X97" s="167" t="str">
        <f>Exclosure.data.RAW!AB97 &amp; ""</f>
        <v>8</v>
      </c>
      <c r="Y97" s="167" t="str">
        <f>Exclosure.data.RAW!AC97 &amp; ""</f>
        <v>55</v>
      </c>
      <c r="Z97" s="165" t="str">
        <f>Exclosure.data.RAW!AF97 &amp; ""</f>
        <v>1.5</v>
      </c>
      <c r="AA97" s="165" t="str">
        <f>Exclosure.data.RAW!AG97 &amp; ""</f>
        <v>1.2</v>
      </c>
      <c r="AB97" s="165" t="str">
        <f>Exclosure.data.RAW!AH97 &amp; ""</f>
        <v>10</v>
      </c>
      <c r="AC97" s="165" t="str">
        <f>Exclosure.data.RAW!AI97 &amp; ""</f>
        <v>25</v>
      </c>
      <c r="AD97" s="196" t="str">
        <f>Exclosure.data.RAW!AO97 &amp; ""</f>
        <v>5.07</v>
      </c>
      <c r="AE97" s="196" t="str">
        <f>Exclosure.data.RAW!AR97 &amp; ""</f>
        <v>10.73</v>
      </c>
      <c r="AF97" s="196">
        <f>Exclosure.data.RAW!BW97</f>
        <v>15.8</v>
      </c>
      <c r="AG97" s="196" t="str">
        <f>Exclosure.data.RAW!AU97 &amp; ""</f>
        <v/>
      </c>
      <c r="AH97" s="85"/>
      <c r="AI97" s="85"/>
      <c r="AJ97" s="196" t="str">
        <f>Exclosure.data.RAW!AX97 &amp; ""</f>
        <v/>
      </c>
      <c r="AK97" s="222"/>
      <c r="AL97" s="196" t="str">
        <f>Exclosure.data.RAW!AZ97 &amp; ""</f>
        <v/>
      </c>
      <c r="AM97" s="196" t="str">
        <f>Exclosure.data.RAW!BA97 &amp; ""</f>
        <v>1.54</v>
      </c>
      <c r="AN97" s="196" t="str">
        <f>Exclosure.data.RAW!BB97 &amp; ""</f>
        <v/>
      </c>
      <c r="AO97" s="196"/>
      <c r="AP97" s="196" t="str">
        <f>Exclosure.data.RAW!BD97 &amp; ""</f>
        <v/>
      </c>
      <c r="AQ97" s="196" t="str">
        <f>Exclosure.data.RAW!BE97 &amp; ""</f>
        <v>0.18</v>
      </c>
      <c r="AR97" s="196" t="str">
        <f>Exclosure.data.RAW!BF97 &amp; ""</f>
        <v/>
      </c>
      <c r="AS97" s="196" t="str">
        <f>Exclosure.data.RAW!BG97 &amp; ""</f>
        <v/>
      </c>
      <c r="AT97" s="196"/>
      <c r="AU97" s="85"/>
      <c r="AV97" s="196" t="str">
        <f>Exclosure.data.RAW!BJ97 &amp; ""</f>
        <v>1.44</v>
      </c>
      <c r="AW97" s="222"/>
      <c r="AX97" s="196" t="str">
        <f>Exclosure.data.RAW!BL97 &amp; ""</f>
        <v/>
      </c>
      <c r="AY97" s="196" t="str">
        <f>Exclosure.data.RAW!BM97 &amp; ""</f>
        <v>1.39</v>
      </c>
      <c r="AZ97" s="196" t="str">
        <f>Exclosure.data.RAW!BN97 &amp; ""</f>
        <v/>
      </c>
      <c r="BA97" s="196"/>
      <c r="BB97" s="196" t="str">
        <f>Exclosure.data.RAW!BP97 &amp; ""</f>
        <v>0.2</v>
      </c>
      <c r="BC97" s="196" t="str">
        <f>Exclosure.data.RAW!BQ97 &amp; ""</f>
        <v>0.24</v>
      </c>
      <c r="BD97" s="196" t="str">
        <f>Exclosure.data.RAW!BR97 &amp; ""</f>
        <v/>
      </c>
      <c r="BE97" s="172">
        <f>Exclosure.data.RAW!BS97</f>
        <v>1.54</v>
      </c>
      <c r="BF97" s="172">
        <f>Exclosure.data.RAW!BT97</f>
        <v>0.18</v>
      </c>
      <c r="BG97" s="172">
        <f>Exclosure.data.RAW!BU97</f>
        <v>1.39</v>
      </c>
      <c r="BH97" s="172">
        <f>Exclosure.data.RAW!BV97</f>
        <v>0.24</v>
      </c>
    </row>
    <row r="98" spans="1:60" x14ac:dyDescent="0.25">
      <c r="A98" s="12" t="str">
        <f>Exclosure.data.RAW!A98</f>
        <v>DRY_P_1_EX_H2</v>
      </c>
      <c r="B98" s="4" t="str">
        <f>Exclosure.data.RAW!B98</f>
        <v>DRY_P_1_H2</v>
      </c>
      <c r="C98" s="4" t="str">
        <f>Exclosure.data.RAW!C98</f>
        <v>DRY_P</v>
      </c>
      <c r="D98" s="4" t="str">
        <f>Exclosure.data.RAW!D98</f>
        <v>DRY_P_1</v>
      </c>
      <c r="E98" s="4" t="str">
        <f>Exclosure.data.RAW!E98</f>
        <v>DRY_P_2</v>
      </c>
      <c r="F98" s="4" t="str">
        <f>Exclosure.data.RAW!F98</f>
        <v>Makao</v>
      </c>
      <c r="G98" s="12" t="str">
        <f>Exclosure.data.RAW!G98</f>
        <v>DRY</v>
      </c>
      <c r="H98" s="12" t="str">
        <f>Exclosure.data.RAW!H98</f>
        <v>P</v>
      </c>
      <c r="I98" s="22">
        <f>Exclosure.data.RAW!I98</f>
        <v>1</v>
      </c>
      <c r="J98" s="22">
        <v>2</v>
      </c>
      <c r="K98" s="12" t="str">
        <f>Exclosure.data.RAW!K98</f>
        <v>EX</v>
      </c>
      <c r="L98" s="12" t="str">
        <f>Exclosure.data.RAW!L98</f>
        <v>H2</v>
      </c>
      <c r="M98" s="21">
        <f>Exclosure.data.RAW!M98</f>
        <v>1009</v>
      </c>
      <c r="N98" s="75">
        <f>Exclosure.data.RAW!N98</f>
        <v>-3.3032119830000002</v>
      </c>
      <c r="O98" s="75">
        <f>Exclosure.data.RAW!O98</f>
        <v>34.847736032999997</v>
      </c>
      <c r="P98" s="16">
        <f>Exclosure.data.RAW!P98</f>
        <v>42820</v>
      </c>
      <c r="Q98" s="16">
        <f>Exclosure.data.RAW!Q98</f>
        <v>42864</v>
      </c>
      <c r="R98" s="22" t="str">
        <f>Exclosure.data.RAW!R98 &amp; ""</f>
        <v>44</v>
      </c>
      <c r="S98" s="52" t="str">
        <f>Exclosure.data.RAW!S98 &amp; ""</f>
        <v>90.816719353</v>
      </c>
      <c r="T98" s="52" t="str">
        <f>Exclosure.data.RAW!T98 &amp; ""</f>
        <v>404.429602487</v>
      </c>
      <c r="U98" s="68" t="str">
        <f>Exclosure.data.RAW!Y98</f>
        <v>Chl.pyc</v>
      </c>
      <c r="V98" s="167" t="str">
        <f>Exclosure.data.RAW!Z98 &amp; ""</f>
        <v>4</v>
      </c>
      <c r="W98" s="167" t="str">
        <f>Exclosure.data.RAW!AA98 &amp; ""</f>
        <v>7.1</v>
      </c>
      <c r="X98" s="167" t="str">
        <f>Exclosure.data.RAW!AB98 &amp; ""</f>
        <v>11</v>
      </c>
      <c r="Y98" s="167" t="str">
        <f>Exclosure.data.RAW!AC98 &amp; ""</f>
        <v>60</v>
      </c>
      <c r="Z98" s="165" t="str">
        <f>Exclosure.data.RAW!AF98 &amp; ""</f>
        <v>4</v>
      </c>
      <c r="AA98" s="165" t="str">
        <f>Exclosure.data.RAW!AG98 &amp; ""</f>
        <v>15.6</v>
      </c>
      <c r="AB98" s="165" t="str">
        <f>Exclosure.data.RAW!AH98 &amp; ""</f>
        <v>25</v>
      </c>
      <c r="AC98" s="165" t="str">
        <f>Exclosure.data.RAW!AI98 &amp; ""</f>
        <v>85</v>
      </c>
      <c r="AD98" s="168" t="str">
        <f>Exclosure.data.RAW!AO98 &amp; ""</f>
        <v>24.77</v>
      </c>
      <c r="AE98" s="168" t="str">
        <f>Exclosure.data.RAW!AR98 &amp; ""</f>
        <v>48.16</v>
      </c>
      <c r="AF98" s="168">
        <f>Exclosure.data.RAW!BW98</f>
        <v>72.929999999999993</v>
      </c>
      <c r="AG98" s="168" t="str">
        <f>Exclosure.data.RAW!AU98 &amp; ""</f>
        <v>1.05</v>
      </c>
      <c r="AH98" s="135"/>
      <c r="AI98" s="135"/>
      <c r="AJ98" s="196" t="str">
        <f>Exclosure.data.RAW!AX98 &amp; ""</f>
        <v>0.95</v>
      </c>
      <c r="AK98" s="222"/>
      <c r="AL98" s="168" t="str">
        <f>Exclosure.data.RAW!AZ98 &amp; ""</f>
        <v/>
      </c>
      <c r="AM98" s="168" t="str">
        <f>Exclosure.data.RAW!BA98 &amp; ""</f>
        <v>0.72</v>
      </c>
      <c r="AN98" s="168" t="str">
        <f>Exclosure.data.RAW!BB98 &amp; ""</f>
        <v>0.08</v>
      </c>
      <c r="AO98" s="168"/>
      <c r="AP98" s="168" t="str">
        <f>Exclosure.data.RAW!BD98 &amp; ""</f>
        <v>0.17</v>
      </c>
      <c r="AQ98" s="168" t="str">
        <f>Exclosure.data.RAW!BE98 &amp; ""</f>
        <v>0.18</v>
      </c>
      <c r="AR98" s="168" t="str">
        <f>Exclosure.data.RAW!BF98 &amp; ""</f>
        <v/>
      </c>
      <c r="AS98" s="168" t="str">
        <f>Exclosure.data.RAW!BG98 &amp; ""</f>
        <v>1.65</v>
      </c>
      <c r="AT98" s="168"/>
      <c r="AU98" s="135"/>
      <c r="AV98" s="168" t="str">
        <f>Exclosure.data.RAW!BJ98 &amp; ""</f>
        <v/>
      </c>
      <c r="AW98" s="220"/>
      <c r="AX98" s="168" t="str">
        <f>Exclosure.data.RAW!BL98 &amp; ""</f>
        <v/>
      </c>
      <c r="AY98" s="168" t="str">
        <f>Exclosure.data.RAW!BM98 &amp; ""</f>
        <v/>
      </c>
      <c r="AZ98" s="168" t="str">
        <f>Exclosure.data.RAW!BN98 &amp; ""</f>
        <v>0.06</v>
      </c>
      <c r="BA98" s="168"/>
      <c r="BB98" s="168" t="str">
        <f>Exclosure.data.RAW!BP98 &amp; ""</f>
        <v/>
      </c>
      <c r="BC98" s="168" t="str">
        <f>Exclosure.data.RAW!BQ98 &amp; ""</f>
        <v/>
      </c>
      <c r="BD98" s="168" t="str">
        <f>Exclosure.data.RAW!BR98 &amp; ""</f>
        <v/>
      </c>
      <c r="BE98" s="54">
        <f>Exclosure.data.RAW!BS98</f>
        <v>0.72</v>
      </c>
      <c r="BF98" s="54">
        <f>Exclosure.data.RAW!BT98</f>
        <v>0.18</v>
      </c>
      <c r="BG98" s="54">
        <f>Exclosure.data.RAW!BU98</f>
        <v>1.65</v>
      </c>
      <c r="BH98" s="54">
        <f>Exclosure.data.RAW!BV98</f>
        <v>0.06</v>
      </c>
    </row>
    <row r="99" spans="1:60" x14ac:dyDescent="0.25">
      <c r="A99" s="12" t="str">
        <f>Exclosure.data.RAW!A99</f>
        <v>DRY_P_1_OP_H2</v>
      </c>
      <c r="B99" s="4" t="str">
        <f>Exclosure.data.RAW!B99</f>
        <v>DRY_P_1_H2</v>
      </c>
      <c r="C99" s="4" t="str">
        <f>Exclosure.data.RAW!C99</f>
        <v>DRY_P</v>
      </c>
      <c r="D99" s="4" t="str">
        <f>Exclosure.data.RAW!D99</f>
        <v>DRY_P_1</v>
      </c>
      <c r="E99" s="4" t="str">
        <f>Exclosure.data.RAW!E99</f>
        <v>DRY_P_2</v>
      </c>
      <c r="F99" s="4" t="str">
        <f>Exclosure.data.RAW!F99</f>
        <v>Makao</v>
      </c>
      <c r="G99" s="12" t="str">
        <f>Exclosure.data.RAW!G99</f>
        <v>DRY</v>
      </c>
      <c r="H99" s="12" t="str">
        <f>Exclosure.data.RAW!H99</f>
        <v>P</v>
      </c>
      <c r="I99" s="22">
        <f>Exclosure.data.RAW!I99</f>
        <v>1</v>
      </c>
      <c r="J99" s="22">
        <v>2</v>
      </c>
      <c r="K99" s="12" t="str">
        <f>Exclosure.data.RAW!K99</f>
        <v>OP</v>
      </c>
      <c r="L99" s="12" t="str">
        <f>Exclosure.data.RAW!L99</f>
        <v>H2</v>
      </c>
      <c r="M99" s="21">
        <f>Exclosure.data.RAW!M99</f>
        <v>1009</v>
      </c>
      <c r="N99" s="75">
        <f>Exclosure.data.RAW!N99</f>
        <v>-3.3032119830000002</v>
      </c>
      <c r="O99" s="75">
        <f>Exclosure.data.RAW!O99</f>
        <v>34.847736032999997</v>
      </c>
      <c r="P99" s="16">
        <f>Exclosure.data.RAW!P99</f>
        <v>42820</v>
      </c>
      <c r="Q99" s="16">
        <f>Exclosure.data.RAW!Q99</f>
        <v>42864</v>
      </c>
      <c r="R99" s="22" t="str">
        <f>Exclosure.data.RAW!R99 &amp; ""</f>
        <v>44</v>
      </c>
      <c r="S99" s="52" t="str">
        <f>Exclosure.data.RAW!S99 &amp; ""</f>
        <v>90.816719353</v>
      </c>
      <c r="T99" s="52" t="str">
        <f>Exclosure.data.RAW!T99 &amp; ""</f>
        <v>495.24632184</v>
      </c>
      <c r="U99" s="68" t="str">
        <f>Exclosure.data.RAW!Y99</f>
        <v>Chl.pyc</v>
      </c>
      <c r="V99" s="167" t="str">
        <f>Exclosure.data.RAW!Z99 &amp; ""</f>
        <v>1.8</v>
      </c>
      <c r="W99" s="167" t="str">
        <f>Exclosure.data.RAW!AA99 &amp; ""</f>
        <v>7.9</v>
      </c>
      <c r="X99" s="167" t="str">
        <f>Exclosure.data.RAW!AB99 &amp; ""</f>
        <v>30</v>
      </c>
      <c r="Y99" s="167" t="str">
        <f>Exclosure.data.RAW!AC99 &amp; ""</f>
        <v>70</v>
      </c>
      <c r="Z99" s="165" t="str">
        <f>Exclosure.data.RAW!AF99 &amp; ""</f>
        <v>1.5</v>
      </c>
      <c r="AA99" s="165" t="str">
        <f>Exclosure.data.RAW!AG99 &amp; ""</f>
        <v>8.8</v>
      </c>
      <c r="AB99" s="165" t="str">
        <f>Exclosure.data.RAW!AH99 &amp; ""</f>
        <v>65</v>
      </c>
      <c r="AC99" s="165" t="str">
        <f>Exclosure.data.RAW!AI99 &amp; ""</f>
        <v>75</v>
      </c>
      <c r="AD99" s="168" t="str">
        <f>Exclosure.data.RAW!AO99 &amp; ""</f>
        <v>23.31</v>
      </c>
      <c r="AE99" s="168" t="str">
        <f>Exclosure.data.RAW!AR99 &amp; ""</f>
        <v>8.38</v>
      </c>
      <c r="AF99" s="168">
        <f>Exclosure.data.RAW!BW99</f>
        <v>31.689999999999998</v>
      </c>
      <c r="AG99" s="168" t="str">
        <f>Exclosure.data.RAW!AU99 &amp; ""</f>
        <v>1.33</v>
      </c>
      <c r="AH99" s="135"/>
      <c r="AI99" s="135"/>
      <c r="AJ99" s="196" t="str">
        <f>Exclosure.data.RAW!AX99 &amp; ""</f>
        <v/>
      </c>
      <c r="AK99" s="222"/>
      <c r="AL99" s="168" t="str">
        <f>Exclosure.data.RAW!AZ99 &amp; ""</f>
        <v/>
      </c>
      <c r="AM99" s="168" t="str">
        <f>Exclosure.data.RAW!BA99 &amp; ""</f>
        <v/>
      </c>
      <c r="AN99" s="168" t="str">
        <f>Exclosure.data.RAW!BB99 &amp; ""</f>
        <v>0.11</v>
      </c>
      <c r="AO99" s="168"/>
      <c r="AP99" s="168" t="str">
        <f>Exclosure.data.RAW!BD99 &amp; ""</f>
        <v/>
      </c>
      <c r="AQ99" s="168" t="str">
        <f>Exclosure.data.RAW!BE99 &amp; ""</f>
        <v/>
      </c>
      <c r="AR99" s="168" t="str">
        <f>Exclosure.data.RAW!BF99 &amp; ""</f>
        <v/>
      </c>
      <c r="AS99" s="168" t="str">
        <f>Exclosure.data.RAW!BG99 &amp; ""</f>
        <v/>
      </c>
      <c r="AT99" s="168"/>
      <c r="AU99" s="135"/>
      <c r="AV99" s="168" t="str">
        <f>Exclosure.data.RAW!BJ99 &amp; ""</f>
        <v/>
      </c>
      <c r="AW99" s="220"/>
      <c r="AX99" s="168" t="str">
        <f>Exclosure.data.RAW!BL99 &amp; ""</f>
        <v/>
      </c>
      <c r="AY99" s="168" t="str">
        <f>Exclosure.data.RAW!BM99 &amp; ""</f>
        <v>1.21</v>
      </c>
      <c r="AZ99" s="168" t="str">
        <f>Exclosure.data.RAW!BN99 &amp; ""</f>
        <v/>
      </c>
      <c r="BA99" s="168"/>
      <c r="BB99" s="168" t="str">
        <f>Exclosure.data.RAW!BP99 &amp; ""</f>
        <v/>
      </c>
      <c r="BC99" s="168" t="str">
        <f>Exclosure.data.RAW!BQ99 &amp; ""</f>
        <v>0.18</v>
      </c>
      <c r="BD99" s="168" t="str">
        <f>Exclosure.data.RAW!BR99 &amp; ""</f>
        <v/>
      </c>
      <c r="BE99" s="54">
        <f>Exclosure.data.RAW!BS99</f>
        <v>1.33</v>
      </c>
      <c r="BF99" s="54">
        <f>Exclosure.data.RAW!BT99</f>
        <v>0.11</v>
      </c>
      <c r="BG99" s="54">
        <f>Exclosure.data.RAW!BU99</f>
        <v>1.21</v>
      </c>
      <c r="BH99" s="54">
        <f>Exclosure.data.RAW!BV99</f>
        <v>0.18</v>
      </c>
    </row>
    <row r="100" spans="1:60" x14ac:dyDescent="0.25">
      <c r="A100" s="12" t="str">
        <f>Exclosure.data.RAW!A100</f>
        <v>DRY_P_2_EX_H2</v>
      </c>
      <c r="B100" s="4" t="str">
        <f>Exclosure.data.RAW!B100</f>
        <v>DRY_P_2_H2</v>
      </c>
      <c r="C100" s="4" t="str">
        <f>Exclosure.data.RAW!C100</f>
        <v>DRY_P</v>
      </c>
      <c r="D100" s="4" t="str">
        <f>Exclosure.data.RAW!D100</f>
        <v>DRY_P_2</v>
      </c>
      <c r="E100" s="4" t="str">
        <f>Exclosure.data.RAW!E100</f>
        <v>DRY_P_3</v>
      </c>
      <c r="F100" s="4" t="str">
        <f>Exclosure.data.RAW!F100</f>
        <v>Makao</v>
      </c>
      <c r="G100" s="12" t="str">
        <f>Exclosure.data.RAW!G100</f>
        <v>DRY</v>
      </c>
      <c r="H100" s="12" t="str">
        <f>Exclosure.data.RAW!H100</f>
        <v>P</v>
      </c>
      <c r="I100" s="22">
        <f>Exclosure.data.RAW!I100</f>
        <v>2</v>
      </c>
      <c r="J100" s="22">
        <v>3</v>
      </c>
      <c r="K100" s="12" t="str">
        <f>Exclosure.data.RAW!K100</f>
        <v>EX</v>
      </c>
      <c r="L100" s="12" t="str">
        <f>Exclosure.data.RAW!L100</f>
        <v>H2</v>
      </c>
      <c r="M100" s="21">
        <f>Exclosure.data.RAW!M100</f>
        <v>1006</v>
      </c>
      <c r="N100" s="75">
        <f>Exclosure.data.RAW!N100</f>
        <v>-3.40842599</v>
      </c>
      <c r="O100" s="75">
        <f>Exclosure.data.RAW!O100</f>
        <v>34.850243982000002</v>
      </c>
      <c r="P100" s="16">
        <f>Exclosure.data.RAW!P100</f>
        <v>42820</v>
      </c>
      <c r="Q100" s="16">
        <f>Exclosure.data.RAW!Q100</f>
        <v>42864</v>
      </c>
      <c r="R100" s="22" t="str">
        <f>Exclosure.data.RAW!R100 &amp; ""</f>
        <v>44</v>
      </c>
      <c r="S100" s="52" t="str">
        <f>Exclosure.data.RAW!S100 &amp; ""</f>
        <v>90.816719353</v>
      </c>
      <c r="T100" s="52" t="str">
        <f>Exclosure.data.RAW!T100 &amp; ""</f>
        <v>404.429602487</v>
      </c>
      <c r="U100" s="68" t="str">
        <f>Exclosure.data.RAW!Y100</f>
        <v>Chl.pyc</v>
      </c>
      <c r="V100" s="167" t="str">
        <f>Exclosure.data.RAW!Z100 &amp; ""</f>
        <v>1.1</v>
      </c>
      <c r="W100" s="167" t="str">
        <f>Exclosure.data.RAW!AA100 &amp; ""</f>
        <v>1.1</v>
      </c>
      <c r="X100" s="167" t="str">
        <f>Exclosure.data.RAW!AB100 &amp; ""</f>
        <v>15</v>
      </c>
      <c r="Y100" s="167" t="str">
        <f>Exclosure.data.RAW!AC100 &amp; ""</f>
        <v>28</v>
      </c>
      <c r="Z100" s="165" t="str">
        <f>Exclosure.data.RAW!AF100 &amp; ""</f>
        <v>1.5</v>
      </c>
      <c r="AA100" s="165" t="str">
        <f>Exclosure.data.RAW!AG100 &amp; ""</f>
        <v>11.2</v>
      </c>
      <c r="AB100" s="165" t="str">
        <f>Exclosure.data.RAW!AH100 &amp; ""</f>
        <v>25</v>
      </c>
      <c r="AC100" s="165" t="str">
        <f>Exclosure.data.RAW!AI100 &amp; ""</f>
        <v>55</v>
      </c>
      <c r="AD100" s="168" t="str">
        <f>Exclosure.data.RAW!AO100 &amp; ""</f>
        <v>14.68</v>
      </c>
      <c r="AE100" s="168" t="str">
        <f>Exclosure.data.RAW!AR100 &amp; ""</f>
        <v>14.99</v>
      </c>
      <c r="AF100" s="168">
        <f>Exclosure.data.RAW!BW100</f>
        <v>29.67</v>
      </c>
      <c r="AG100" s="168" t="str">
        <f>Exclosure.data.RAW!AU100 &amp; ""</f>
        <v>1.47</v>
      </c>
      <c r="AH100" s="135"/>
      <c r="AI100" s="135"/>
      <c r="AJ100" s="196" t="str">
        <f>Exclosure.data.RAW!AX100 &amp; ""</f>
        <v>1.19</v>
      </c>
      <c r="AK100" s="222"/>
      <c r="AL100" s="168" t="str">
        <f>Exclosure.data.RAW!AZ100 &amp; ""</f>
        <v/>
      </c>
      <c r="AM100" s="168" t="str">
        <f>Exclosure.data.RAW!BA100 &amp; ""</f>
        <v/>
      </c>
      <c r="AN100" s="168" t="str">
        <f>Exclosure.data.RAW!BB100 &amp; ""</f>
        <v>0.11</v>
      </c>
      <c r="AO100" s="168"/>
      <c r="AP100" s="168" t="str">
        <f>Exclosure.data.RAW!BD100 &amp; ""</f>
        <v>0.26</v>
      </c>
      <c r="AQ100" s="168" t="str">
        <f>Exclosure.data.RAW!BE100 &amp; ""</f>
        <v/>
      </c>
      <c r="AR100" s="168" t="str">
        <f>Exclosure.data.RAW!BF100 &amp; ""</f>
        <v/>
      </c>
      <c r="AS100" s="168" t="str">
        <f>Exclosure.data.RAW!BG100 &amp; ""</f>
        <v>1.51</v>
      </c>
      <c r="AT100" s="168"/>
      <c r="AU100" s="135"/>
      <c r="AV100" s="168" t="str">
        <f>Exclosure.data.RAW!BJ100 &amp; ""</f>
        <v>1.12</v>
      </c>
      <c r="AW100" s="220"/>
      <c r="AX100" s="168" t="str">
        <f>Exclosure.data.RAW!BL100 &amp; ""</f>
        <v/>
      </c>
      <c r="AY100" s="168" t="str">
        <f>Exclosure.data.RAW!BM100 &amp; ""</f>
        <v/>
      </c>
      <c r="AZ100" s="168" t="str">
        <f>Exclosure.data.RAW!BN100 &amp; ""</f>
        <v>0.14</v>
      </c>
      <c r="BA100" s="168"/>
      <c r="BB100" s="168" t="str">
        <f>Exclosure.data.RAW!BP100 &amp; ""</f>
        <v>0.17</v>
      </c>
      <c r="BC100" s="168" t="str">
        <f>Exclosure.data.RAW!BQ100 &amp; ""</f>
        <v/>
      </c>
      <c r="BD100" s="168" t="str">
        <f>Exclosure.data.RAW!BR100 &amp; ""</f>
        <v/>
      </c>
      <c r="BE100" s="54">
        <f>Exclosure.data.RAW!BS100</f>
        <v>1.47</v>
      </c>
      <c r="BF100" s="54">
        <f>Exclosure.data.RAW!BT100</f>
        <v>0.11</v>
      </c>
      <c r="BG100" s="54">
        <f>Exclosure.data.RAW!BU100</f>
        <v>1.51</v>
      </c>
      <c r="BH100" s="54">
        <f>Exclosure.data.RAW!BV100</f>
        <v>0.14000000000000001</v>
      </c>
    </row>
    <row r="101" spans="1:60" x14ac:dyDescent="0.25">
      <c r="A101" s="12" t="str">
        <f>Exclosure.data.RAW!A101</f>
        <v>DRY_P_2_OP_H2</v>
      </c>
      <c r="B101" s="4" t="str">
        <f>Exclosure.data.RAW!B101</f>
        <v>DRY_P_2_H2</v>
      </c>
      <c r="C101" s="4" t="str">
        <f>Exclosure.data.RAW!C101</f>
        <v>DRY_P</v>
      </c>
      <c r="D101" s="12" t="str">
        <f>Exclosure.data.RAW!D101</f>
        <v>DRY_P_2</v>
      </c>
      <c r="E101" s="12" t="str">
        <f>Exclosure.data.RAW!E101</f>
        <v>DRY_P_3</v>
      </c>
      <c r="F101" s="4" t="str">
        <f>Exclosure.data.RAW!F101</f>
        <v>Makao</v>
      </c>
      <c r="G101" s="12" t="str">
        <f>Exclosure.data.RAW!G101</f>
        <v>DRY</v>
      </c>
      <c r="H101" s="12" t="str">
        <f>Exclosure.data.RAW!H101</f>
        <v>P</v>
      </c>
      <c r="I101" s="22">
        <f>Exclosure.data.RAW!I101</f>
        <v>2</v>
      </c>
      <c r="J101" s="22">
        <v>3</v>
      </c>
      <c r="K101" s="12" t="str">
        <f>Exclosure.data.RAW!K101</f>
        <v>OP</v>
      </c>
      <c r="L101" s="12" t="str">
        <f>Exclosure.data.RAW!L101</f>
        <v>H2</v>
      </c>
      <c r="M101" s="22">
        <f>Exclosure.data.RAW!M101</f>
        <v>1006</v>
      </c>
      <c r="N101" s="75">
        <f>Exclosure.data.RAW!N101</f>
        <v>-3.40842599</v>
      </c>
      <c r="O101" s="75">
        <f>Exclosure.data.RAW!O101</f>
        <v>34.850243982000002</v>
      </c>
      <c r="P101" s="16">
        <f>Exclosure.data.RAW!P101</f>
        <v>42820</v>
      </c>
      <c r="Q101" s="16">
        <f>Exclosure.data.RAW!Q101</f>
        <v>42864</v>
      </c>
      <c r="R101" s="22" t="str">
        <f>Exclosure.data.RAW!R101 &amp; ""</f>
        <v>44</v>
      </c>
      <c r="S101" s="52" t="str">
        <f>Exclosure.data.RAW!S101 &amp; ""</f>
        <v>90.816719353</v>
      </c>
      <c r="T101" s="52" t="str">
        <f>Exclosure.data.RAW!T101 &amp; ""</f>
        <v>495.24632184</v>
      </c>
      <c r="U101" s="68" t="str">
        <f>Exclosure.data.RAW!Y101</f>
        <v>Chl.pyc</v>
      </c>
      <c r="V101" s="167" t="str">
        <f>Exclosure.data.RAW!Z101 &amp; ""</f>
        <v>1.5</v>
      </c>
      <c r="W101" s="167" t="str">
        <f>Exclosure.data.RAW!AA101 &amp; ""</f>
        <v>2.6</v>
      </c>
      <c r="X101" s="167" t="str">
        <f>Exclosure.data.RAW!AB101 &amp; ""</f>
        <v>10</v>
      </c>
      <c r="Y101" s="167" t="str">
        <f>Exclosure.data.RAW!AC101 &amp; ""</f>
        <v>40</v>
      </c>
      <c r="Z101" s="165" t="str">
        <f>Exclosure.data.RAW!AF101 &amp; ""</f>
        <v>1.5</v>
      </c>
      <c r="AA101" s="165" t="str">
        <f>Exclosure.data.RAW!AG101 &amp; ""</f>
        <v>6.6</v>
      </c>
      <c r="AB101" s="165" t="str">
        <f>Exclosure.data.RAW!AH101 &amp; ""</f>
        <v>15</v>
      </c>
      <c r="AC101" s="165" t="str">
        <f>Exclosure.data.RAW!AI101 &amp; ""</f>
        <v>35</v>
      </c>
      <c r="AD101" s="168" t="str">
        <f>Exclosure.data.RAW!AO101 &amp; ""</f>
        <v>1.18</v>
      </c>
      <c r="AE101" s="168" t="str">
        <f>Exclosure.data.RAW!AR101 &amp; ""</f>
        <v>15.35</v>
      </c>
      <c r="AF101" s="168">
        <f>Exclosure.data.RAW!BW101</f>
        <v>16.53</v>
      </c>
      <c r="AG101" s="168" t="str">
        <f>Exclosure.data.RAW!AU101 &amp; ""</f>
        <v/>
      </c>
      <c r="AH101" s="135"/>
      <c r="AI101" s="135"/>
      <c r="AJ101" s="196" t="str">
        <f>Exclosure.data.RAW!AX101 &amp; ""</f>
        <v/>
      </c>
      <c r="AK101" s="222"/>
      <c r="AL101" s="168" t="str">
        <f>Exclosure.data.RAW!AZ101 &amp; ""</f>
        <v/>
      </c>
      <c r="AM101" s="168" t="str">
        <f>Exclosure.data.RAW!BA101 &amp; ""</f>
        <v>1.63</v>
      </c>
      <c r="AN101" s="168" t="str">
        <f>Exclosure.data.RAW!BB101 &amp; ""</f>
        <v/>
      </c>
      <c r="AO101" s="168"/>
      <c r="AP101" s="168" t="str">
        <f>Exclosure.data.RAW!BD101 &amp; ""</f>
        <v/>
      </c>
      <c r="AQ101" s="168" t="str">
        <f>Exclosure.data.RAW!BE101 &amp; ""</f>
        <v>0.38</v>
      </c>
      <c r="AR101" s="168" t="str">
        <f>Exclosure.data.RAW!BF101 &amp; ""</f>
        <v/>
      </c>
      <c r="AS101" s="168" t="str">
        <f>Exclosure.data.RAW!BG101 &amp; ""</f>
        <v>1.33</v>
      </c>
      <c r="AT101" s="168"/>
      <c r="AU101" s="135"/>
      <c r="AV101" s="168" t="str">
        <f>Exclosure.data.RAW!BJ101 &amp; ""</f>
        <v/>
      </c>
      <c r="AW101" s="220"/>
      <c r="AX101" s="168" t="str">
        <f>Exclosure.data.RAW!BL101 &amp; ""</f>
        <v/>
      </c>
      <c r="AY101" s="168" t="str">
        <f>Exclosure.data.RAW!BM101 &amp; ""</f>
        <v/>
      </c>
      <c r="AZ101" s="168" t="str">
        <f>Exclosure.data.RAW!BN101 &amp; ""</f>
        <v>0.1</v>
      </c>
      <c r="BA101" s="168"/>
      <c r="BB101" s="168" t="str">
        <f>Exclosure.data.RAW!BP101 &amp; ""</f>
        <v/>
      </c>
      <c r="BC101" s="168" t="str">
        <f>Exclosure.data.RAW!BQ101 &amp; ""</f>
        <v/>
      </c>
      <c r="BD101" s="168" t="str">
        <f>Exclosure.data.RAW!BR101 &amp; ""</f>
        <v/>
      </c>
      <c r="BE101" s="54">
        <f>Exclosure.data.RAW!BS101</f>
        <v>1.63</v>
      </c>
      <c r="BF101" s="54">
        <f>Exclosure.data.RAW!BT101</f>
        <v>0.38</v>
      </c>
      <c r="BG101" s="54">
        <f>Exclosure.data.RAW!BU101</f>
        <v>1.33</v>
      </c>
      <c r="BH101" s="54">
        <f>Exclosure.data.RAW!BV101</f>
        <v>0.1</v>
      </c>
    </row>
    <row r="102" spans="1:60" x14ac:dyDescent="0.25">
      <c r="A102" s="12" t="str">
        <f>Exclosure.data.RAW!A102</f>
        <v>DRY_P_3_EX_H2</v>
      </c>
      <c r="B102" s="12" t="str">
        <f>Exclosure.data.RAW!B102</f>
        <v>DRY_P_3_H2</v>
      </c>
      <c r="C102" s="12" t="str">
        <f>Exclosure.data.RAW!C102</f>
        <v>DRY_P</v>
      </c>
      <c r="D102" s="12" t="str">
        <f>Exclosure.data.RAW!D102</f>
        <v>DRY_P_3</v>
      </c>
      <c r="E102" s="12" t="str">
        <f>Exclosure.data.RAW!E102</f>
        <v>DRY_P_1</v>
      </c>
      <c r="F102" s="4" t="str">
        <f>Exclosure.data.RAW!F102</f>
        <v>Makao</v>
      </c>
      <c r="G102" s="12" t="str">
        <f>Exclosure.data.RAW!G102</f>
        <v>DRY</v>
      </c>
      <c r="H102" s="12" t="str">
        <f>Exclosure.data.RAW!H102</f>
        <v>P</v>
      </c>
      <c r="I102" s="22">
        <f>Exclosure.data.RAW!I102</f>
        <v>3</v>
      </c>
      <c r="J102" s="22">
        <v>1</v>
      </c>
      <c r="K102" s="12" t="str">
        <f>Exclosure.data.RAW!K102</f>
        <v>EX</v>
      </c>
      <c r="L102" s="12" t="str">
        <f>Exclosure.data.RAW!L102</f>
        <v>H2</v>
      </c>
      <c r="M102" s="22">
        <f>Exclosure.data.RAW!M102</f>
        <v>1001</v>
      </c>
      <c r="N102" s="75">
        <f>Exclosure.data.RAW!N102</f>
        <v>-3.4063160140000002</v>
      </c>
      <c r="O102" s="75">
        <f>Exclosure.data.RAW!O102</f>
        <v>34.850407009999998</v>
      </c>
      <c r="P102" s="16">
        <f>Exclosure.data.RAW!P102</f>
        <v>42820</v>
      </c>
      <c r="Q102" s="16">
        <f>Exclosure.data.RAW!Q102</f>
        <v>42864</v>
      </c>
      <c r="R102" s="22" t="str">
        <f>Exclosure.data.RAW!R102 &amp; ""</f>
        <v>44</v>
      </c>
      <c r="S102" s="52" t="str">
        <f>Exclosure.data.RAW!S102 &amp; ""</f>
        <v>90.816719353</v>
      </c>
      <c r="T102" s="52" t="str">
        <f>Exclosure.data.RAW!T102 &amp; ""</f>
        <v>444.448393687</v>
      </c>
      <c r="U102" s="68" t="str">
        <f>Exclosure.data.RAW!Y102</f>
        <v>Chl.pyc</v>
      </c>
      <c r="V102" s="167" t="str">
        <f>Exclosure.data.RAW!Z102 &amp; ""</f>
        <v>1.8</v>
      </c>
      <c r="W102" s="167" t="str">
        <f>Exclosure.data.RAW!AA102 &amp; ""</f>
        <v>2.2</v>
      </c>
      <c r="X102" s="167" t="str">
        <f>Exclosure.data.RAW!AB102 &amp; ""</f>
        <v>25</v>
      </c>
      <c r="Y102" s="167" t="str">
        <f>Exclosure.data.RAW!AC102 &amp; ""</f>
        <v>35</v>
      </c>
      <c r="Z102" s="165" t="str">
        <f>Exclosure.data.RAW!AF102 &amp; ""</f>
        <v>2</v>
      </c>
      <c r="AA102" s="165" t="str">
        <f>Exclosure.data.RAW!AG102 &amp; ""</f>
        <v>14.2</v>
      </c>
      <c r="AB102" s="165" t="str">
        <f>Exclosure.data.RAW!AH102 &amp; ""</f>
        <v>40</v>
      </c>
      <c r="AC102" s="165" t="str">
        <f>Exclosure.data.RAW!AI102 &amp; ""</f>
        <v>55</v>
      </c>
      <c r="AD102" s="168" t="str">
        <f>Exclosure.data.RAW!AO102 &amp; ""</f>
        <v>13.47</v>
      </c>
      <c r="AE102" s="168" t="str">
        <f>Exclosure.data.RAW!AR102 &amp; ""</f>
        <v>14.2</v>
      </c>
      <c r="AF102" s="168">
        <f>Exclosure.data.RAW!BW102</f>
        <v>27.67</v>
      </c>
      <c r="AG102" s="168" t="str">
        <f>Exclosure.data.RAW!AU102 &amp; ""</f>
        <v>2.1</v>
      </c>
      <c r="AH102" s="135"/>
      <c r="AI102" s="135"/>
      <c r="AJ102" s="196" t="str">
        <f>Exclosure.data.RAW!AX102 &amp; ""</f>
        <v/>
      </c>
      <c r="AK102" s="222"/>
      <c r="AL102" s="168" t="str">
        <f>Exclosure.data.RAW!AZ102 &amp; ""</f>
        <v/>
      </c>
      <c r="AM102" s="168" t="str">
        <f>Exclosure.data.RAW!BA102 &amp; ""</f>
        <v/>
      </c>
      <c r="AN102" s="168" t="str">
        <f>Exclosure.data.RAW!BB102 &amp; ""</f>
        <v>0.07</v>
      </c>
      <c r="AO102" s="168"/>
      <c r="AP102" s="168" t="str">
        <f>Exclosure.data.RAW!BD102 &amp; ""</f>
        <v/>
      </c>
      <c r="AQ102" s="168" t="str">
        <f>Exclosure.data.RAW!BE102 &amp; ""</f>
        <v/>
      </c>
      <c r="AR102" s="168" t="str">
        <f>Exclosure.data.RAW!BF102 &amp; ""</f>
        <v/>
      </c>
      <c r="AS102" s="168" t="str">
        <f>Exclosure.data.RAW!BG102 &amp; ""</f>
        <v>0.74</v>
      </c>
      <c r="AT102" s="168"/>
      <c r="AU102" s="135"/>
      <c r="AV102" s="168" t="str">
        <f>Exclosure.data.RAW!BJ102 &amp; ""</f>
        <v/>
      </c>
      <c r="AW102" s="220"/>
      <c r="AX102" s="168" t="str">
        <f>Exclosure.data.RAW!BL102 &amp; ""</f>
        <v/>
      </c>
      <c r="AY102" s="168" t="str">
        <f>Exclosure.data.RAW!BM102 &amp; ""</f>
        <v/>
      </c>
      <c r="AZ102" s="168" t="str">
        <f>Exclosure.data.RAW!BN102 &amp; ""</f>
        <v>0.06</v>
      </c>
      <c r="BA102" s="168"/>
      <c r="BB102" s="168" t="str">
        <f>Exclosure.data.RAW!BP102 &amp; ""</f>
        <v/>
      </c>
      <c r="BC102" s="168" t="str">
        <f>Exclosure.data.RAW!BQ102 &amp; ""</f>
        <v/>
      </c>
      <c r="BD102" s="168" t="str">
        <f>Exclosure.data.RAW!BR102 &amp; ""</f>
        <v/>
      </c>
      <c r="BE102" s="54">
        <f>Exclosure.data.RAW!BS102</f>
        <v>2.1</v>
      </c>
      <c r="BF102" s="54">
        <f>Exclosure.data.RAW!BT102</f>
        <v>7.0000000000000007E-2</v>
      </c>
      <c r="BG102" s="54">
        <f>Exclosure.data.RAW!BU102</f>
        <v>0.74</v>
      </c>
      <c r="BH102" s="54">
        <f>Exclosure.data.RAW!BV102</f>
        <v>0.06</v>
      </c>
    </row>
    <row r="103" spans="1:60" x14ac:dyDescent="0.25">
      <c r="A103" s="12" t="str">
        <f>Exclosure.data.RAW!A103</f>
        <v>DRY_P_3_OP_H2</v>
      </c>
      <c r="B103" s="12" t="str">
        <f>Exclosure.data.RAW!B103</f>
        <v>DRY_P_3_H2</v>
      </c>
      <c r="C103" s="12" t="str">
        <f>Exclosure.data.RAW!C103</f>
        <v>DRY_P</v>
      </c>
      <c r="D103" s="12" t="str">
        <f>Exclosure.data.RAW!D103</f>
        <v>DRY_P_3</v>
      </c>
      <c r="E103" s="12" t="str">
        <f>Exclosure.data.RAW!E103</f>
        <v>DRY_P_1</v>
      </c>
      <c r="F103" s="4" t="str">
        <f>Exclosure.data.RAW!F103</f>
        <v>Makao</v>
      </c>
      <c r="G103" s="12" t="str">
        <f>Exclosure.data.RAW!G103</f>
        <v>DRY</v>
      </c>
      <c r="H103" s="12" t="str">
        <f>Exclosure.data.RAW!H103</f>
        <v>P</v>
      </c>
      <c r="I103" s="22">
        <f>Exclosure.data.RAW!I103</f>
        <v>3</v>
      </c>
      <c r="J103" s="22">
        <v>1</v>
      </c>
      <c r="K103" s="12" t="str">
        <f>Exclosure.data.RAW!K103</f>
        <v>OP</v>
      </c>
      <c r="L103" s="12" t="str">
        <f>Exclosure.data.RAW!L103</f>
        <v>H2</v>
      </c>
      <c r="M103" s="22">
        <f>Exclosure.data.RAW!M103</f>
        <v>1001</v>
      </c>
      <c r="N103" s="75">
        <f>Exclosure.data.RAW!N103</f>
        <v>-3.4063160140000002</v>
      </c>
      <c r="O103" s="75">
        <f>Exclosure.data.RAW!O103</f>
        <v>34.850407009999998</v>
      </c>
      <c r="P103" s="16">
        <f>Exclosure.data.RAW!P103</f>
        <v>42820</v>
      </c>
      <c r="Q103" s="16">
        <f>Exclosure.data.RAW!Q103</f>
        <v>42864</v>
      </c>
      <c r="R103" s="22" t="str">
        <f>Exclosure.data.RAW!R103 &amp; ""</f>
        <v>44</v>
      </c>
      <c r="S103" s="52" t="str">
        <f>Exclosure.data.RAW!S103 &amp; ""</f>
        <v>90.816719353</v>
      </c>
      <c r="T103" s="52" t="str">
        <f>Exclosure.data.RAW!T103 &amp; ""</f>
        <v>535.26511304</v>
      </c>
      <c r="U103" s="68" t="str">
        <f>Exclosure.data.RAW!Y103</f>
        <v>Chl.pyc</v>
      </c>
      <c r="V103" s="167" t="str">
        <f>Exclosure.data.RAW!Z103 &amp; ""</f>
        <v>1.2</v>
      </c>
      <c r="W103" s="167" t="str">
        <f>Exclosure.data.RAW!AA103 &amp; ""</f>
        <v>3.5</v>
      </c>
      <c r="X103" s="167" t="str">
        <f>Exclosure.data.RAW!AB103 &amp; ""</f>
        <v>15</v>
      </c>
      <c r="Y103" s="167" t="str">
        <f>Exclosure.data.RAW!AC103 &amp; ""</f>
        <v>50</v>
      </c>
      <c r="Z103" s="165" t="str">
        <f>Exclosure.data.RAW!AF103 &amp; ""</f>
        <v>2.5</v>
      </c>
      <c r="AA103" s="165" t="str">
        <f>Exclosure.data.RAW!AG103 &amp; ""</f>
        <v>14.1</v>
      </c>
      <c r="AB103" s="165" t="str">
        <f>Exclosure.data.RAW!AH103 &amp; ""</f>
        <v>15</v>
      </c>
      <c r="AC103" s="165" t="str">
        <f>Exclosure.data.RAW!AI103 &amp; ""</f>
        <v>70</v>
      </c>
      <c r="AD103" s="168" t="str">
        <f>Exclosure.data.RAW!AO103 &amp; ""</f>
        <v>7.41</v>
      </c>
      <c r="AE103" s="168" t="str">
        <f>Exclosure.data.RAW!AR103 &amp; ""</f>
        <v>32.37</v>
      </c>
      <c r="AF103" s="168">
        <f>Exclosure.data.RAW!BW103</f>
        <v>39.78</v>
      </c>
      <c r="AG103" s="168" t="str">
        <f>Exclosure.data.RAW!AU103 &amp; ""</f>
        <v/>
      </c>
      <c r="AH103" s="135"/>
      <c r="AI103" s="135"/>
      <c r="AJ103" s="196" t="str">
        <f>Exclosure.data.RAW!AX103 &amp; ""</f>
        <v/>
      </c>
      <c r="AK103" s="222"/>
      <c r="AL103" s="168" t="str">
        <f>Exclosure.data.RAW!AZ103 &amp; ""</f>
        <v/>
      </c>
      <c r="AM103" s="168" t="str">
        <f>Exclosure.data.RAW!BA103 &amp; ""</f>
        <v>1.07</v>
      </c>
      <c r="AN103" s="168" t="str">
        <f>Exclosure.data.RAW!BB103 &amp; ""</f>
        <v/>
      </c>
      <c r="AO103" s="168"/>
      <c r="AP103" s="168" t="str">
        <f>Exclosure.data.RAW!BD103 &amp; ""</f>
        <v/>
      </c>
      <c r="AQ103" s="168" t="str">
        <f>Exclosure.data.RAW!BE103 &amp; ""</f>
        <v>0.12</v>
      </c>
      <c r="AR103" s="168" t="str">
        <f>Exclosure.data.RAW!BF103 &amp; ""</f>
        <v/>
      </c>
      <c r="AS103" s="168" t="str">
        <f>Exclosure.data.RAW!BG103 &amp; ""</f>
        <v>1.3</v>
      </c>
      <c r="AT103" s="168"/>
      <c r="AU103" s="135"/>
      <c r="AV103" s="168" t="str">
        <f>Exclosure.data.RAW!BJ103 &amp; ""</f>
        <v/>
      </c>
      <c r="AW103" s="220"/>
      <c r="AX103" s="168" t="str">
        <f>Exclosure.data.RAW!BL103 &amp; ""</f>
        <v/>
      </c>
      <c r="AY103" s="168" t="str">
        <f>Exclosure.data.RAW!BM103 &amp; ""</f>
        <v/>
      </c>
      <c r="AZ103" s="168" t="str">
        <f>Exclosure.data.RAW!BN103 &amp; ""</f>
        <v>0.06</v>
      </c>
      <c r="BA103" s="168"/>
      <c r="BB103" s="168" t="str">
        <f>Exclosure.data.RAW!BP103 &amp; ""</f>
        <v/>
      </c>
      <c r="BC103" s="168" t="str">
        <f>Exclosure.data.RAW!BQ103 &amp; ""</f>
        <v/>
      </c>
      <c r="BD103" s="168" t="str">
        <f>Exclosure.data.RAW!BR103 &amp; ""</f>
        <v/>
      </c>
      <c r="BE103" s="54">
        <f>Exclosure.data.RAW!BS103</f>
        <v>1.07</v>
      </c>
      <c r="BF103" s="54">
        <f>Exclosure.data.RAW!BT103</f>
        <v>0.12</v>
      </c>
      <c r="BG103" s="54">
        <f>Exclosure.data.RAW!BU103</f>
        <v>1.3</v>
      </c>
      <c r="BH103" s="54">
        <f>Exclosure.data.RAW!BV103</f>
        <v>0.06</v>
      </c>
    </row>
    <row r="104" spans="1:60" x14ac:dyDescent="0.25">
      <c r="A104" s="12" t="str">
        <f>Exclosure.data.RAW!A104</f>
        <v>DRY_P_4_EX_H2</v>
      </c>
      <c r="B104" s="4" t="str">
        <f>Exclosure.data.RAW!B104</f>
        <v>DRY_P_4_H2</v>
      </c>
      <c r="C104" s="4" t="str">
        <f>Exclosure.data.RAW!C104</f>
        <v>DRY_P</v>
      </c>
      <c r="D104" s="4" t="str">
        <f>Exclosure.data.RAW!D104</f>
        <v>DRY_P_4</v>
      </c>
      <c r="E104" s="4"/>
      <c r="F104" s="4" t="str">
        <f>Exclosure.data.RAW!F104</f>
        <v>Makao</v>
      </c>
      <c r="G104" s="12" t="str">
        <f>Exclosure.data.RAW!G104</f>
        <v>DRY</v>
      </c>
      <c r="H104" s="12" t="str">
        <f>Exclosure.data.RAW!H104</f>
        <v>P</v>
      </c>
      <c r="I104" s="22">
        <f>Exclosure.data.RAW!I104</f>
        <v>4</v>
      </c>
      <c r="J104" s="22"/>
      <c r="K104" s="12" t="str">
        <f>Exclosure.data.RAW!K104</f>
        <v>EX</v>
      </c>
      <c r="L104" s="12" t="str">
        <f>Exclosure.data.RAW!L104</f>
        <v>H2</v>
      </c>
      <c r="M104" s="21">
        <f>Exclosure.data.RAW!M104</f>
        <v>1003</v>
      </c>
      <c r="N104" s="75">
        <f>Exclosure.data.RAW!N104</f>
        <v>-3.4068529590000001</v>
      </c>
      <c r="O104" s="75">
        <f>Exclosure.data.RAW!O104</f>
        <v>34.851600005999998</v>
      </c>
      <c r="P104" s="16">
        <f>Exclosure.data.RAW!P104</f>
        <v>42820</v>
      </c>
      <c r="Q104" s="16">
        <f>Exclosure.data.RAW!Q104</f>
        <v>42864</v>
      </c>
      <c r="R104" s="22" t="str">
        <f>Exclosure.data.RAW!R104 &amp; ""</f>
        <v>44</v>
      </c>
      <c r="S104" s="52" t="str">
        <f>Exclosure.data.RAW!S104 &amp; ""</f>
        <v>90.816719353</v>
      </c>
      <c r="T104" s="52" t="str">
        <f>Exclosure.data.RAW!T104 &amp; ""</f>
        <v>444.448393687</v>
      </c>
      <c r="U104" s="68" t="str">
        <f>Exclosure.data.RAW!Y104</f>
        <v>Chl.pyc</v>
      </c>
      <c r="V104" s="167" t="str">
        <f>Exclosure.data.RAW!Z104 &amp; ""</f>
        <v>1.3</v>
      </c>
      <c r="W104" s="167" t="str">
        <f>Exclosure.data.RAW!AA104 &amp; ""</f>
        <v>4.5</v>
      </c>
      <c r="X104" s="167" t="str">
        <f>Exclosure.data.RAW!AB104 &amp; ""</f>
        <v>7</v>
      </c>
      <c r="Y104" s="167" t="str">
        <f>Exclosure.data.RAW!AC104 &amp; ""</f>
        <v>35</v>
      </c>
      <c r="Z104" s="165" t="str">
        <f>Exclosure.data.RAW!AF104 &amp; ""</f>
        <v>1</v>
      </c>
      <c r="AA104" s="165" t="str">
        <f>Exclosure.data.RAW!AG104 &amp; ""</f>
        <v>6.1</v>
      </c>
      <c r="AB104" s="165" t="str">
        <f>Exclosure.data.RAW!AH104 &amp; ""</f>
        <v>10</v>
      </c>
      <c r="AC104" s="165" t="str">
        <f>Exclosure.data.RAW!AI104 &amp; ""</f>
        <v>40</v>
      </c>
      <c r="AD104" s="168" t="str">
        <f>Exclosure.data.RAW!AO104 &amp; ""</f>
        <v>5.69</v>
      </c>
      <c r="AE104" s="168" t="str">
        <f>Exclosure.data.RAW!AR104 &amp; ""</f>
        <v>21.03</v>
      </c>
      <c r="AF104" s="168">
        <f>Exclosure.data.RAW!BW104</f>
        <v>26.720000000000002</v>
      </c>
      <c r="AG104" s="168" t="str">
        <f>Exclosure.data.RAW!AU104 &amp; ""</f>
        <v/>
      </c>
      <c r="AH104" s="135"/>
      <c r="AI104" s="135"/>
      <c r="AJ104" s="196" t="str">
        <f>Exclosure.data.RAW!AX104 &amp; ""</f>
        <v/>
      </c>
      <c r="AK104" s="222"/>
      <c r="AL104" s="168" t="str">
        <f>Exclosure.data.RAW!AZ104 &amp; ""</f>
        <v/>
      </c>
      <c r="AM104" s="168" t="str">
        <f>Exclosure.data.RAW!BA104 &amp; ""</f>
        <v>1.23</v>
      </c>
      <c r="AN104" s="168" t="str">
        <f>Exclosure.data.RAW!BB104 &amp; ""</f>
        <v/>
      </c>
      <c r="AO104" s="168"/>
      <c r="AP104" s="168" t="str">
        <f>Exclosure.data.RAW!BD104 &amp; ""</f>
        <v/>
      </c>
      <c r="AQ104" s="168" t="str">
        <f>Exclosure.data.RAW!BE104 &amp; ""</f>
        <v>0.16</v>
      </c>
      <c r="AR104" s="168" t="str">
        <f>Exclosure.data.RAW!BF104 &amp; ""</f>
        <v/>
      </c>
      <c r="AS104" s="168" t="str">
        <f>Exclosure.data.RAW!BG104 &amp; ""</f>
        <v>1.44</v>
      </c>
      <c r="AT104" s="168"/>
      <c r="AU104" s="135"/>
      <c r="AV104" s="168" t="str">
        <f>Exclosure.data.RAW!BJ104 &amp; ""</f>
        <v/>
      </c>
      <c r="AW104" s="220"/>
      <c r="AX104" s="168" t="str">
        <f>Exclosure.data.RAW!BL104 &amp; ""</f>
        <v/>
      </c>
      <c r="AY104" s="168" t="str">
        <f>Exclosure.data.RAW!BM104 &amp; ""</f>
        <v/>
      </c>
      <c r="AZ104" s="168" t="str">
        <f>Exclosure.data.RAW!BN104 &amp; ""</f>
        <v>0.11</v>
      </c>
      <c r="BA104" s="168"/>
      <c r="BB104" s="168" t="str">
        <f>Exclosure.data.RAW!BP104 &amp; ""</f>
        <v/>
      </c>
      <c r="BC104" s="168" t="str">
        <f>Exclosure.data.RAW!BQ104 &amp; ""</f>
        <v/>
      </c>
      <c r="BD104" s="168" t="str">
        <f>Exclosure.data.RAW!BR104 &amp; ""</f>
        <v/>
      </c>
      <c r="BE104" s="54">
        <f>Exclosure.data.RAW!BS104</f>
        <v>1.23</v>
      </c>
      <c r="BF104" s="54">
        <f>Exclosure.data.RAW!BT104</f>
        <v>0.16</v>
      </c>
      <c r="BG104" s="54">
        <f>Exclosure.data.RAW!BU104</f>
        <v>1.44</v>
      </c>
      <c r="BH104" s="54">
        <f>Exclosure.data.RAW!BV104</f>
        <v>0.11</v>
      </c>
    </row>
    <row r="105" spans="1:60" x14ac:dyDescent="0.25">
      <c r="A105" s="12" t="str">
        <f>Exclosure.data.RAW!A105</f>
        <v>DRY_P_4_OP_H2</v>
      </c>
      <c r="B105" s="4" t="str">
        <f>Exclosure.data.RAW!B105</f>
        <v>DRY_P_4_H2</v>
      </c>
      <c r="C105" s="4" t="str">
        <f>Exclosure.data.RAW!C105</f>
        <v>DRY_P</v>
      </c>
      <c r="D105" s="4" t="str">
        <f>Exclosure.data.RAW!D105</f>
        <v>DRY_P_4</v>
      </c>
      <c r="E105" s="4"/>
      <c r="F105" s="4" t="str">
        <f>Exclosure.data.RAW!F105</f>
        <v>Makao</v>
      </c>
      <c r="G105" s="12" t="str">
        <f>Exclosure.data.RAW!G105</f>
        <v>DRY</v>
      </c>
      <c r="H105" s="12" t="str">
        <f>Exclosure.data.RAW!H105</f>
        <v>P</v>
      </c>
      <c r="I105" s="22">
        <f>Exclosure.data.RAW!I105</f>
        <v>4</v>
      </c>
      <c r="J105" s="22"/>
      <c r="K105" s="12" t="str">
        <f>Exclosure.data.RAW!K105</f>
        <v>OP</v>
      </c>
      <c r="L105" s="12" t="str">
        <f>Exclosure.data.RAW!L105</f>
        <v>H2</v>
      </c>
      <c r="M105" s="21">
        <f>Exclosure.data.RAW!M105</f>
        <v>1003</v>
      </c>
      <c r="N105" s="75">
        <f>Exclosure.data.RAW!N105</f>
        <v>-3.4068529590000001</v>
      </c>
      <c r="O105" s="75">
        <f>Exclosure.data.RAW!O105</f>
        <v>34.851600005999998</v>
      </c>
      <c r="P105" s="16">
        <f>Exclosure.data.RAW!P105</f>
        <v>42820</v>
      </c>
      <c r="Q105" s="16">
        <f>Exclosure.data.RAW!Q105</f>
        <v>42864</v>
      </c>
      <c r="R105" s="22" t="str">
        <f>Exclosure.data.RAW!R105 &amp; ""</f>
        <v>44</v>
      </c>
      <c r="S105" s="52" t="str">
        <f>Exclosure.data.RAW!S105 &amp; ""</f>
        <v>90.816719353</v>
      </c>
      <c r="T105" s="52" t="str">
        <f>Exclosure.data.RAW!T105 &amp; ""</f>
        <v>535.26511304</v>
      </c>
      <c r="U105" s="68" t="str">
        <f>Exclosure.data.RAW!Y105</f>
        <v>Chl.pyc</v>
      </c>
      <c r="V105" s="167" t="str">
        <f>Exclosure.data.RAW!Z105 &amp; ""</f>
        <v>1.2</v>
      </c>
      <c r="W105" s="167" t="str">
        <f>Exclosure.data.RAW!AA105 &amp; ""</f>
        <v>3.7</v>
      </c>
      <c r="X105" s="167" t="str">
        <f>Exclosure.data.RAW!AB105 &amp; ""</f>
        <v>15</v>
      </c>
      <c r="Y105" s="167" t="str">
        <f>Exclosure.data.RAW!AC105 &amp; ""</f>
        <v>60</v>
      </c>
      <c r="Z105" s="165" t="str">
        <f>Exclosure.data.RAW!AF105 &amp; ""</f>
        <v>2</v>
      </c>
      <c r="AA105" s="165" t="str">
        <f>Exclosure.data.RAW!AG105 &amp; ""</f>
        <v>12.4</v>
      </c>
      <c r="AB105" s="165" t="str">
        <f>Exclosure.data.RAW!AH105 &amp; ""</f>
        <v>40</v>
      </c>
      <c r="AC105" s="165" t="str">
        <f>Exclosure.data.RAW!AI105 &amp; ""</f>
        <v>75</v>
      </c>
      <c r="AD105" s="168" t="str">
        <f>Exclosure.data.RAW!AO105 &amp; ""</f>
        <v>16.16</v>
      </c>
      <c r="AE105" s="168" t="str">
        <f>Exclosure.data.RAW!AR105 &amp; ""</f>
        <v>31.39</v>
      </c>
      <c r="AF105" s="168">
        <f>Exclosure.data.RAW!BW105</f>
        <v>47.55</v>
      </c>
      <c r="AG105" s="168" t="str">
        <f>Exclosure.data.RAW!AU105 &amp; ""</f>
        <v>2.59</v>
      </c>
      <c r="AH105" s="135"/>
      <c r="AI105" s="135"/>
      <c r="AJ105" s="196" t="str">
        <f>Exclosure.data.RAW!AX105 &amp; ""</f>
        <v/>
      </c>
      <c r="AK105" s="222"/>
      <c r="AL105" s="168" t="str">
        <f>Exclosure.data.RAW!AZ105 &amp; ""</f>
        <v/>
      </c>
      <c r="AM105" s="168" t="str">
        <f>Exclosure.data.RAW!BA105 &amp; ""</f>
        <v/>
      </c>
      <c r="AN105" s="168" t="str">
        <f>Exclosure.data.RAW!BB105 &amp; ""</f>
        <v>0.1</v>
      </c>
      <c r="AO105" s="168"/>
      <c r="AP105" s="168" t="str">
        <f>Exclosure.data.RAW!BD105 &amp; ""</f>
        <v/>
      </c>
      <c r="AQ105" s="168" t="str">
        <f>Exclosure.data.RAW!BE105 &amp; ""</f>
        <v/>
      </c>
      <c r="AR105" s="168" t="str">
        <f>Exclosure.data.RAW!BF105 &amp; ""</f>
        <v/>
      </c>
      <c r="AS105" s="168" t="str">
        <f>Exclosure.data.RAW!BG105 &amp; ""</f>
        <v>1.19</v>
      </c>
      <c r="AT105" s="168"/>
      <c r="AU105" s="135"/>
      <c r="AV105" s="168" t="str">
        <f>Exclosure.data.RAW!BJ105 &amp; ""</f>
        <v>1.19</v>
      </c>
      <c r="AW105" s="220"/>
      <c r="AX105" s="168" t="str">
        <f>Exclosure.data.RAW!BL105 &amp; ""</f>
        <v/>
      </c>
      <c r="AY105" s="168" t="str">
        <f>Exclosure.data.RAW!BM105 &amp; ""</f>
        <v/>
      </c>
      <c r="AZ105" s="168" t="str">
        <f>Exclosure.data.RAW!BN105 &amp; ""</f>
        <v>0.08</v>
      </c>
      <c r="BA105" s="168"/>
      <c r="BB105" s="168" t="str">
        <f>Exclosure.data.RAW!BP105 &amp; ""</f>
        <v>0.15</v>
      </c>
      <c r="BC105" s="168" t="str">
        <f>Exclosure.data.RAW!BQ105 &amp; ""</f>
        <v/>
      </c>
      <c r="BD105" s="168" t="str">
        <f>Exclosure.data.RAW!BR105 &amp; ""</f>
        <v/>
      </c>
      <c r="BE105" s="54">
        <f>Exclosure.data.RAW!BS105</f>
        <v>2.59</v>
      </c>
      <c r="BF105" s="54">
        <f>Exclosure.data.RAW!BT105</f>
        <v>0.1</v>
      </c>
      <c r="BG105" s="54">
        <f>Exclosure.data.RAW!BU105</f>
        <v>1.19</v>
      </c>
      <c r="BH105" s="54">
        <f>Exclosure.data.RAW!BV105</f>
        <v>0.08</v>
      </c>
    </row>
    <row r="106" spans="1:60" x14ac:dyDescent="0.25">
      <c r="A106" s="12" t="str">
        <f>Exclosure.data.RAW!A106</f>
        <v>SE_1_EX_H2</v>
      </c>
      <c r="B106" s="4" t="str">
        <f>Exclosure.data.RAW!B106</f>
        <v>SE_1_H2</v>
      </c>
      <c r="C106" s="4" t="str">
        <f>Exclosure.data.RAW!C106</f>
        <v>SE</v>
      </c>
      <c r="D106" s="4" t="str">
        <f>Exclosure.data.RAW!D106</f>
        <v>SE_1</v>
      </c>
      <c r="E106" s="4"/>
      <c r="F106" s="4" t="str">
        <f>Exclosure.data.RAW!F106</f>
        <v>Seronera</v>
      </c>
      <c r="G106" s="12" t="str">
        <f>Exclosure.data.RAW!G106</f>
        <v>SE</v>
      </c>
      <c r="H106" s="12" t="str">
        <f>Exclosure.data.RAW!H106</f>
        <v>W</v>
      </c>
      <c r="I106" s="22">
        <f>Exclosure.data.RAW!I106</f>
        <v>1</v>
      </c>
      <c r="J106" s="22"/>
      <c r="K106" s="12" t="str">
        <f>Exclosure.data.RAW!K106</f>
        <v>EX</v>
      </c>
      <c r="L106" s="12" t="str">
        <f>Exclosure.data.RAW!L106</f>
        <v>H2</v>
      </c>
      <c r="M106" s="22">
        <f>Exclosure.data.RAW!M106</f>
        <v>1023</v>
      </c>
      <c r="N106" s="75">
        <f>Exclosure.data.RAW!N106</f>
        <v>-2.4377470369999998</v>
      </c>
      <c r="O106" s="75">
        <f>Exclosure.data.RAW!O106</f>
        <v>34.855161979999998</v>
      </c>
      <c r="P106" s="16">
        <f>Exclosure.data.RAW!P106</f>
        <v>42812</v>
      </c>
      <c r="Q106" s="16">
        <f>Exclosure.data.RAW!Q106</f>
        <v>42872</v>
      </c>
      <c r="R106" s="22" t="str">
        <f>Exclosure.data.RAW!R106 &amp; ""</f>
        <v>60</v>
      </c>
      <c r="S106" s="52" t="str">
        <f>Exclosure.data.RAW!S106 &amp; ""</f>
        <v>136.415489476</v>
      </c>
      <c r="T106" s="52" t="str">
        <f>Exclosure.data.RAW!T106 &amp; ""</f>
        <v>393.559519369</v>
      </c>
      <c r="U106" s="68" t="str">
        <f>Exclosure.data.RAW!Y106</f>
        <v>Dig.mac</v>
      </c>
      <c r="V106" s="167" t="str">
        <f>Exclosure.data.RAW!Z106 &amp; ""</f>
        <v>5</v>
      </c>
      <c r="W106" s="167" t="str">
        <f>Exclosure.data.RAW!AA106 &amp; ""</f>
        <v>4.5</v>
      </c>
      <c r="X106" s="167" t="str">
        <f>Exclosure.data.RAW!AB106 &amp; ""</f>
        <v>15</v>
      </c>
      <c r="Y106" s="167" t="str">
        <f>Exclosure.data.RAW!AC106 &amp; ""</f>
        <v>50</v>
      </c>
      <c r="Z106" s="165" t="str">
        <f>Exclosure.data.RAW!AF106 &amp; ""</f>
        <v>5.8</v>
      </c>
      <c r="AA106" s="165" t="str">
        <f>Exclosure.data.RAW!AG106 &amp; ""</f>
        <v>35.6</v>
      </c>
      <c r="AB106" s="165" t="str">
        <f>Exclosure.data.RAW!AH106 &amp; ""</f>
        <v>25</v>
      </c>
      <c r="AC106" s="165" t="str">
        <f>Exclosure.data.RAW!AI106 &amp; ""</f>
        <v>60</v>
      </c>
      <c r="AD106" s="168" t="str">
        <f>Exclosure.data.RAW!AO106 &amp; ""</f>
        <v>20.74</v>
      </c>
      <c r="AE106" s="168" t="str">
        <f>Exclosure.data.RAW!AR106 &amp; ""</f>
        <v>44.89</v>
      </c>
      <c r="AF106" s="168">
        <f>Exclosure.data.RAW!BW106</f>
        <v>65.63</v>
      </c>
      <c r="AG106" s="168" t="str">
        <f>Exclosure.data.RAW!AU106 &amp; ""</f>
        <v>1.4</v>
      </c>
      <c r="AH106" s="135"/>
      <c r="AI106" s="135"/>
      <c r="AJ106" s="196" t="str">
        <f>Exclosure.data.RAW!AX106 &amp; ""</f>
        <v>1.26</v>
      </c>
      <c r="AK106" s="222"/>
      <c r="AL106" s="168" t="str">
        <f>Exclosure.data.RAW!AZ106 &amp; ""</f>
        <v/>
      </c>
      <c r="AM106" s="168" t="str">
        <f>Exclosure.data.RAW!BA106 &amp; ""</f>
        <v>1.25</v>
      </c>
      <c r="AN106" s="168" t="str">
        <f>Exclosure.data.RAW!BB106 &amp; ""</f>
        <v>0.19</v>
      </c>
      <c r="AO106" s="168"/>
      <c r="AP106" s="168" t="str">
        <f>Exclosure.data.RAW!BD106 &amp; ""</f>
        <v>0.4</v>
      </c>
      <c r="AQ106" s="168" t="str">
        <f>Exclosure.data.RAW!BE106 &amp; ""</f>
        <v>0.36</v>
      </c>
      <c r="AR106" s="168" t="str">
        <f>Exclosure.data.RAW!BF106 &amp; ""</f>
        <v/>
      </c>
      <c r="AS106" s="168" t="str">
        <f>Exclosure.data.RAW!BG106 &amp; ""</f>
        <v>1.68</v>
      </c>
      <c r="AT106" s="168"/>
      <c r="AU106" s="135"/>
      <c r="AV106" s="168" t="str">
        <f>Exclosure.data.RAW!BJ106 &amp; ""</f>
        <v>1.72</v>
      </c>
      <c r="AW106" s="220"/>
      <c r="AX106" s="168" t="str">
        <f>Exclosure.data.RAW!BL106 &amp; ""</f>
        <v/>
      </c>
      <c r="AY106" s="168" t="str">
        <f>Exclosure.data.RAW!BM106 &amp; ""</f>
        <v/>
      </c>
      <c r="AZ106" s="168" t="str">
        <f>Exclosure.data.RAW!BN106 &amp; ""</f>
        <v>0.17</v>
      </c>
      <c r="BA106" s="168"/>
      <c r="BB106" s="168" t="str">
        <f>Exclosure.data.RAW!BP106 &amp; ""</f>
        <v>0.29</v>
      </c>
      <c r="BC106" s="168" t="str">
        <f>Exclosure.data.RAW!BQ106 &amp; ""</f>
        <v/>
      </c>
      <c r="BD106" s="168" t="str">
        <f>Exclosure.data.RAW!BR106 &amp; ""</f>
        <v/>
      </c>
      <c r="BE106" s="54">
        <f>Exclosure.data.RAW!BS106</f>
        <v>1.25</v>
      </c>
      <c r="BF106" s="54">
        <f>Exclosure.data.RAW!BT106</f>
        <v>0.36</v>
      </c>
      <c r="BG106" s="54">
        <f>Exclosure.data.RAW!BU106</f>
        <v>1.68</v>
      </c>
      <c r="BH106" s="54">
        <f>Exclosure.data.RAW!BV106</f>
        <v>0.17</v>
      </c>
    </row>
    <row r="107" spans="1:60" x14ac:dyDescent="0.25">
      <c r="A107" s="12" t="str">
        <f>Exclosure.data.RAW!A107</f>
        <v>SE_1_EX2_H2</v>
      </c>
      <c r="B107" s="4" t="str">
        <f>Exclosure.data.RAW!B107</f>
        <v>SE_1_H2</v>
      </c>
      <c r="C107" s="4" t="str">
        <f>Exclosure.data.RAW!C107</f>
        <v>SE</v>
      </c>
      <c r="D107" s="4" t="str">
        <f>Exclosure.data.RAW!D107</f>
        <v>SE_1</v>
      </c>
      <c r="E107" s="4"/>
      <c r="F107" s="4" t="str">
        <f>Exclosure.data.RAW!F107</f>
        <v>Seronera</v>
      </c>
      <c r="G107" s="12" t="str">
        <f>Exclosure.data.RAW!G107</f>
        <v>SE</v>
      </c>
      <c r="H107" s="12" t="str">
        <f>Exclosure.data.RAW!H107</f>
        <v>W</v>
      </c>
      <c r="I107" s="22">
        <f>Exclosure.data.RAW!I107</f>
        <v>1</v>
      </c>
      <c r="J107" s="22"/>
      <c r="K107" s="12" t="str">
        <f>Exclosure.data.RAW!K107</f>
        <v>EX2</v>
      </c>
      <c r="L107" s="12" t="str">
        <f>Exclosure.data.RAW!L107</f>
        <v>H2</v>
      </c>
      <c r="M107" s="22">
        <f>Exclosure.data.RAW!M107</f>
        <v>1023</v>
      </c>
      <c r="N107" s="75">
        <f>Exclosure.data.RAW!N107</f>
        <v>-2.4377470369999998</v>
      </c>
      <c r="O107" s="75">
        <f>Exclosure.data.RAW!O107</f>
        <v>34.855161979999998</v>
      </c>
      <c r="P107" s="16">
        <f>Exclosure.data.RAW!P107</f>
        <v>42812</v>
      </c>
      <c r="Q107" s="16">
        <f>Exclosure.data.RAW!Q107</f>
        <v>42872</v>
      </c>
      <c r="R107" s="22" t="str">
        <f>Exclosure.data.RAW!R107 &amp; ""</f>
        <v>60</v>
      </c>
      <c r="S107" s="52" t="str">
        <f>Exclosure.data.RAW!S107 &amp; ""</f>
        <v>136.415489476</v>
      </c>
      <c r="T107" s="52" t="str">
        <f>Exclosure.data.RAW!T107 &amp; ""</f>
        <v>529.975008845</v>
      </c>
      <c r="U107" s="68" t="str">
        <f>Exclosure.data.RAW!Y107</f>
        <v>Dig.mac</v>
      </c>
      <c r="V107" s="167" t="str">
        <f>Exclosure.data.RAW!Z107 &amp; ""</f>
        <v>4.5</v>
      </c>
      <c r="W107" s="167" t="str">
        <f>Exclosure.data.RAW!AA107 &amp; ""</f>
        <v>2.5</v>
      </c>
      <c r="X107" s="167" t="str">
        <f>Exclosure.data.RAW!AB107 &amp; ""</f>
        <v>7</v>
      </c>
      <c r="Y107" s="167" t="str">
        <f>Exclosure.data.RAW!AC107 &amp; ""</f>
        <v>45</v>
      </c>
      <c r="Z107" s="165" t="str">
        <f>Exclosure.data.RAW!AF107 &amp; ""</f>
        <v>4.5</v>
      </c>
      <c r="AA107" s="165" t="str">
        <f>Exclosure.data.RAW!AG107 &amp; ""</f>
        <v>21.5</v>
      </c>
      <c r="AB107" s="165" t="str">
        <f>Exclosure.data.RAW!AH107 &amp; ""</f>
        <v>15</v>
      </c>
      <c r="AC107" s="165" t="str">
        <f>Exclosure.data.RAW!AI107 &amp; ""</f>
        <v>50</v>
      </c>
      <c r="AD107" s="168" t="str">
        <f>Exclosure.data.RAW!AO107 &amp; ""</f>
        <v>9.19</v>
      </c>
      <c r="AE107" s="168" t="str">
        <f>Exclosure.data.RAW!AR107 &amp; ""</f>
        <v>39.75</v>
      </c>
      <c r="AF107" s="168">
        <f>Exclosure.data.RAW!BW107</f>
        <v>48.94</v>
      </c>
      <c r="AG107" s="168" t="str">
        <f>Exclosure.data.RAW!AU107 &amp; ""</f>
        <v/>
      </c>
      <c r="AH107" s="135"/>
      <c r="AI107" s="135"/>
      <c r="AJ107" s="196" t="str">
        <f>Exclosure.data.RAW!AX107 &amp; ""</f>
        <v/>
      </c>
      <c r="AK107" s="222"/>
      <c r="AL107" s="168" t="str">
        <f>Exclosure.data.RAW!AZ107 &amp; ""</f>
        <v/>
      </c>
      <c r="AM107" s="168" t="str">
        <f>Exclosure.data.RAW!BA107 &amp; ""</f>
        <v>1.29</v>
      </c>
      <c r="AN107" s="168" t="str">
        <f>Exclosure.data.RAW!BB107 &amp; ""</f>
        <v/>
      </c>
      <c r="AO107" s="168"/>
      <c r="AP107" s="168" t="str">
        <f>Exclosure.data.RAW!BD107 &amp; ""</f>
        <v/>
      </c>
      <c r="AQ107" s="168" t="str">
        <f>Exclosure.data.RAW!BE107 &amp; ""</f>
        <v>0.27</v>
      </c>
      <c r="AR107" s="168" t="str">
        <f>Exclosure.data.RAW!BF107 &amp; ""</f>
        <v/>
      </c>
      <c r="AS107" s="168" t="str">
        <f>Exclosure.data.RAW!BG107 &amp; ""</f>
        <v>1.82</v>
      </c>
      <c r="AT107" s="168"/>
      <c r="AU107" s="135"/>
      <c r="AV107" s="168" t="str">
        <f>Exclosure.data.RAW!BJ107 &amp; ""</f>
        <v/>
      </c>
      <c r="AW107" s="220"/>
      <c r="AX107" s="168" t="str">
        <f>Exclosure.data.RAW!BL107 &amp; ""</f>
        <v/>
      </c>
      <c r="AY107" s="168" t="str">
        <f>Exclosure.data.RAW!BM107 &amp; ""</f>
        <v>1.37</v>
      </c>
      <c r="AZ107" s="168" t="str">
        <f>Exclosure.data.RAW!BN107 &amp; ""</f>
        <v>0.13</v>
      </c>
      <c r="BA107" s="168"/>
      <c r="BB107" s="168" t="str">
        <f>Exclosure.data.RAW!BP107 &amp; ""</f>
        <v/>
      </c>
      <c r="BC107" s="168" t="str">
        <f>Exclosure.data.RAW!BQ107 &amp; ""</f>
        <v>0.31</v>
      </c>
      <c r="BD107" s="168" t="str">
        <f>Exclosure.data.RAW!BR107 &amp; ""</f>
        <v/>
      </c>
      <c r="BE107" s="54">
        <f>Exclosure.data.RAW!BS107</f>
        <v>1.29</v>
      </c>
      <c r="BF107" s="54">
        <f>Exclosure.data.RAW!BT107</f>
        <v>0.27</v>
      </c>
      <c r="BG107" s="54">
        <f>Exclosure.data.RAW!BU107</f>
        <v>1.37</v>
      </c>
      <c r="BH107" s="54">
        <f>Exclosure.data.RAW!BV107</f>
        <v>0.31</v>
      </c>
    </row>
    <row r="108" spans="1:60" x14ac:dyDescent="0.25">
      <c r="A108" s="12" t="str">
        <f>Exclosure.data.RAW!A108</f>
        <v>SE_1_OP_H2</v>
      </c>
      <c r="B108" s="4" t="str">
        <f>Exclosure.data.RAW!B108</f>
        <v>SE_1_H2</v>
      </c>
      <c r="C108" s="4" t="str">
        <f>Exclosure.data.RAW!C108</f>
        <v>SE</v>
      </c>
      <c r="D108" s="4" t="str">
        <f>Exclosure.data.RAW!D108</f>
        <v>SE_1</v>
      </c>
      <c r="E108" s="4"/>
      <c r="F108" s="4" t="str">
        <f>Exclosure.data.RAW!F108</f>
        <v>Seronera</v>
      </c>
      <c r="G108" s="12" t="str">
        <f>Exclosure.data.RAW!G108</f>
        <v>SE</v>
      </c>
      <c r="H108" s="12" t="str">
        <f>Exclosure.data.RAW!H108</f>
        <v>W</v>
      </c>
      <c r="I108" s="22">
        <f>Exclosure.data.RAW!I108</f>
        <v>1</v>
      </c>
      <c r="J108" s="22"/>
      <c r="K108" s="12" t="str">
        <f>Exclosure.data.RAW!K108</f>
        <v>OP</v>
      </c>
      <c r="L108" s="12" t="str">
        <f>Exclosure.data.RAW!L108</f>
        <v>H2</v>
      </c>
      <c r="M108" s="22">
        <f>Exclosure.data.RAW!M108</f>
        <v>1023</v>
      </c>
      <c r="N108" s="75">
        <f>Exclosure.data.RAW!N108</f>
        <v>-2.4377470369999998</v>
      </c>
      <c r="O108" s="75">
        <f>Exclosure.data.RAW!O108</f>
        <v>34.855161979999998</v>
      </c>
      <c r="P108" s="16">
        <f>Exclosure.data.RAW!P108</f>
        <v>42812</v>
      </c>
      <c r="Q108" s="16">
        <f>Exclosure.data.RAW!Q108</f>
        <v>42872</v>
      </c>
      <c r="R108" s="22" t="str">
        <f>Exclosure.data.RAW!R108 &amp; ""</f>
        <v>60</v>
      </c>
      <c r="S108" s="52" t="str">
        <f>Exclosure.data.RAW!S108 &amp; ""</f>
        <v>136.415489476</v>
      </c>
      <c r="T108" s="52" t="str">
        <f>Exclosure.data.RAW!T108 &amp; ""</f>
        <v>666.390498321</v>
      </c>
      <c r="U108" s="68" t="str">
        <f>Exclosure.data.RAW!Y108</f>
        <v>Dig.mac</v>
      </c>
      <c r="V108" s="167" t="str">
        <f>Exclosure.data.RAW!Z108 &amp; ""</f>
        <v>5.1</v>
      </c>
      <c r="W108" s="167" t="str">
        <f>Exclosure.data.RAW!AA108 &amp; ""</f>
        <v>10.9</v>
      </c>
      <c r="X108" s="167" t="str">
        <f>Exclosure.data.RAW!AB108 &amp; ""</f>
        <v>8</v>
      </c>
      <c r="Y108" s="167" t="str">
        <f>Exclosure.data.RAW!AC108 &amp; ""</f>
        <v>55</v>
      </c>
      <c r="Z108" s="165" t="str">
        <f>Exclosure.data.RAW!AF108 &amp; ""</f>
        <v>4.7</v>
      </c>
      <c r="AA108" s="165" t="str">
        <f>Exclosure.data.RAW!AG108 &amp; ""</f>
        <v>20.4</v>
      </c>
      <c r="AB108" s="165" t="str">
        <f>Exclosure.data.RAW!AH108 &amp; ""</f>
        <v>15</v>
      </c>
      <c r="AC108" s="165" t="str">
        <f>Exclosure.data.RAW!AI108 &amp; ""</f>
        <v>75</v>
      </c>
      <c r="AD108" s="168" t="str">
        <f>Exclosure.data.RAW!AO108 &amp; ""</f>
        <v>7.67</v>
      </c>
      <c r="AE108" s="168" t="str">
        <f>Exclosure.data.RAW!AR108 &amp; ""</f>
        <v>58.87</v>
      </c>
      <c r="AF108" s="168">
        <f>Exclosure.data.RAW!BW108</f>
        <v>66.539999999999992</v>
      </c>
      <c r="AG108" s="168" t="str">
        <f>Exclosure.data.RAW!AU108 &amp; ""</f>
        <v/>
      </c>
      <c r="AH108" s="135"/>
      <c r="AI108" s="135"/>
      <c r="AJ108" s="196" t="str">
        <f>Exclosure.data.RAW!AX108 &amp; ""</f>
        <v/>
      </c>
      <c r="AK108" s="222"/>
      <c r="AL108" s="168" t="str">
        <f>Exclosure.data.RAW!AZ108 &amp; ""</f>
        <v/>
      </c>
      <c r="AM108" s="168" t="str">
        <f>Exclosure.data.RAW!BA108 &amp; ""</f>
        <v>1.1</v>
      </c>
      <c r="AN108" s="168" t="str">
        <f>Exclosure.data.RAW!BB108 &amp; ""</f>
        <v/>
      </c>
      <c r="AO108" s="168"/>
      <c r="AP108" s="168" t="str">
        <f>Exclosure.data.RAW!BD108 &amp; ""</f>
        <v/>
      </c>
      <c r="AQ108" s="168" t="str">
        <f>Exclosure.data.RAW!BE108 &amp; ""</f>
        <v>0.39</v>
      </c>
      <c r="AR108" s="168" t="str">
        <f>Exclosure.data.RAW!BF108 &amp; ""</f>
        <v/>
      </c>
      <c r="AS108" s="168" t="str">
        <f>Exclosure.data.RAW!BG108 &amp; ""</f>
        <v>1.65</v>
      </c>
      <c r="AT108" s="168"/>
      <c r="AU108" s="135"/>
      <c r="AV108" s="168" t="str">
        <f>Exclosure.data.RAW!BJ108 &amp; ""</f>
        <v>1.26</v>
      </c>
      <c r="AW108" s="220"/>
      <c r="AX108" s="168" t="str">
        <f>Exclosure.data.RAW!BL108 &amp; ""</f>
        <v/>
      </c>
      <c r="AY108" s="168" t="str">
        <f>Exclosure.data.RAW!BM108 &amp; ""</f>
        <v/>
      </c>
      <c r="AZ108" s="168" t="str">
        <f>Exclosure.data.RAW!BN108 &amp; ""</f>
        <v>0.15</v>
      </c>
      <c r="BA108" s="168"/>
      <c r="BB108" s="168" t="str">
        <f>Exclosure.data.RAW!BP108 &amp; ""</f>
        <v>0.34</v>
      </c>
      <c r="BC108" s="168" t="str">
        <f>Exclosure.data.RAW!BQ108 &amp; ""</f>
        <v/>
      </c>
      <c r="BD108" s="168" t="str">
        <f>Exclosure.data.RAW!BR108 &amp; ""</f>
        <v/>
      </c>
      <c r="BE108" s="54">
        <f>Exclosure.data.RAW!BS108</f>
        <v>1.1000000000000001</v>
      </c>
      <c r="BF108" s="54">
        <f>Exclosure.data.RAW!BT108</f>
        <v>0.39</v>
      </c>
      <c r="BG108" s="54">
        <f>Exclosure.data.RAW!BU108</f>
        <v>1.65</v>
      </c>
      <c r="BH108" s="54">
        <f>Exclosure.data.RAW!BV108</f>
        <v>0.15</v>
      </c>
    </row>
    <row r="109" spans="1:60" x14ac:dyDescent="0.25">
      <c r="A109" s="12" t="str">
        <f>Exclosure.data.RAW!A109</f>
        <v>SE_2_EX_H2</v>
      </c>
      <c r="B109" s="4" t="str">
        <f>Exclosure.data.RAW!B109</f>
        <v>SE_2_H2</v>
      </c>
      <c r="C109" s="4" t="str">
        <f>Exclosure.data.RAW!C109</f>
        <v>SE</v>
      </c>
      <c r="D109" s="4" t="str">
        <f>Exclosure.data.RAW!D109</f>
        <v>SE_2</v>
      </c>
      <c r="E109" s="4"/>
      <c r="F109" s="4" t="str">
        <f>Exclosure.data.RAW!F109</f>
        <v>Seronera</v>
      </c>
      <c r="G109" s="12" t="str">
        <f>Exclosure.data.RAW!G109</f>
        <v>SE</v>
      </c>
      <c r="H109" s="12" t="str">
        <f>Exclosure.data.RAW!H109</f>
        <v>W</v>
      </c>
      <c r="I109" s="22">
        <f>Exclosure.data.RAW!I109</f>
        <v>2</v>
      </c>
      <c r="J109" s="22"/>
      <c r="K109" s="12" t="str">
        <f>Exclosure.data.RAW!K109</f>
        <v>EX</v>
      </c>
      <c r="L109" s="12" t="str">
        <f>Exclosure.data.RAW!L109</f>
        <v>H2</v>
      </c>
      <c r="M109" s="22">
        <f>Exclosure.data.RAW!M109</f>
        <v>1025</v>
      </c>
      <c r="N109" s="75">
        <f>Exclosure.data.RAW!N109</f>
        <v>-2.43776598</v>
      </c>
      <c r="O109" s="75">
        <f>Exclosure.data.RAW!O109</f>
        <v>34.855393991</v>
      </c>
      <c r="P109" s="16">
        <f>Exclosure.data.RAW!P109</f>
        <v>42812</v>
      </c>
      <c r="Q109" s="16">
        <f>Exclosure.data.RAW!Q109</f>
        <v>42872</v>
      </c>
      <c r="R109" s="22" t="str">
        <f>Exclosure.data.RAW!R109 &amp; ""</f>
        <v>60</v>
      </c>
      <c r="S109" s="52" t="str">
        <f>Exclosure.data.RAW!S109 &amp; ""</f>
        <v>136.415489476</v>
      </c>
      <c r="T109" s="52" t="str">
        <f>Exclosure.data.RAW!T109 &amp; ""</f>
        <v>393.559519369</v>
      </c>
      <c r="U109" s="68" t="str">
        <f>Exclosure.data.RAW!Y109</f>
        <v>Dig.mac</v>
      </c>
      <c r="V109" s="167" t="str">
        <f>Exclosure.data.RAW!Z109 &amp; ""</f>
        <v>5.4</v>
      </c>
      <c r="W109" s="167" t="str">
        <f>Exclosure.data.RAW!AA109 &amp; ""</f>
        <v/>
      </c>
      <c r="X109" s="167" t="str">
        <f>Exclosure.data.RAW!AB109 &amp; ""</f>
        <v>25</v>
      </c>
      <c r="Y109" s="167" t="str">
        <f>Exclosure.data.RAW!AC109 &amp; ""</f>
        <v>75</v>
      </c>
      <c r="Z109" s="165" t="str">
        <f>Exclosure.data.RAW!AF109 &amp; ""</f>
        <v>8</v>
      </c>
      <c r="AA109" s="165" t="str">
        <f>Exclosure.data.RAW!AG109 &amp; ""</f>
        <v>23.4</v>
      </c>
      <c r="AB109" s="165" t="str">
        <f>Exclosure.data.RAW!AH109 &amp; ""</f>
        <v>30</v>
      </c>
      <c r="AC109" s="165" t="str">
        <f>Exclosure.data.RAW!AI109 &amp; ""</f>
        <v>85</v>
      </c>
      <c r="AD109" s="168" t="str">
        <f>Exclosure.data.RAW!AO109 &amp; ""</f>
        <v>32.45</v>
      </c>
      <c r="AE109" s="168" t="str">
        <f>Exclosure.data.RAW!AR109 &amp; ""</f>
        <v>53.54</v>
      </c>
      <c r="AF109" s="168">
        <f>Exclosure.data.RAW!BW109</f>
        <v>85.990000000000009</v>
      </c>
      <c r="AG109" s="168" t="str">
        <f>Exclosure.data.RAW!AU109 &amp; ""</f>
        <v>1.19</v>
      </c>
      <c r="AH109" s="135"/>
      <c r="AI109" s="135"/>
      <c r="AJ109" s="196" t="str">
        <f>Exclosure.data.RAW!AX109 &amp; ""</f>
        <v>0.91</v>
      </c>
      <c r="AK109" s="222"/>
      <c r="AL109" s="168" t="str">
        <f>Exclosure.data.RAW!AZ109 &amp; ""</f>
        <v/>
      </c>
      <c r="AM109" s="168" t="str">
        <f>Exclosure.data.RAW!BA109 &amp; ""</f>
        <v>1.06</v>
      </c>
      <c r="AN109" s="168" t="str">
        <f>Exclosure.data.RAW!BB109 &amp; ""</f>
        <v>0.09</v>
      </c>
      <c r="AO109" s="168"/>
      <c r="AP109" s="168" t="str">
        <f>Exclosure.data.RAW!BD109 &amp; ""</f>
        <v>0.37</v>
      </c>
      <c r="AQ109" s="168" t="str">
        <f>Exclosure.data.RAW!BE109 &amp; ""</f>
        <v>0.34</v>
      </c>
      <c r="AR109" s="168" t="str">
        <f>Exclosure.data.RAW!BF109 &amp; ""</f>
        <v/>
      </c>
      <c r="AS109" s="168" t="str">
        <f>Exclosure.data.RAW!BG109 &amp; ""</f>
        <v>1.26</v>
      </c>
      <c r="AT109" s="168"/>
      <c r="AU109" s="135"/>
      <c r="AV109" s="168" t="str">
        <f>Exclosure.data.RAW!BJ109 &amp; ""</f>
        <v>1.23</v>
      </c>
      <c r="AW109" s="220"/>
      <c r="AX109" s="168" t="str">
        <f>Exclosure.data.RAW!BL109 &amp; ""</f>
        <v/>
      </c>
      <c r="AY109" s="168" t="str">
        <f>Exclosure.data.RAW!BM109 &amp; ""</f>
        <v/>
      </c>
      <c r="AZ109" s="168" t="str">
        <f>Exclosure.data.RAW!BN109 &amp; ""</f>
        <v>0.09</v>
      </c>
      <c r="BA109" s="168"/>
      <c r="BB109" s="168" t="str">
        <f>Exclosure.data.RAW!BP109 &amp; ""</f>
        <v>0.36</v>
      </c>
      <c r="BC109" s="168" t="str">
        <f>Exclosure.data.RAW!BQ109 &amp; ""</f>
        <v/>
      </c>
      <c r="BD109" s="168" t="str">
        <f>Exclosure.data.RAW!BR109 &amp; ""</f>
        <v/>
      </c>
      <c r="BE109" s="54">
        <f>Exclosure.data.RAW!BS109</f>
        <v>1.06</v>
      </c>
      <c r="BF109" s="54">
        <f>Exclosure.data.RAW!BT109</f>
        <v>0.34</v>
      </c>
      <c r="BG109" s="54">
        <f>Exclosure.data.RAW!BU109</f>
        <v>1.26</v>
      </c>
      <c r="BH109" s="54">
        <f>Exclosure.data.RAW!BV109</f>
        <v>0.09</v>
      </c>
    </row>
    <row r="110" spans="1:60" x14ac:dyDescent="0.25">
      <c r="A110" s="12" t="str">
        <f>Exclosure.data.RAW!A110</f>
        <v>SE_2_EX2_H2</v>
      </c>
      <c r="B110" s="4" t="str">
        <f>Exclosure.data.RAW!B110</f>
        <v>SE_2_H2</v>
      </c>
      <c r="C110" s="4" t="str">
        <f>Exclosure.data.RAW!C110</f>
        <v>SE</v>
      </c>
      <c r="D110" s="4" t="str">
        <f>Exclosure.data.RAW!D110</f>
        <v>SE_2</v>
      </c>
      <c r="E110" s="4"/>
      <c r="F110" s="4" t="str">
        <f>Exclosure.data.RAW!F110</f>
        <v>Seronera</v>
      </c>
      <c r="G110" s="12" t="str">
        <f>Exclosure.data.RAW!G110</f>
        <v>SE</v>
      </c>
      <c r="H110" s="12" t="str">
        <f>Exclosure.data.RAW!H110</f>
        <v>W</v>
      </c>
      <c r="I110" s="22">
        <f>Exclosure.data.RAW!I110</f>
        <v>2</v>
      </c>
      <c r="J110" s="22"/>
      <c r="K110" s="12" t="str">
        <f>Exclosure.data.RAW!K110</f>
        <v>EX2</v>
      </c>
      <c r="L110" s="12" t="str">
        <f>Exclosure.data.RAW!L110</f>
        <v>H2</v>
      </c>
      <c r="M110" s="22">
        <f>Exclosure.data.RAW!M110</f>
        <v>1025</v>
      </c>
      <c r="N110" s="75">
        <f>Exclosure.data.RAW!N110</f>
        <v>-2.43776598</v>
      </c>
      <c r="O110" s="75">
        <f>Exclosure.data.RAW!O110</f>
        <v>34.855393991</v>
      </c>
      <c r="P110" s="16">
        <f>Exclosure.data.RAW!P110</f>
        <v>42812</v>
      </c>
      <c r="Q110" s="16">
        <f>Exclosure.data.RAW!Q110</f>
        <v>42872</v>
      </c>
      <c r="R110" s="22" t="str">
        <f>Exclosure.data.RAW!R110 &amp; ""</f>
        <v>60</v>
      </c>
      <c r="S110" s="52" t="str">
        <f>Exclosure.data.RAW!S110 &amp; ""</f>
        <v>136.415489476</v>
      </c>
      <c r="T110" s="52" t="str">
        <f>Exclosure.data.RAW!T110 &amp; ""</f>
        <v>529.975008845</v>
      </c>
      <c r="U110" s="68" t="str">
        <f>Exclosure.data.RAW!Y110</f>
        <v>Dig.mac</v>
      </c>
      <c r="V110" s="167" t="str">
        <f>Exclosure.data.RAW!Z110 &amp; ""</f>
        <v>4.5</v>
      </c>
      <c r="W110" s="167" t="str">
        <f>Exclosure.data.RAW!AA110 &amp; ""</f>
        <v>8.9</v>
      </c>
      <c r="X110" s="167" t="str">
        <f>Exclosure.data.RAW!AB110 &amp; ""</f>
        <v>10</v>
      </c>
      <c r="Y110" s="167" t="str">
        <f>Exclosure.data.RAW!AC110 &amp; ""</f>
        <v>65</v>
      </c>
      <c r="Z110" s="165" t="str">
        <f>Exclosure.data.RAW!AF110 &amp; ""</f>
        <v>5.6</v>
      </c>
      <c r="AA110" s="165" t="str">
        <f>Exclosure.data.RAW!AG110 &amp; ""</f>
        <v>32</v>
      </c>
      <c r="AB110" s="165" t="str">
        <f>Exclosure.data.RAW!AH110 &amp; ""</f>
        <v>10</v>
      </c>
      <c r="AC110" s="165" t="str">
        <f>Exclosure.data.RAW!AI110 &amp; ""</f>
        <v>55</v>
      </c>
      <c r="AD110" s="168" t="str">
        <f>Exclosure.data.RAW!AO110 &amp; ""</f>
        <v>5.81</v>
      </c>
      <c r="AE110" s="168" t="str">
        <f>Exclosure.data.RAW!AR110 &amp; ""</f>
        <v>56.07</v>
      </c>
      <c r="AF110" s="168">
        <f>Exclosure.data.RAW!BW110</f>
        <v>61.88</v>
      </c>
      <c r="AG110" s="168" t="str">
        <f>Exclosure.data.RAW!AU110 &amp; ""</f>
        <v/>
      </c>
      <c r="AH110" s="135"/>
      <c r="AI110" s="135"/>
      <c r="AJ110" s="196" t="str">
        <f>Exclosure.data.RAW!AX110 &amp; ""</f>
        <v>1.3</v>
      </c>
      <c r="AK110" s="222"/>
      <c r="AL110" s="168" t="str">
        <f>Exclosure.data.RAW!AZ110 &amp; ""</f>
        <v/>
      </c>
      <c r="AM110" s="168" t="str">
        <f>Exclosure.data.RAW!BA110 &amp; ""</f>
        <v>1.54</v>
      </c>
      <c r="AN110" s="168" t="str">
        <f>Exclosure.data.RAW!BB110 &amp; ""</f>
        <v/>
      </c>
      <c r="AO110" s="168"/>
      <c r="AP110" s="168" t="str">
        <f>Exclosure.data.RAW!BD110 &amp; ""</f>
        <v>0.34</v>
      </c>
      <c r="AQ110" s="168" t="str">
        <f>Exclosure.data.RAW!BE110 &amp; ""</f>
        <v>0.43</v>
      </c>
      <c r="AR110" s="168" t="str">
        <f>Exclosure.data.RAW!BF110 &amp; ""</f>
        <v/>
      </c>
      <c r="AS110" s="168" t="str">
        <f>Exclosure.data.RAW!BG110 &amp; ""</f>
        <v>1.4</v>
      </c>
      <c r="AT110" s="168"/>
      <c r="AU110" s="135"/>
      <c r="AV110" s="168" t="str">
        <f>Exclosure.data.RAW!BJ110 &amp; ""</f>
        <v>1.68</v>
      </c>
      <c r="AW110" s="220"/>
      <c r="AX110" s="168" t="str">
        <f>Exclosure.data.RAW!BL110 &amp; ""</f>
        <v/>
      </c>
      <c r="AY110" s="168" t="str">
        <f>Exclosure.data.RAW!BM110 &amp; ""</f>
        <v/>
      </c>
      <c r="AZ110" s="168" t="str">
        <f>Exclosure.data.RAW!BN110 &amp; ""</f>
        <v>0.09</v>
      </c>
      <c r="BA110" s="168"/>
      <c r="BB110" s="168" t="str">
        <f>Exclosure.data.RAW!BP110 &amp; ""</f>
        <v>0.29</v>
      </c>
      <c r="BC110" s="168" t="str">
        <f>Exclosure.data.RAW!BQ110 &amp; ""</f>
        <v/>
      </c>
      <c r="BD110" s="168" t="str">
        <f>Exclosure.data.RAW!BR110 &amp; ""</f>
        <v/>
      </c>
      <c r="BE110" s="54">
        <f>Exclosure.data.RAW!BS110</f>
        <v>1.54</v>
      </c>
      <c r="BF110" s="54">
        <f>Exclosure.data.RAW!BT110</f>
        <v>0.43</v>
      </c>
      <c r="BG110" s="54">
        <f>Exclosure.data.RAW!BU110</f>
        <v>1.4</v>
      </c>
      <c r="BH110" s="54">
        <f>Exclosure.data.RAW!BV110</f>
        <v>0.09</v>
      </c>
    </row>
    <row r="111" spans="1:60" x14ac:dyDescent="0.25">
      <c r="A111" s="12" t="str">
        <f>Exclosure.data.RAW!A111</f>
        <v>SE_2_OP_H2</v>
      </c>
      <c r="B111" s="4" t="str">
        <f>Exclosure.data.RAW!B111</f>
        <v>SE_2_H2</v>
      </c>
      <c r="C111" s="4" t="str">
        <f>Exclosure.data.RAW!C111</f>
        <v>SE</v>
      </c>
      <c r="D111" s="4" t="str">
        <f>Exclosure.data.RAW!D111</f>
        <v>SE_2</v>
      </c>
      <c r="E111" s="4"/>
      <c r="F111" s="4" t="str">
        <f>Exclosure.data.RAW!F111</f>
        <v>Seronera</v>
      </c>
      <c r="G111" s="12" t="str">
        <f>Exclosure.data.RAW!G111</f>
        <v>SE</v>
      </c>
      <c r="H111" s="12" t="str">
        <f>Exclosure.data.RAW!H111</f>
        <v>W</v>
      </c>
      <c r="I111" s="22">
        <f>Exclosure.data.RAW!I111</f>
        <v>2</v>
      </c>
      <c r="J111" s="22"/>
      <c r="K111" s="12" t="str">
        <f>Exclosure.data.RAW!K111</f>
        <v>OP</v>
      </c>
      <c r="L111" s="12" t="str">
        <f>Exclosure.data.RAW!L111</f>
        <v>H2</v>
      </c>
      <c r="M111" s="22">
        <f>Exclosure.data.RAW!M111</f>
        <v>1025</v>
      </c>
      <c r="N111" s="75">
        <f>Exclosure.data.RAW!N111</f>
        <v>-2.43776598</v>
      </c>
      <c r="O111" s="75">
        <f>Exclosure.data.RAW!O111</f>
        <v>34.855393991</v>
      </c>
      <c r="P111" s="16">
        <f>Exclosure.data.RAW!P111</f>
        <v>42812</v>
      </c>
      <c r="Q111" s="16">
        <f>Exclosure.data.RAW!Q111</f>
        <v>42872</v>
      </c>
      <c r="R111" s="22" t="str">
        <f>Exclosure.data.RAW!R111 &amp; ""</f>
        <v>60</v>
      </c>
      <c r="S111" s="52" t="str">
        <f>Exclosure.data.RAW!S111 &amp; ""</f>
        <v>136.415489476</v>
      </c>
      <c r="T111" s="52" t="str">
        <f>Exclosure.data.RAW!T111 &amp; ""</f>
        <v>666.390498321</v>
      </c>
      <c r="U111" s="68" t="str">
        <f>Exclosure.data.RAW!Y111</f>
        <v>Dig.mac</v>
      </c>
      <c r="V111" s="167" t="str">
        <f>Exclosure.data.RAW!Z111 &amp; ""</f>
        <v>3</v>
      </c>
      <c r="W111" s="167" t="str">
        <f>Exclosure.data.RAW!AA111 &amp; ""</f>
        <v>6.5</v>
      </c>
      <c r="X111" s="167" t="str">
        <f>Exclosure.data.RAW!AB111 &amp; ""</f>
        <v>7</v>
      </c>
      <c r="Y111" s="167" t="str">
        <f>Exclosure.data.RAW!AC111 &amp; ""</f>
        <v>55</v>
      </c>
      <c r="Z111" s="165" t="str">
        <f>Exclosure.data.RAW!AF111 &amp; ""</f>
        <v>2.2</v>
      </c>
      <c r="AA111" s="165" t="str">
        <f>Exclosure.data.RAW!AG111 &amp; ""</f>
        <v>11.8</v>
      </c>
      <c r="AB111" s="165" t="str">
        <f>Exclosure.data.RAW!AH111 &amp; ""</f>
        <v>8</v>
      </c>
      <c r="AC111" s="165" t="str">
        <f>Exclosure.data.RAW!AI111 &amp; ""</f>
        <v>25</v>
      </c>
      <c r="AD111" s="168" t="str">
        <f>Exclosure.data.RAW!AO111 &amp; ""</f>
        <v/>
      </c>
      <c r="AE111" s="168" t="str">
        <f>Exclosure.data.RAW!AR111 &amp; ""</f>
        <v>10.14</v>
      </c>
      <c r="AF111" s="168">
        <f>Exclosure.data.RAW!BW111</f>
        <v>10.14</v>
      </c>
      <c r="AG111" s="168" t="str">
        <f>Exclosure.data.RAW!AU111 &amp; ""</f>
        <v/>
      </c>
      <c r="AH111" s="135"/>
      <c r="AI111" s="135"/>
      <c r="AJ111" s="196" t="str">
        <f>Exclosure.data.RAW!AX111 &amp; ""</f>
        <v/>
      </c>
      <c r="AK111" s="222"/>
      <c r="AL111" s="168" t="str">
        <f>Exclosure.data.RAW!AZ111 &amp; ""</f>
        <v/>
      </c>
      <c r="AM111" s="168" t="str">
        <f>Exclosure.data.RAW!BA111 &amp; ""</f>
        <v/>
      </c>
      <c r="AN111" s="168" t="str">
        <f>Exclosure.data.RAW!BB111 &amp; ""</f>
        <v/>
      </c>
      <c r="AO111" s="168"/>
      <c r="AP111" s="168" t="str">
        <f>Exclosure.data.RAW!BD111 &amp; ""</f>
        <v/>
      </c>
      <c r="AQ111" s="168" t="str">
        <f>Exclosure.data.RAW!BE111 &amp; ""</f>
        <v/>
      </c>
      <c r="AR111" s="168" t="str">
        <f>Exclosure.data.RAW!BF111 &amp; ""</f>
        <v/>
      </c>
      <c r="AS111" s="168" t="str">
        <f>Exclosure.data.RAW!BG111 &amp; ""</f>
        <v>2.38</v>
      </c>
      <c r="AT111" s="168"/>
      <c r="AU111" s="135"/>
      <c r="AV111" s="168" t="str">
        <f>Exclosure.data.RAW!BJ111 &amp; ""</f>
        <v>1.79</v>
      </c>
      <c r="AW111" s="220"/>
      <c r="AX111" s="168" t="str">
        <f>Exclosure.data.RAW!BL111 &amp; ""</f>
        <v/>
      </c>
      <c r="AY111" s="168" t="str">
        <f>Exclosure.data.RAW!BM111 &amp; ""</f>
        <v/>
      </c>
      <c r="AZ111" s="168" t="str">
        <f>Exclosure.data.RAW!BN111 &amp; ""</f>
        <v>0.15</v>
      </c>
      <c r="BA111" s="168"/>
      <c r="BB111" s="168" t="str">
        <f>Exclosure.data.RAW!BP111 &amp; ""</f>
        <v>0.41</v>
      </c>
      <c r="BC111" s="168" t="str">
        <f>Exclosure.data.RAW!BQ111 &amp; ""</f>
        <v/>
      </c>
      <c r="BD111" s="168" t="str">
        <f>Exclosure.data.RAW!BR111 &amp; ""</f>
        <v/>
      </c>
      <c r="BE111" s="54" t="str">
        <f>Exclosure.data.RAW!BS111</f>
        <v/>
      </c>
      <c r="BF111" s="54" t="str">
        <f>Exclosure.data.RAW!BT111</f>
        <v/>
      </c>
      <c r="BG111" s="54">
        <f>Exclosure.data.RAW!BU111</f>
        <v>2.38</v>
      </c>
      <c r="BH111" s="54">
        <f>Exclosure.data.RAW!BV111</f>
        <v>0.15</v>
      </c>
    </row>
    <row r="112" spans="1:60" x14ac:dyDescent="0.25">
      <c r="A112" s="12" t="str">
        <f>Exclosure.data.RAW!A112</f>
        <v>SE_3_EX_H2</v>
      </c>
      <c r="B112" s="4" t="str">
        <f>Exclosure.data.RAW!B112</f>
        <v>SE_3_H2</v>
      </c>
      <c r="C112" s="4" t="str">
        <f>Exclosure.data.RAW!C112</f>
        <v>SE</v>
      </c>
      <c r="D112" s="4" t="str">
        <f>Exclosure.data.RAW!D112</f>
        <v>SE_3</v>
      </c>
      <c r="E112" s="4"/>
      <c r="F112" s="4" t="str">
        <f>Exclosure.data.RAW!F112</f>
        <v>Seronera</v>
      </c>
      <c r="G112" s="12" t="str">
        <f>Exclosure.data.RAW!G112</f>
        <v>SE</v>
      </c>
      <c r="H112" s="12" t="str">
        <f>Exclosure.data.RAW!H112</f>
        <v>W</v>
      </c>
      <c r="I112" s="22">
        <f>Exclosure.data.RAW!I112</f>
        <v>3</v>
      </c>
      <c r="J112" s="22"/>
      <c r="K112" s="12" t="str">
        <f>Exclosure.data.RAW!K112</f>
        <v>EX</v>
      </c>
      <c r="L112" s="12" t="str">
        <f>Exclosure.data.RAW!L112</f>
        <v>H2</v>
      </c>
      <c r="M112" s="22">
        <f>Exclosure.data.RAW!M112</f>
        <v>1027</v>
      </c>
      <c r="N112" s="75">
        <f>Exclosure.data.RAW!N112</f>
        <v>-2.4379910339999999</v>
      </c>
      <c r="O112" s="75">
        <f>Exclosure.data.RAW!O112</f>
        <v>34.855417963000001</v>
      </c>
      <c r="P112" s="16">
        <f>Exclosure.data.RAW!P112</f>
        <v>42812</v>
      </c>
      <c r="Q112" s="16">
        <f>Exclosure.data.RAW!Q112</f>
        <v>42872</v>
      </c>
      <c r="R112" s="22" t="str">
        <f>Exclosure.data.RAW!R112 &amp; ""</f>
        <v>60</v>
      </c>
      <c r="S112" s="52" t="str">
        <f>Exclosure.data.RAW!S112 &amp; ""</f>
        <v>136.415489476</v>
      </c>
      <c r="T112" s="52" t="str">
        <f>Exclosure.data.RAW!T112 &amp; ""</f>
        <v>393.559519369</v>
      </c>
      <c r="U112" s="68" t="str">
        <f>Exclosure.data.RAW!Y112</f>
        <v>Dig.mac</v>
      </c>
      <c r="V112" s="167" t="str">
        <f>Exclosure.data.RAW!Z112 &amp; ""</f>
        <v>4.5</v>
      </c>
      <c r="W112" s="167" t="str">
        <f>Exclosure.data.RAW!AA112 &amp; ""</f>
        <v>6.7</v>
      </c>
      <c r="X112" s="167" t="str">
        <f>Exclosure.data.RAW!AB112 &amp; ""</f>
        <v>10</v>
      </c>
      <c r="Y112" s="167" t="str">
        <f>Exclosure.data.RAW!AC112 &amp; ""</f>
        <v>50</v>
      </c>
      <c r="Z112" s="165" t="str">
        <f>Exclosure.data.RAW!AF112 &amp; ""</f>
        <v>5.7</v>
      </c>
      <c r="AA112" s="165" t="str">
        <f>Exclosure.data.RAW!AG112 &amp; ""</f>
        <v>28.4</v>
      </c>
      <c r="AB112" s="165" t="str">
        <f>Exclosure.data.RAW!AH112 &amp; ""</f>
        <v>20</v>
      </c>
      <c r="AC112" s="165" t="str">
        <f>Exclosure.data.RAW!AI112 &amp; ""</f>
        <v>65</v>
      </c>
      <c r="AD112" s="168" t="str">
        <f>Exclosure.data.RAW!AO112 &amp; ""</f>
        <v>7.99</v>
      </c>
      <c r="AE112" s="168" t="str">
        <f>Exclosure.data.RAW!AR112 &amp; ""</f>
        <v>43.38</v>
      </c>
      <c r="AF112" s="168">
        <f>Exclosure.data.RAW!BW112</f>
        <v>51.370000000000005</v>
      </c>
      <c r="AG112" s="168" t="str">
        <f>Exclosure.data.RAW!AU112 &amp; ""</f>
        <v/>
      </c>
      <c r="AH112" s="102"/>
      <c r="AI112" s="102"/>
      <c r="AJ112" s="196" t="str">
        <f>Exclosure.data.RAW!AX112 &amp; ""</f>
        <v/>
      </c>
      <c r="AK112" s="222"/>
      <c r="AL112" s="168" t="str">
        <f>Exclosure.data.RAW!AZ112 &amp; ""</f>
        <v/>
      </c>
      <c r="AM112" s="168" t="str">
        <f>Exclosure.data.RAW!BA112 &amp; ""</f>
        <v>1.07</v>
      </c>
      <c r="AN112" s="168" t="str">
        <f>Exclosure.data.RAW!BB112 &amp; ""</f>
        <v/>
      </c>
      <c r="AO112" s="168"/>
      <c r="AP112" s="168" t="str">
        <f>Exclosure.data.RAW!BD112 &amp; ""</f>
        <v/>
      </c>
      <c r="AQ112" s="168" t="str">
        <f>Exclosure.data.RAW!BE112 &amp; ""</f>
        <v>0.26</v>
      </c>
      <c r="AR112" s="168" t="str">
        <f>Exclosure.data.RAW!BF112 &amp; ""</f>
        <v/>
      </c>
      <c r="AS112" s="168" t="str">
        <f>Exclosure.data.RAW!BG112 &amp; ""</f>
        <v>1.1</v>
      </c>
      <c r="AT112" s="168"/>
      <c r="AU112" s="135"/>
      <c r="AV112" s="168" t="str">
        <f>Exclosure.data.RAW!BJ112 &amp; ""</f>
        <v>0.95</v>
      </c>
      <c r="AW112" s="220"/>
      <c r="AX112" s="168" t="str">
        <f>Exclosure.data.RAW!BL112 &amp; ""</f>
        <v/>
      </c>
      <c r="AY112" s="168" t="str">
        <f>Exclosure.data.RAW!BM112 &amp; ""</f>
        <v/>
      </c>
      <c r="AZ112" s="168" t="str">
        <f>Exclosure.data.RAW!BN112 &amp; ""</f>
        <v>0.2</v>
      </c>
      <c r="BA112" s="168"/>
      <c r="BB112" s="168" t="str">
        <f>Exclosure.data.RAW!BP112 &amp; ""</f>
        <v>0.36</v>
      </c>
      <c r="BC112" s="168" t="str">
        <f>Exclosure.data.RAW!BQ112 &amp; ""</f>
        <v/>
      </c>
      <c r="BD112" s="168" t="str">
        <f>Exclosure.data.RAW!BR112 &amp; ""</f>
        <v/>
      </c>
      <c r="BE112" s="54">
        <f>Exclosure.data.RAW!BS112</f>
        <v>1.07</v>
      </c>
      <c r="BF112" s="54">
        <f>Exclosure.data.RAW!BT112</f>
        <v>0.26</v>
      </c>
      <c r="BG112" s="54">
        <f>Exclosure.data.RAW!BU112</f>
        <v>1.1000000000000001</v>
      </c>
      <c r="BH112" s="54">
        <f>Exclosure.data.RAW!BV112</f>
        <v>0.2</v>
      </c>
    </row>
    <row r="113" spans="1:60" x14ac:dyDescent="0.25">
      <c r="A113" s="12" t="str">
        <f>Exclosure.data.RAW!A113</f>
        <v>SE_3_EX2_H2</v>
      </c>
      <c r="B113" s="4" t="str">
        <f>Exclosure.data.RAW!B113</f>
        <v>SE_3_H2</v>
      </c>
      <c r="C113" s="4" t="str">
        <f>Exclosure.data.RAW!C113</f>
        <v>SE</v>
      </c>
      <c r="D113" s="4" t="str">
        <f>Exclosure.data.RAW!D113</f>
        <v>SE_3</v>
      </c>
      <c r="E113" s="4"/>
      <c r="F113" s="4" t="str">
        <f>Exclosure.data.RAW!F113</f>
        <v>Seronera</v>
      </c>
      <c r="G113" s="12" t="str">
        <f>Exclosure.data.RAW!G113</f>
        <v>SE</v>
      </c>
      <c r="H113" s="12" t="str">
        <f>Exclosure.data.RAW!H113</f>
        <v>W</v>
      </c>
      <c r="I113" s="22">
        <f>Exclosure.data.RAW!I113</f>
        <v>3</v>
      </c>
      <c r="J113" s="22"/>
      <c r="K113" s="12" t="str">
        <f>Exclosure.data.RAW!K113</f>
        <v>EX2</v>
      </c>
      <c r="L113" s="12" t="str">
        <f>Exclosure.data.RAW!L113</f>
        <v>H2</v>
      </c>
      <c r="M113" s="22">
        <f>Exclosure.data.RAW!M113</f>
        <v>1027</v>
      </c>
      <c r="N113" s="75">
        <f>Exclosure.data.RAW!N113</f>
        <v>-2.4379910339999999</v>
      </c>
      <c r="O113" s="75">
        <f>Exclosure.data.RAW!O113</f>
        <v>34.855417963000001</v>
      </c>
      <c r="P113" s="16">
        <f>Exclosure.data.RAW!P113</f>
        <v>42812</v>
      </c>
      <c r="Q113" s="16">
        <f>Exclosure.data.RAW!Q113</f>
        <v>42872</v>
      </c>
      <c r="R113" s="22" t="str">
        <f>Exclosure.data.RAW!R113 &amp; ""</f>
        <v>60</v>
      </c>
      <c r="S113" s="52" t="str">
        <f>Exclosure.data.RAW!S113 &amp; ""</f>
        <v>136.415489476</v>
      </c>
      <c r="T113" s="52" t="str">
        <f>Exclosure.data.RAW!T113 &amp; ""</f>
        <v>529.975008845</v>
      </c>
      <c r="U113" s="68" t="str">
        <f>Exclosure.data.RAW!Y113</f>
        <v>Dig.mac</v>
      </c>
      <c r="V113" s="167" t="str">
        <f>Exclosure.data.RAW!Z113 &amp; ""</f>
        <v>5.1</v>
      </c>
      <c r="W113" s="167" t="str">
        <f>Exclosure.data.RAW!AA113 &amp; ""</f>
        <v>7.8</v>
      </c>
      <c r="X113" s="167" t="str">
        <f>Exclosure.data.RAW!AB113 &amp; ""</f>
        <v>15</v>
      </c>
      <c r="Y113" s="167" t="str">
        <f>Exclosure.data.RAW!AC113 &amp; ""</f>
        <v>50</v>
      </c>
      <c r="Z113" s="165" t="str">
        <f>Exclosure.data.RAW!AF113 &amp; ""</f>
        <v>3.6</v>
      </c>
      <c r="AA113" s="165" t="str">
        <f>Exclosure.data.RAW!AG113 &amp; ""</f>
        <v>24.6</v>
      </c>
      <c r="AB113" s="165" t="str">
        <f>Exclosure.data.RAW!AH113 &amp; ""</f>
        <v>10</v>
      </c>
      <c r="AC113" s="165" t="str">
        <f>Exclosure.data.RAW!AI113 &amp; ""</f>
        <v>70</v>
      </c>
      <c r="AD113" s="168" t="str">
        <f>Exclosure.data.RAW!AO113 &amp; ""</f>
        <v>5.26</v>
      </c>
      <c r="AE113" s="168" t="str">
        <f>Exclosure.data.RAW!AR113 &amp; ""</f>
        <v>58.58</v>
      </c>
      <c r="AF113" s="168">
        <f>Exclosure.data.RAW!BW113</f>
        <v>63.839999999999996</v>
      </c>
      <c r="AG113" s="168" t="str">
        <f>Exclosure.data.RAW!AU113 &amp; ""</f>
        <v/>
      </c>
      <c r="AH113" s="135"/>
      <c r="AI113" s="135"/>
      <c r="AJ113" s="196" t="str">
        <f>Exclosure.data.RAW!AX113 &amp; ""</f>
        <v/>
      </c>
      <c r="AK113" s="222"/>
      <c r="AL113" s="168" t="str">
        <f>Exclosure.data.RAW!AZ113 &amp; ""</f>
        <v/>
      </c>
      <c r="AM113" s="168" t="str">
        <f>Exclosure.data.RAW!BA113 &amp; ""</f>
        <v>1.06</v>
      </c>
      <c r="AN113" s="168" t="str">
        <f>Exclosure.data.RAW!BB113 &amp; ""</f>
        <v>0.18</v>
      </c>
      <c r="AO113" s="168"/>
      <c r="AP113" s="168" t="str">
        <f>Exclosure.data.RAW!BD113 &amp; ""</f>
        <v/>
      </c>
      <c r="AQ113" s="168" t="str">
        <f>Exclosure.data.RAW!BE113 &amp; ""</f>
        <v>0.36</v>
      </c>
      <c r="AR113" s="168" t="str">
        <f>Exclosure.data.RAW!BF113 &amp; ""</f>
        <v/>
      </c>
      <c r="AS113" s="168" t="str">
        <f>Exclosure.data.RAW!BG113 &amp; ""</f>
        <v>1.1</v>
      </c>
      <c r="AT113" s="168"/>
      <c r="AU113" s="135"/>
      <c r="AV113" s="168" t="str">
        <f>Exclosure.data.RAW!BJ113 &amp; ""</f>
        <v>1.23</v>
      </c>
      <c r="AW113" s="220"/>
      <c r="AX113" s="168" t="str">
        <f>Exclosure.data.RAW!BL113 &amp; ""</f>
        <v/>
      </c>
      <c r="AY113" s="168" t="str">
        <f>Exclosure.data.RAW!BM113 &amp; ""</f>
        <v/>
      </c>
      <c r="AZ113" s="168" t="str">
        <f>Exclosure.data.RAW!BN113 &amp; ""</f>
        <v>0.15</v>
      </c>
      <c r="BA113" s="168"/>
      <c r="BB113" s="168" t="str">
        <f>Exclosure.data.RAW!BP113 &amp; ""</f>
        <v>0.3</v>
      </c>
      <c r="BC113" s="168" t="str">
        <f>Exclosure.data.RAW!BQ113 &amp; ""</f>
        <v/>
      </c>
      <c r="BD113" s="168" t="str">
        <f>Exclosure.data.RAW!BR113 &amp; ""</f>
        <v/>
      </c>
      <c r="BE113" s="54">
        <f>Exclosure.data.RAW!BS113</f>
        <v>1.06</v>
      </c>
      <c r="BF113" s="54">
        <f>Exclosure.data.RAW!BT113</f>
        <v>0.36</v>
      </c>
      <c r="BG113" s="54">
        <f>Exclosure.data.RAW!BU113</f>
        <v>1.1000000000000001</v>
      </c>
      <c r="BH113" s="54">
        <f>Exclosure.data.RAW!BV113</f>
        <v>0.15</v>
      </c>
    </row>
    <row r="114" spans="1:60" x14ac:dyDescent="0.25">
      <c r="A114" s="12" t="str">
        <f>Exclosure.data.RAW!A114</f>
        <v>SE_3_OP_H2</v>
      </c>
      <c r="B114" s="4" t="str">
        <f>Exclosure.data.RAW!B114</f>
        <v>SE_3_H2</v>
      </c>
      <c r="C114" s="4" t="str">
        <f>Exclosure.data.RAW!C114</f>
        <v>SE</v>
      </c>
      <c r="D114" s="4" t="str">
        <f>Exclosure.data.RAW!D114</f>
        <v>SE_3</v>
      </c>
      <c r="E114" s="4"/>
      <c r="F114" s="4" t="str">
        <f>Exclosure.data.RAW!F114</f>
        <v>Seronera</v>
      </c>
      <c r="G114" s="12" t="str">
        <f>Exclosure.data.RAW!G114</f>
        <v>SE</v>
      </c>
      <c r="H114" s="12" t="str">
        <f>Exclosure.data.RAW!H114</f>
        <v>W</v>
      </c>
      <c r="I114" s="22">
        <f>Exclosure.data.RAW!I114</f>
        <v>3</v>
      </c>
      <c r="J114" s="22"/>
      <c r="K114" s="12" t="str">
        <f>Exclosure.data.RAW!K114</f>
        <v>OP</v>
      </c>
      <c r="L114" s="12" t="str">
        <f>Exclosure.data.RAW!L114</f>
        <v>H2</v>
      </c>
      <c r="M114" s="22">
        <f>Exclosure.data.RAW!M114</f>
        <v>1027</v>
      </c>
      <c r="N114" s="75">
        <f>Exclosure.data.RAW!N114</f>
        <v>-2.4379910339999999</v>
      </c>
      <c r="O114" s="75">
        <f>Exclosure.data.RAW!O114</f>
        <v>34.855417963000001</v>
      </c>
      <c r="P114" s="16">
        <f>Exclosure.data.RAW!P114</f>
        <v>42812</v>
      </c>
      <c r="Q114" s="16">
        <f>Exclosure.data.RAW!Q114</f>
        <v>42872</v>
      </c>
      <c r="R114" s="22" t="str">
        <f>Exclosure.data.RAW!R114 &amp; ""</f>
        <v>60</v>
      </c>
      <c r="S114" s="52" t="str">
        <f>Exclosure.data.RAW!S114 &amp; ""</f>
        <v>136.415489476</v>
      </c>
      <c r="T114" s="52" t="str">
        <f>Exclosure.data.RAW!T114 &amp; ""</f>
        <v>666.390498321</v>
      </c>
      <c r="U114" s="68" t="str">
        <f>Exclosure.data.RAW!Y114</f>
        <v>Dig.mac</v>
      </c>
      <c r="V114" s="167" t="str">
        <f>Exclosure.data.RAW!Z114 &amp; ""</f>
        <v>3.9</v>
      </c>
      <c r="W114" s="167" t="str">
        <f>Exclosure.data.RAW!AA114 &amp; ""</f>
        <v>7.7</v>
      </c>
      <c r="X114" s="167" t="str">
        <f>Exclosure.data.RAW!AB114 &amp; ""</f>
        <v>15</v>
      </c>
      <c r="Y114" s="167" t="str">
        <f>Exclosure.data.RAW!AC114 &amp; ""</f>
        <v>45</v>
      </c>
      <c r="Z114" s="165" t="str">
        <f>Exclosure.data.RAW!AF114 &amp; ""</f>
        <v>4.5</v>
      </c>
      <c r="AA114" s="165" t="str">
        <f>Exclosure.data.RAW!AG114 &amp; ""</f>
        <v>22.4</v>
      </c>
      <c r="AB114" s="165" t="str">
        <f>Exclosure.data.RAW!AH114 &amp; ""</f>
        <v>20</v>
      </c>
      <c r="AC114" s="165" t="str">
        <f>Exclosure.data.RAW!AI114 &amp; ""</f>
        <v>55</v>
      </c>
      <c r="AD114" s="168" t="str">
        <f>Exclosure.data.RAW!AO114 &amp; ""</f>
        <v>21.55</v>
      </c>
      <c r="AE114" s="168" t="str">
        <f>Exclosure.data.RAW!AR114 &amp; ""</f>
        <v>33.02</v>
      </c>
      <c r="AF114" s="168">
        <f>Exclosure.data.RAW!BW114</f>
        <v>54.570000000000007</v>
      </c>
      <c r="AG114" s="168" t="str">
        <f>Exclosure.data.RAW!AU114 &amp; ""</f>
        <v>1.05</v>
      </c>
      <c r="AH114" s="135"/>
      <c r="AI114" s="135"/>
      <c r="AJ114" s="196" t="str">
        <f>Exclosure.data.RAW!AX114 &amp; ""</f>
        <v>1.02</v>
      </c>
      <c r="AK114" s="222"/>
      <c r="AL114" s="168" t="str">
        <f>Exclosure.data.RAW!AZ114 &amp; ""</f>
        <v/>
      </c>
      <c r="AM114" s="168" t="str">
        <f>Exclosure.data.RAW!BA114 &amp; ""</f>
        <v>0.88</v>
      </c>
      <c r="AN114" s="168" t="str">
        <f>Exclosure.data.RAW!BB114 &amp; ""</f>
        <v>0.17</v>
      </c>
      <c r="AO114" s="168"/>
      <c r="AP114" s="168" t="str">
        <f>Exclosure.data.RAW!BD114 &amp; ""</f>
        <v>0.3</v>
      </c>
      <c r="AQ114" s="168" t="str">
        <f>Exclosure.data.RAW!BE114 &amp; ""</f>
        <v>0.23</v>
      </c>
      <c r="AR114" s="168" t="str">
        <f>Exclosure.data.RAW!BF114 &amp; ""</f>
        <v/>
      </c>
      <c r="AS114" s="168" t="str">
        <f>Exclosure.data.RAW!BG114 &amp; ""</f>
        <v>1.19</v>
      </c>
      <c r="AT114" s="168"/>
      <c r="AU114" s="135"/>
      <c r="AV114" s="168" t="str">
        <f>Exclosure.data.RAW!BJ114 &amp; ""</f>
        <v>1.33</v>
      </c>
      <c r="AW114" s="220"/>
      <c r="AX114" s="168" t="str">
        <f>Exclosure.data.RAW!BL114 &amp; ""</f>
        <v/>
      </c>
      <c r="AY114" s="168" t="str">
        <f>Exclosure.data.RAW!BM114 &amp; ""</f>
        <v/>
      </c>
      <c r="AZ114" s="168" t="str">
        <f>Exclosure.data.RAW!BN114 &amp; ""</f>
        <v>0.17</v>
      </c>
      <c r="BA114" s="168"/>
      <c r="BB114" s="168" t="str">
        <f>Exclosure.data.RAW!BP114 &amp; ""</f>
        <v>0.49</v>
      </c>
      <c r="BC114" s="168" t="str">
        <f>Exclosure.data.RAW!BQ114 &amp; ""</f>
        <v/>
      </c>
      <c r="BD114" s="168" t="str">
        <f>Exclosure.data.RAW!BR114 &amp; ""</f>
        <v/>
      </c>
      <c r="BE114" s="54">
        <f>Exclosure.data.RAW!BS114</f>
        <v>0.88</v>
      </c>
      <c r="BF114" s="54">
        <f>Exclosure.data.RAW!BT114</f>
        <v>0.23</v>
      </c>
      <c r="BG114" s="54">
        <f>Exclosure.data.RAW!BU114</f>
        <v>1.19</v>
      </c>
      <c r="BH114" s="54">
        <f>Exclosure.data.RAW!BV114</f>
        <v>0.17</v>
      </c>
    </row>
    <row r="115" spans="1:60" x14ac:dyDescent="0.25">
      <c r="A115" s="12" t="str">
        <f>Exclosure.data.RAW!A115</f>
        <v>SE_4_EX_H2</v>
      </c>
      <c r="B115" s="4" t="str">
        <f>Exclosure.data.RAW!B115</f>
        <v>SE_4_H2</v>
      </c>
      <c r="C115" s="4" t="str">
        <f>Exclosure.data.RAW!C115</f>
        <v>SE</v>
      </c>
      <c r="D115" s="4" t="str">
        <f>Exclosure.data.RAW!D115</f>
        <v>SE_4</v>
      </c>
      <c r="E115" s="4"/>
      <c r="F115" s="4" t="str">
        <f>Exclosure.data.RAW!F115</f>
        <v>Seronera</v>
      </c>
      <c r="G115" s="12" t="str">
        <f>Exclosure.data.RAW!G115</f>
        <v>SE</v>
      </c>
      <c r="H115" s="12" t="str">
        <f>Exclosure.data.RAW!H115</f>
        <v>W</v>
      </c>
      <c r="I115" s="22">
        <f>Exclosure.data.RAW!I115</f>
        <v>4</v>
      </c>
      <c r="J115" s="22"/>
      <c r="K115" s="12" t="str">
        <f>Exclosure.data.RAW!K115</f>
        <v>EX</v>
      </c>
      <c r="L115" s="12" t="str">
        <f>Exclosure.data.RAW!L115</f>
        <v>H2</v>
      </c>
      <c r="M115" s="79">
        <f>Exclosure.data.RAW!M115</f>
        <v>1026</v>
      </c>
      <c r="N115" s="77">
        <f>Exclosure.data.RAW!N115</f>
        <v>-2.4380789599999999</v>
      </c>
      <c r="O115" s="77">
        <f>Exclosure.data.RAW!O115</f>
        <v>34.854988976999998</v>
      </c>
      <c r="P115" s="16">
        <f>Exclosure.data.RAW!P115</f>
        <v>42812</v>
      </c>
      <c r="Q115" s="16">
        <f>Exclosure.data.RAW!Q115</f>
        <v>42872</v>
      </c>
      <c r="R115" s="22" t="str">
        <f>Exclosure.data.RAW!R115 &amp; ""</f>
        <v>60</v>
      </c>
      <c r="S115" s="52" t="str">
        <f>Exclosure.data.RAW!S115 &amp; ""</f>
        <v>136.415489476</v>
      </c>
      <c r="T115" s="52" t="str">
        <f>Exclosure.data.RAW!T115 &amp; ""</f>
        <v>393.559519369</v>
      </c>
      <c r="U115" s="68" t="str">
        <f>Exclosure.data.RAW!Y115</f>
        <v>Dig.mac</v>
      </c>
      <c r="V115" s="167" t="str">
        <f>Exclosure.data.RAW!Z115 &amp; ""</f>
        <v>4</v>
      </c>
      <c r="W115" s="167" t="str">
        <f>Exclosure.data.RAW!AA115 &amp; ""</f>
        <v>10.1</v>
      </c>
      <c r="X115" s="167" t="str">
        <f>Exclosure.data.RAW!AB115 &amp; ""</f>
        <v>6</v>
      </c>
      <c r="Y115" s="167" t="str">
        <f>Exclosure.data.RAW!AC115 &amp; ""</f>
        <v>50</v>
      </c>
      <c r="Z115" s="165" t="str">
        <f>Exclosure.data.RAW!AF115 &amp; ""</f>
        <v>5.5</v>
      </c>
      <c r="AA115" s="165" t="str">
        <f>Exclosure.data.RAW!AG115 &amp; ""</f>
        <v>24.4</v>
      </c>
      <c r="AB115" s="165" t="str">
        <f>Exclosure.data.RAW!AH115 &amp; ""</f>
        <v>20</v>
      </c>
      <c r="AC115" s="165" t="str">
        <f>Exclosure.data.RAW!AI115 &amp; ""</f>
        <v>60</v>
      </c>
      <c r="AD115" s="168" t="str">
        <f>Exclosure.data.RAW!AO115 &amp; ""</f>
        <v>8.14</v>
      </c>
      <c r="AE115" s="168" t="str">
        <f>Exclosure.data.RAW!AR115 &amp; ""</f>
        <v>53.85</v>
      </c>
      <c r="AF115" s="168">
        <f>Exclosure.data.RAW!BW115</f>
        <v>61.99</v>
      </c>
      <c r="AG115" s="168" t="str">
        <f>Exclosure.data.RAW!AU115 &amp; ""</f>
        <v/>
      </c>
      <c r="AH115" s="135"/>
      <c r="AI115" s="135"/>
      <c r="AJ115" s="196" t="str">
        <f>Exclosure.data.RAW!AX115 &amp; ""</f>
        <v>1.3</v>
      </c>
      <c r="AK115" s="222"/>
      <c r="AL115" s="168" t="str">
        <f>Exclosure.data.RAW!AZ115 &amp; ""</f>
        <v/>
      </c>
      <c r="AM115" s="168" t="str">
        <f>Exclosure.data.RAW!BA115 &amp; ""</f>
        <v>1.69</v>
      </c>
      <c r="AN115" s="168" t="str">
        <f>Exclosure.data.RAW!BB115 &amp; ""</f>
        <v/>
      </c>
      <c r="AO115" s="168"/>
      <c r="AP115" s="168" t="str">
        <f>Exclosure.data.RAW!BD115 &amp; ""</f>
        <v>0.33</v>
      </c>
      <c r="AQ115" s="168" t="str">
        <f>Exclosure.data.RAW!BE115 &amp; ""</f>
        <v>0.44</v>
      </c>
      <c r="AR115" s="168" t="str">
        <f>Exclosure.data.RAW!BF115 &amp; ""</f>
        <v/>
      </c>
      <c r="AS115" s="168" t="str">
        <f>Exclosure.data.RAW!BG115 &amp; ""</f>
        <v>1.65</v>
      </c>
      <c r="AT115" s="168"/>
      <c r="AU115" s="135"/>
      <c r="AV115" s="168" t="str">
        <f>Exclosure.data.RAW!BJ115 &amp; ""</f>
        <v>1.47</v>
      </c>
      <c r="AW115" s="220"/>
      <c r="AX115" s="168" t="str">
        <f>Exclosure.data.RAW!BL115 &amp; ""</f>
        <v/>
      </c>
      <c r="AY115" s="168" t="str">
        <f>Exclosure.data.RAW!BM115 &amp; ""</f>
        <v/>
      </c>
      <c r="AZ115" s="168" t="str">
        <f>Exclosure.data.RAW!BN115 &amp; ""</f>
        <v>0.05</v>
      </c>
      <c r="BA115" s="168"/>
      <c r="BB115" s="168" t="str">
        <f>Exclosure.data.RAW!BP115 &amp; ""</f>
        <v>0.27</v>
      </c>
      <c r="BC115" s="168" t="str">
        <f>Exclosure.data.RAW!BQ115 &amp; ""</f>
        <v/>
      </c>
      <c r="BD115" s="168" t="str">
        <f>Exclosure.data.RAW!BR115 &amp; ""</f>
        <v/>
      </c>
      <c r="BE115" s="54">
        <f>Exclosure.data.RAW!BS115</f>
        <v>1.69</v>
      </c>
      <c r="BF115" s="54">
        <f>Exclosure.data.RAW!BT115</f>
        <v>0.44</v>
      </c>
      <c r="BG115" s="54">
        <f>Exclosure.data.RAW!BU115</f>
        <v>1.65</v>
      </c>
      <c r="BH115" s="54">
        <f>Exclosure.data.RAW!BV115</f>
        <v>0.05</v>
      </c>
    </row>
    <row r="116" spans="1:60" x14ac:dyDescent="0.25">
      <c r="A116" s="12" t="str">
        <f>Exclosure.data.RAW!A116</f>
        <v>SE_4_EX2_H2</v>
      </c>
      <c r="B116" s="4" t="str">
        <f>Exclosure.data.RAW!B116</f>
        <v>SE_4_H2</v>
      </c>
      <c r="C116" s="4" t="str">
        <f>Exclosure.data.RAW!C116</f>
        <v>SE</v>
      </c>
      <c r="D116" s="4" t="str">
        <f>Exclosure.data.RAW!D116</f>
        <v>SE_4</v>
      </c>
      <c r="E116" s="4"/>
      <c r="F116" s="4" t="str">
        <f>Exclosure.data.RAW!F116</f>
        <v>Seronera</v>
      </c>
      <c r="G116" s="12" t="str">
        <f>Exclosure.data.RAW!G116</f>
        <v>SE</v>
      </c>
      <c r="H116" s="12" t="str">
        <f>Exclosure.data.RAW!H116</f>
        <v>W</v>
      </c>
      <c r="I116" s="22">
        <f>Exclosure.data.RAW!I116</f>
        <v>4</v>
      </c>
      <c r="J116" s="22"/>
      <c r="K116" s="12" t="str">
        <f>Exclosure.data.RAW!K116</f>
        <v>EX2</v>
      </c>
      <c r="L116" s="12" t="str">
        <f>Exclosure.data.RAW!L116</f>
        <v>H2</v>
      </c>
      <c r="M116" s="79">
        <f>Exclosure.data.RAW!M116</f>
        <v>1026</v>
      </c>
      <c r="N116" s="77">
        <f>Exclosure.data.RAW!N116</f>
        <v>-2.4380789599999999</v>
      </c>
      <c r="O116" s="77">
        <f>Exclosure.data.RAW!O116</f>
        <v>34.854988976999998</v>
      </c>
      <c r="P116" s="16">
        <f>Exclosure.data.RAW!P116</f>
        <v>42812</v>
      </c>
      <c r="Q116" s="16">
        <f>Exclosure.data.RAW!Q116</f>
        <v>42872</v>
      </c>
      <c r="R116" s="22" t="str">
        <f>Exclosure.data.RAW!R116 &amp; ""</f>
        <v>60</v>
      </c>
      <c r="S116" s="52" t="str">
        <f>Exclosure.data.RAW!S116 &amp; ""</f>
        <v>136.415489476</v>
      </c>
      <c r="T116" s="52" t="str">
        <f>Exclosure.data.RAW!T116 &amp; ""</f>
        <v>529.975008845</v>
      </c>
      <c r="U116" s="68" t="str">
        <f>Exclosure.data.RAW!Y116</f>
        <v>Dig.mac</v>
      </c>
      <c r="V116" s="167" t="str">
        <f>Exclosure.data.RAW!Z116 &amp; ""</f>
        <v>5.3</v>
      </c>
      <c r="W116" s="167" t="str">
        <f>Exclosure.data.RAW!AA116 &amp; ""</f>
        <v>7</v>
      </c>
      <c r="X116" s="167" t="str">
        <f>Exclosure.data.RAW!AB116 &amp; ""</f>
        <v>25</v>
      </c>
      <c r="Y116" s="167" t="str">
        <f>Exclosure.data.RAW!AC116 &amp; ""</f>
        <v>65</v>
      </c>
      <c r="Z116" s="165" t="str">
        <f>Exclosure.data.RAW!AF116 &amp; ""</f>
        <v>10.5</v>
      </c>
      <c r="AA116" s="165" t="str">
        <f>Exclosure.data.RAW!AG116 &amp; ""</f>
        <v>28</v>
      </c>
      <c r="AB116" s="165" t="str">
        <f>Exclosure.data.RAW!AH116 &amp; ""</f>
        <v>25</v>
      </c>
      <c r="AC116" s="165" t="str">
        <f>Exclosure.data.RAW!AI116 &amp; ""</f>
        <v>85</v>
      </c>
      <c r="AD116" s="168" t="str">
        <f>Exclosure.data.RAW!AO116 &amp; ""</f>
        <v>21.61</v>
      </c>
      <c r="AE116" s="168" t="str">
        <f>Exclosure.data.RAW!AR116 &amp; ""</f>
        <v>66.91</v>
      </c>
      <c r="AF116" s="168">
        <f>Exclosure.data.RAW!BW116</f>
        <v>88.52</v>
      </c>
      <c r="AG116" s="168" t="str">
        <f>Exclosure.data.RAW!AU116 &amp; ""</f>
        <v>4.24</v>
      </c>
      <c r="AH116" s="135"/>
      <c r="AI116" s="135"/>
      <c r="AJ116" s="196" t="str">
        <f>Exclosure.data.RAW!AX116 &amp; ""</f>
        <v>1.12</v>
      </c>
      <c r="AK116" s="222"/>
      <c r="AL116" s="168" t="str">
        <f>Exclosure.data.RAW!AZ116 &amp; ""</f>
        <v/>
      </c>
      <c r="AM116" s="168" t="str">
        <f>Exclosure.data.RAW!BA116 &amp; ""</f>
        <v/>
      </c>
      <c r="AN116" s="168" t="str">
        <f>Exclosure.data.RAW!BB116 &amp; ""</f>
        <v>0.15</v>
      </c>
      <c r="AO116" s="168"/>
      <c r="AP116" s="168" t="str">
        <f>Exclosure.data.RAW!BD116 &amp; ""</f>
        <v>0.28</v>
      </c>
      <c r="AQ116" s="168" t="str">
        <f>Exclosure.data.RAW!BE116 &amp; ""</f>
        <v/>
      </c>
      <c r="AR116" s="168" t="str">
        <f>Exclosure.data.RAW!BF116 &amp; ""</f>
        <v/>
      </c>
      <c r="AS116" s="168" t="str">
        <f>Exclosure.data.RAW!BG116 &amp; ""</f>
        <v>1.12</v>
      </c>
      <c r="AT116" s="168"/>
      <c r="AU116" s="135"/>
      <c r="AV116" s="168" t="str">
        <f>Exclosure.data.RAW!BJ116 &amp; ""</f>
        <v>1.12</v>
      </c>
      <c r="AW116" s="220"/>
      <c r="AX116" s="168" t="str">
        <f>Exclosure.data.RAW!BL116 &amp; ""</f>
        <v/>
      </c>
      <c r="AY116" s="168" t="str">
        <f>Exclosure.data.RAW!BM116 &amp; ""</f>
        <v/>
      </c>
      <c r="AZ116" s="168" t="str">
        <f>Exclosure.data.RAW!BN116 &amp; ""</f>
        <v>0.12</v>
      </c>
      <c r="BA116" s="168"/>
      <c r="BB116" s="168" t="str">
        <f>Exclosure.data.RAW!BP116 &amp; ""</f>
        <v>0.21</v>
      </c>
      <c r="BC116" s="168" t="str">
        <f>Exclosure.data.RAW!BQ116 &amp; ""</f>
        <v/>
      </c>
      <c r="BD116" s="168" t="str">
        <f>Exclosure.data.RAW!BR116 &amp; ""</f>
        <v/>
      </c>
      <c r="BE116" s="54">
        <f>Exclosure.data.RAW!BS116</f>
        <v>4.24</v>
      </c>
      <c r="BF116" s="54">
        <f>Exclosure.data.RAW!BT116</f>
        <v>0.15</v>
      </c>
      <c r="BG116" s="54">
        <f>Exclosure.data.RAW!BU116</f>
        <v>1.1200000000000001</v>
      </c>
      <c r="BH116" s="54">
        <f>Exclosure.data.RAW!BV116</f>
        <v>0.12</v>
      </c>
    </row>
    <row r="117" spans="1:60" x14ac:dyDescent="0.25">
      <c r="A117" s="33" t="str">
        <f>Exclosure.data.RAW!A117</f>
        <v>SE_4_OP_H2</v>
      </c>
      <c r="B117" s="35" t="str">
        <f>Exclosure.data.RAW!B117</f>
        <v>SE_4_H2</v>
      </c>
      <c r="C117" s="35" t="str">
        <f>Exclosure.data.RAW!C117</f>
        <v>SE</v>
      </c>
      <c r="D117" s="35" t="str">
        <f>Exclosure.data.RAW!D117</f>
        <v>SE_4</v>
      </c>
      <c r="E117" s="35"/>
      <c r="F117" s="35" t="str">
        <f>Exclosure.data.RAW!F117</f>
        <v>Seronera</v>
      </c>
      <c r="G117" s="33" t="str">
        <f>Exclosure.data.RAW!G117</f>
        <v>SE</v>
      </c>
      <c r="H117" s="33" t="str">
        <f>Exclosure.data.RAW!H117</f>
        <v>W</v>
      </c>
      <c r="I117" s="47">
        <f>Exclosure.data.RAW!I117</f>
        <v>4</v>
      </c>
      <c r="J117" s="47"/>
      <c r="K117" s="33" t="str">
        <f>Exclosure.data.RAW!K117</f>
        <v>OP</v>
      </c>
      <c r="L117" s="33" t="str">
        <f>Exclosure.data.RAW!L117</f>
        <v>H2</v>
      </c>
      <c r="M117" s="47">
        <f>Exclosure.data.RAW!M117</f>
        <v>1026</v>
      </c>
      <c r="N117" s="76">
        <f>Exclosure.data.RAW!N117</f>
        <v>-2.4380789599999999</v>
      </c>
      <c r="O117" s="76">
        <f>Exclosure.data.RAW!O117</f>
        <v>34.854988976999998</v>
      </c>
      <c r="P117" s="40">
        <f>Exclosure.data.RAW!P117</f>
        <v>42812</v>
      </c>
      <c r="Q117" s="40">
        <f>Exclosure.data.RAW!Q117</f>
        <v>42872</v>
      </c>
      <c r="R117" s="47" t="str">
        <f>Exclosure.data.RAW!R117 &amp; ""</f>
        <v>60</v>
      </c>
      <c r="S117" s="53" t="str">
        <f>Exclosure.data.RAW!S117 &amp; ""</f>
        <v>136.415489476</v>
      </c>
      <c r="T117" s="53" t="str">
        <f>Exclosure.data.RAW!T117 &amp; ""</f>
        <v>666.390498321</v>
      </c>
      <c r="U117" s="69" t="str">
        <f>Exclosure.data.RAW!Y117</f>
        <v>Dig.mac</v>
      </c>
      <c r="V117" s="201" t="str">
        <f>Exclosure.data.RAW!Z117 &amp; ""</f>
        <v>3</v>
      </c>
      <c r="W117" s="201" t="str">
        <f>Exclosure.data.RAW!AA117 &amp; ""</f>
        <v>6</v>
      </c>
      <c r="X117" s="201" t="str">
        <f>Exclosure.data.RAW!AB117 &amp; ""</f>
        <v>4</v>
      </c>
      <c r="Y117" s="201" t="str">
        <f>Exclosure.data.RAW!AC117 &amp; ""</f>
        <v>45</v>
      </c>
      <c r="Z117" s="202" t="str">
        <f>Exclosure.data.RAW!AF117 &amp; ""</f>
        <v>5</v>
      </c>
      <c r="AA117" s="202" t="str">
        <f>Exclosure.data.RAW!AG117 &amp; ""</f>
        <v>20.4</v>
      </c>
      <c r="AB117" s="202" t="str">
        <f>Exclosure.data.RAW!AH117 &amp; ""</f>
        <v>10</v>
      </c>
      <c r="AC117" s="202" t="str">
        <f>Exclosure.data.RAW!AI117 &amp; ""</f>
        <v>60</v>
      </c>
      <c r="AD117" s="203" t="str">
        <f>Exclosure.data.RAW!AO117 &amp; ""</f>
        <v>4.87</v>
      </c>
      <c r="AE117" s="203" t="str">
        <f>Exclosure.data.RAW!AR117 &amp; ""</f>
        <v>44.62</v>
      </c>
      <c r="AF117" s="203">
        <f>Exclosure.data.RAW!BW117</f>
        <v>49.489999999999995</v>
      </c>
      <c r="AG117" s="203" t="str">
        <f>Exclosure.data.RAW!AU117 &amp; ""</f>
        <v/>
      </c>
      <c r="AH117" s="136"/>
      <c r="AI117" s="136"/>
      <c r="AJ117" s="204" t="str">
        <f>Exclosure.data.RAW!AX117 &amp; ""</f>
        <v/>
      </c>
      <c r="AK117" s="223"/>
      <c r="AL117" s="203" t="str">
        <f>Exclosure.data.RAW!AZ117 &amp; ""</f>
        <v>0.95</v>
      </c>
      <c r="AM117" s="203" t="str">
        <f>Exclosure.data.RAW!BA117 &amp; ""</f>
        <v/>
      </c>
      <c r="AN117" s="203" t="str">
        <f>Exclosure.data.RAW!BB117 &amp; ""</f>
        <v/>
      </c>
      <c r="AO117" s="203"/>
      <c r="AP117" s="203" t="str">
        <f>Exclosure.data.RAW!BD117 &amp; ""</f>
        <v/>
      </c>
      <c r="AQ117" s="203" t="str">
        <f>Exclosure.data.RAW!BE117 &amp; ""</f>
        <v>0.32</v>
      </c>
      <c r="AR117" s="203" t="str">
        <f>Exclosure.data.RAW!BF117 &amp; ""</f>
        <v/>
      </c>
      <c r="AS117" s="203" t="str">
        <f>Exclosure.data.RAW!BG117 &amp; ""</f>
        <v>1.23</v>
      </c>
      <c r="AT117" s="203"/>
      <c r="AU117" s="136"/>
      <c r="AV117" s="203" t="str">
        <f>Exclosure.data.RAW!BJ117 &amp; ""</f>
        <v>1.16</v>
      </c>
      <c r="AW117" s="221"/>
      <c r="AX117" s="203" t="str">
        <f>Exclosure.data.RAW!BL117 &amp; ""</f>
        <v/>
      </c>
      <c r="AY117" s="203" t="str">
        <f>Exclosure.data.RAW!BM117 &amp; ""</f>
        <v/>
      </c>
      <c r="AZ117" s="203" t="str">
        <f>Exclosure.data.RAW!BN117 &amp; ""</f>
        <v>0.25</v>
      </c>
      <c r="BA117" s="203"/>
      <c r="BB117" s="203" t="str">
        <f>Exclosure.data.RAW!BP117 &amp; ""</f>
        <v>0.22</v>
      </c>
      <c r="BC117" s="203" t="str">
        <f>Exclosure.data.RAW!BQ117 &amp; ""</f>
        <v/>
      </c>
      <c r="BD117" s="203" t="str">
        <f>Exclosure.data.RAW!BR117 &amp; ""</f>
        <v/>
      </c>
      <c r="BE117" s="55">
        <f>Exclosure.data.RAW!BS117</f>
        <v>0.95</v>
      </c>
      <c r="BF117" s="55">
        <f>Exclosure.data.RAW!BT117</f>
        <v>0.32</v>
      </c>
      <c r="BG117" s="55">
        <f>Exclosure.data.RAW!BU117</f>
        <v>1.23</v>
      </c>
      <c r="BH117" s="55">
        <f>Exclosure.data.RAW!BV117</f>
        <v>0.25</v>
      </c>
    </row>
    <row r="118" spans="1:60" x14ac:dyDescent="0.25">
      <c r="A118" s="12" t="str">
        <f>Exclosure.data.RAW!A118</f>
        <v>WET_W_1_EX_H3</v>
      </c>
      <c r="B118" s="4" t="str">
        <f>Exclosure.data.RAW!B118</f>
        <v>WET_W_1_H3</v>
      </c>
      <c r="C118" s="4" t="str">
        <f>Exclosure.data.RAW!C118</f>
        <v>WET_W</v>
      </c>
      <c r="D118" s="4" t="str">
        <f>Exclosure.data.RAW!D118</f>
        <v>WET_W_1</v>
      </c>
      <c r="E118" s="4" t="str">
        <f>Exclosure.data.RAW!E118</f>
        <v>WET_W_3</v>
      </c>
      <c r="F118" s="4" t="str">
        <f>Exclosure.data.RAW!F118</f>
        <v>Handajega</v>
      </c>
      <c r="G118" s="12" t="str">
        <f>Exclosure.data.RAW!G118</f>
        <v>WET</v>
      </c>
      <c r="H118" s="12" t="str">
        <f>Exclosure.data.RAW!H118</f>
        <v>W</v>
      </c>
      <c r="I118" s="22">
        <f>Exclosure.data.RAW!I118</f>
        <v>1</v>
      </c>
      <c r="J118" s="22">
        <v>3</v>
      </c>
      <c r="K118" s="12" t="str">
        <f>Exclosure.data.RAW!K118</f>
        <v>EX</v>
      </c>
      <c r="L118" s="12" t="str">
        <f>Exclosure.data.RAW!L118</f>
        <v>H3</v>
      </c>
      <c r="M118" s="21">
        <f>Exclosure.data.RAW!M118</f>
        <v>954</v>
      </c>
      <c r="N118" s="75">
        <f>Exclosure.data.RAW!N118</f>
        <v>-2.2724839860000001</v>
      </c>
      <c r="O118" s="75">
        <f>Exclosure.data.RAW!O118</f>
        <v>34.023325982999999</v>
      </c>
      <c r="P118" s="16">
        <f>Exclosure.data.RAW!P118</f>
        <v>42868</v>
      </c>
      <c r="Q118" s="19">
        <f>Exclosure.data.RAW!Q118</f>
        <v>42940</v>
      </c>
      <c r="R118" s="22" t="str">
        <f>Exclosure.data.RAW!R118 &amp; ""</f>
        <v>72</v>
      </c>
      <c r="S118" s="52" t="str">
        <f>Exclosure.data.RAW!S118 &amp; ""</f>
        <v>95.971684111</v>
      </c>
      <c r="T118" s="52" t="str">
        <f>Exclosure.data.RAW!T118 &amp; ""</f>
        <v>822.924218361</v>
      </c>
      <c r="U118" s="68" t="str">
        <f>Exclosure.data.RAW!Y118</f>
        <v>The.tri</v>
      </c>
      <c r="V118" s="167" t="str">
        <f>Exclosure.data.RAW!Z118 &amp; ""</f>
        <v>1.5</v>
      </c>
      <c r="W118" s="167" t="str">
        <f>Exclosure.data.RAW!AA118 &amp; ""</f>
        <v>7.4</v>
      </c>
      <c r="X118" s="167" t="str">
        <f>Exclosure.data.RAW!AB118 &amp; ""</f>
        <v>5</v>
      </c>
      <c r="Y118" s="167" t="str">
        <f>Exclosure.data.RAW!AC118 &amp; ""</f>
        <v>25</v>
      </c>
      <c r="Z118" s="165" t="str">
        <f>Exclosure.data.RAW!AF118 &amp; ""</f>
        <v>1.6</v>
      </c>
      <c r="AA118" s="165" t="str">
        <f>Exclosure.data.RAW!AG118 &amp; ""</f>
        <v>7.2</v>
      </c>
      <c r="AB118" s="165" t="str">
        <f>Exclosure.data.RAW!AH118 &amp; ""</f>
        <v>5</v>
      </c>
      <c r="AC118" s="165" t="str">
        <f>Exclosure.data.RAW!AI118 &amp; ""</f>
        <v>17</v>
      </c>
      <c r="AD118" s="168" t="str">
        <f>Exclosure.data.RAW!AO118 &amp; ""</f>
        <v>8.41</v>
      </c>
      <c r="AE118" s="168" t="str">
        <f>Exclosure.data.RAW!AR118 &amp; ""</f>
        <v>14.08</v>
      </c>
      <c r="AF118" s="168">
        <f>Exclosure.data.RAW!BW118</f>
        <v>22.490000000000002</v>
      </c>
      <c r="AG118" s="168" t="str">
        <f>Exclosure.data.RAW!AU118 &amp; ""</f>
        <v>0.74</v>
      </c>
      <c r="AH118" s="135"/>
      <c r="AI118" s="135"/>
      <c r="AJ118" s="196" t="str">
        <f>Exclosure.data.RAW!AX118 &amp; ""</f>
        <v/>
      </c>
      <c r="AK118" s="222"/>
      <c r="AL118" s="168" t="str">
        <f>Exclosure.data.RAW!AZ118 &amp; ""</f>
        <v/>
      </c>
      <c r="AM118" s="168" t="str">
        <f>Exclosure.data.RAW!BA118 &amp; ""</f>
        <v/>
      </c>
      <c r="AN118" s="168" t="str">
        <f>Exclosure.data.RAW!BB118 &amp; ""</f>
        <v>1.07</v>
      </c>
      <c r="AO118" s="168"/>
      <c r="AP118" s="168" t="str">
        <f>Exclosure.data.RAW!BD118 &amp; ""</f>
        <v/>
      </c>
      <c r="AQ118" s="168" t="str">
        <f>Exclosure.data.RAW!BE118 &amp; ""</f>
        <v/>
      </c>
      <c r="AR118" s="168" t="str">
        <f>Exclosure.data.RAW!BF118 &amp; ""</f>
        <v/>
      </c>
      <c r="AS118" s="168" t="str">
        <f>Exclosure.data.RAW!BG118 &amp; ""</f>
        <v>1.33</v>
      </c>
      <c r="AT118" s="168"/>
      <c r="AU118" s="135"/>
      <c r="AV118" s="168" t="str">
        <f>Exclosure.data.RAW!BJ118 &amp; ""</f>
        <v/>
      </c>
      <c r="AW118" s="220"/>
      <c r="AX118" s="168" t="str">
        <f>Exclosure.data.RAW!BL118 &amp; ""</f>
        <v/>
      </c>
      <c r="AY118" s="168" t="str">
        <f>Exclosure.data.RAW!BM118 &amp; ""</f>
        <v/>
      </c>
      <c r="AZ118" s="168" t="str">
        <f>Exclosure.data.RAW!BN118 &amp; ""</f>
        <v>0.16</v>
      </c>
      <c r="BA118" s="168"/>
      <c r="BB118" s="168" t="str">
        <f>Exclosure.data.RAW!BP118 &amp; ""</f>
        <v/>
      </c>
      <c r="BC118" s="168" t="str">
        <f>Exclosure.data.RAW!BQ118 &amp; ""</f>
        <v/>
      </c>
      <c r="BD118" s="168" t="str">
        <f>Exclosure.data.RAW!BR118 &amp; ""</f>
        <v/>
      </c>
      <c r="BE118" s="54">
        <f>Exclosure.data.RAW!BS118</f>
        <v>0.74</v>
      </c>
      <c r="BF118" s="54">
        <f>Exclosure.data.RAW!BT118</f>
        <v>1.07</v>
      </c>
      <c r="BG118" s="54">
        <f>Exclosure.data.RAW!BU118</f>
        <v>1.33</v>
      </c>
      <c r="BH118" s="54">
        <f>Exclosure.data.RAW!BV118</f>
        <v>0.16</v>
      </c>
    </row>
    <row r="119" spans="1:60" x14ac:dyDescent="0.25">
      <c r="A119" s="12" t="str">
        <f>Exclosure.data.RAW!A119</f>
        <v>WET_W_1_OP_H3</v>
      </c>
      <c r="B119" s="4" t="str">
        <f>Exclosure.data.RAW!B119</f>
        <v>WET_W_1_H3</v>
      </c>
      <c r="C119" s="4" t="str">
        <f>Exclosure.data.RAW!C119</f>
        <v>WET_W</v>
      </c>
      <c r="D119" s="4" t="str">
        <f>Exclosure.data.RAW!D119</f>
        <v>WET_W_1</v>
      </c>
      <c r="E119" s="4" t="str">
        <f>Exclosure.data.RAW!E119</f>
        <v>WET_W_3</v>
      </c>
      <c r="F119" s="4" t="str">
        <f>Exclosure.data.RAW!F119</f>
        <v>Handajega</v>
      </c>
      <c r="G119" s="12" t="str">
        <f>Exclosure.data.RAW!G119</f>
        <v>WET</v>
      </c>
      <c r="H119" s="12" t="str">
        <f>Exclosure.data.RAW!H119</f>
        <v>W</v>
      </c>
      <c r="I119" s="22">
        <f>Exclosure.data.RAW!I119</f>
        <v>1</v>
      </c>
      <c r="J119" s="22">
        <v>3</v>
      </c>
      <c r="K119" s="12" t="str">
        <f>Exclosure.data.RAW!K119</f>
        <v>OP</v>
      </c>
      <c r="L119" s="12" t="str">
        <f>Exclosure.data.RAW!L119</f>
        <v>H3</v>
      </c>
      <c r="M119" s="21">
        <f>Exclosure.data.RAW!M119</f>
        <v>954</v>
      </c>
      <c r="N119" s="75">
        <f>Exclosure.data.RAW!N119</f>
        <v>-2.2724839860000001</v>
      </c>
      <c r="O119" s="75">
        <f>Exclosure.data.RAW!O119</f>
        <v>34.023325982999999</v>
      </c>
      <c r="P119" s="16">
        <f>Exclosure.data.RAW!P119</f>
        <v>42868</v>
      </c>
      <c r="Q119" s="19">
        <f>Exclosure.data.RAW!Q119</f>
        <v>42940</v>
      </c>
      <c r="R119" s="22" t="str">
        <f>Exclosure.data.RAW!R119 &amp; ""</f>
        <v>72</v>
      </c>
      <c r="S119" s="52" t="str">
        <f>Exclosure.data.RAW!S119 &amp; ""</f>
        <v>95.971684111</v>
      </c>
      <c r="T119" s="52" t="str">
        <f>Exclosure.data.RAW!T119 &amp; ""</f>
        <v>918.895902472</v>
      </c>
      <c r="U119" s="68" t="str">
        <f>Exclosure.data.RAW!Y119</f>
        <v>The.tri</v>
      </c>
      <c r="V119" s="167" t="str">
        <f>Exclosure.data.RAW!Z119 &amp; ""</f>
        <v>4</v>
      </c>
      <c r="W119" s="167" t="str">
        <f>Exclosure.data.RAW!AA119 &amp; ""</f>
        <v>12.2</v>
      </c>
      <c r="X119" s="167" t="str">
        <f>Exclosure.data.RAW!AB119 &amp; ""</f>
        <v>12</v>
      </c>
      <c r="Y119" s="167" t="str">
        <f>Exclosure.data.RAW!AC119 &amp; ""</f>
        <v>35</v>
      </c>
      <c r="Z119" s="165" t="str">
        <f>Exclosure.data.RAW!AF119 &amp; ""</f>
        <v>2</v>
      </c>
      <c r="AA119" s="165" t="str">
        <f>Exclosure.data.RAW!AG119 &amp; ""</f>
        <v>6.8</v>
      </c>
      <c r="AB119" s="165" t="str">
        <f>Exclosure.data.RAW!AH119 &amp; ""</f>
        <v>8</v>
      </c>
      <c r="AC119" s="165" t="str">
        <f>Exclosure.data.RAW!AI119 &amp; ""</f>
        <v>25</v>
      </c>
      <c r="AD119" s="168" t="str">
        <f>Exclosure.data.RAW!AO119 &amp; ""</f>
        <v>3.2</v>
      </c>
      <c r="AE119" s="168" t="str">
        <f>Exclosure.data.RAW!AR119 &amp; ""</f>
        <v>16.13</v>
      </c>
      <c r="AF119" s="168">
        <f>Exclosure.data.RAW!BW119</f>
        <v>19.329999999999998</v>
      </c>
      <c r="AG119" s="168" t="str">
        <f>Exclosure.data.RAW!AU119 &amp; ""</f>
        <v/>
      </c>
      <c r="AH119" s="148"/>
      <c r="AI119" s="148"/>
      <c r="AJ119" s="196" t="str">
        <f>Exclosure.data.RAW!AX119 &amp; ""</f>
        <v/>
      </c>
      <c r="AK119" s="222"/>
      <c r="AL119" s="168" t="str">
        <f>Exclosure.data.RAW!AZ119 &amp; ""</f>
        <v/>
      </c>
      <c r="AM119" s="168" t="str">
        <f>Exclosure.data.RAW!BA119 &amp; ""</f>
        <v/>
      </c>
      <c r="AN119" s="168" t="str">
        <f>Exclosure.data.RAW!BB119 &amp; ""</f>
        <v/>
      </c>
      <c r="AO119" s="168"/>
      <c r="AP119" s="168" t="str">
        <f>Exclosure.data.RAW!BD119 &amp; ""</f>
        <v/>
      </c>
      <c r="AQ119" s="168" t="str">
        <f>Exclosure.data.RAW!BE119 &amp; ""</f>
        <v/>
      </c>
      <c r="AR119" s="168" t="str">
        <f>Exclosure.data.RAW!BF119 &amp; ""</f>
        <v/>
      </c>
      <c r="AS119" s="168" t="str">
        <f>Exclosure.data.RAW!BG119 &amp; ""</f>
        <v>1.09</v>
      </c>
      <c r="AT119" s="168"/>
      <c r="AU119" s="135"/>
      <c r="AV119" s="168" t="str">
        <f>Exclosure.data.RAW!BJ119 &amp; ""</f>
        <v/>
      </c>
      <c r="AW119" s="220"/>
      <c r="AX119" s="168" t="str">
        <f>Exclosure.data.RAW!BL119 &amp; ""</f>
        <v/>
      </c>
      <c r="AY119" s="168" t="str">
        <f>Exclosure.data.RAW!BM119 &amp; ""</f>
        <v/>
      </c>
      <c r="AZ119" s="168" t="str">
        <f>Exclosure.data.RAW!BN119 &amp; ""</f>
        <v>0.18</v>
      </c>
      <c r="BA119" s="168"/>
      <c r="BB119" s="168" t="str">
        <f>Exclosure.data.RAW!BP119 &amp; ""</f>
        <v/>
      </c>
      <c r="BC119" s="168" t="str">
        <f>Exclosure.data.RAW!BQ119 &amp; ""</f>
        <v/>
      </c>
      <c r="BD119" s="168" t="str">
        <f>Exclosure.data.RAW!BR119 &amp; ""</f>
        <v/>
      </c>
      <c r="BE119" s="54" t="str">
        <f>Exclosure.data.RAW!BS119</f>
        <v/>
      </c>
      <c r="BF119" s="54" t="str">
        <f>Exclosure.data.RAW!BT119</f>
        <v/>
      </c>
      <c r="BG119" s="54">
        <f>Exclosure.data.RAW!BU119</f>
        <v>1.0900000000000001</v>
      </c>
      <c r="BH119" s="54">
        <f>Exclosure.data.RAW!BV119</f>
        <v>0.18</v>
      </c>
    </row>
    <row r="120" spans="1:60" x14ac:dyDescent="0.25">
      <c r="A120" s="12" t="str">
        <f>Exclosure.data.RAW!A120</f>
        <v>WET_W_2_EX_H3</v>
      </c>
      <c r="B120" s="4" t="str">
        <f>Exclosure.data.RAW!B120</f>
        <v>WET_W_2_H3</v>
      </c>
      <c r="C120" s="4" t="str">
        <f>Exclosure.data.RAW!C120</f>
        <v>WET_W</v>
      </c>
      <c r="D120" s="4" t="str">
        <f>Exclosure.data.RAW!D120</f>
        <v>WET_W_2</v>
      </c>
      <c r="E120" s="4" t="str">
        <f>Exclosure.data.RAW!E120</f>
        <v>WET_W_4</v>
      </c>
      <c r="F120" s="4" t="str">
        <f>Exclosure.data.RAW!F120</f>
        <v>Handajega</v>
      </c>
      <c r="G120" s="12" t="str">
        <f>Exclosure.data.RAW!G120</f>
        <v>WET</v>
      </c>
      <c r="H120" s="12" t="str">
        <f>Exclosure.data.RAW!H120</f>
        <v>W</v>
      </c>
      <c r="I120" s="22">
        <f>Exclosure.data.RAW!I120</f>
        <v>2</v>
      </c>
      <c r="J120" s="22">
        <v>4</v>
      </c>
      <c r="K120" s="12" t="str">
        <f>Exclosure.data.RAW!K120</f>
        <v>EX</v>
      </c>
      <c r="L120" s="12" t="str">
        <f>Exclosure.data.RAW!L120</f>
        <v>H3</v>
      </c>
      <c r="M120" s="21">
        <f>Exclosure.data.RAW!M120</f>
        <v>953</v>
      </c>
      <c r="N120" s="75">
        <f>Exclosure.data.RAW!N120</f>
        <v>-2.2783000210000002</v>
      </c>
      <c r="O120" s="75">
        <f>Exclosure.data.RAW!O120</f>
        <v>34.024458965000001</v>
      </c>
      <c r="P120" s="16">
        <f>Exclosure.data.RAW!P120</f>
        <v>42868</v>
      </c>
      <c r="Q120" s="19">
        <f>Exclosure.data.RAW!Q120</f>
        <v>42940</v>
      </c>
      <c r="R120" s="22" t="str">
        <f>Exclosure.data.RAW!R120 &amp; ""</f>
        <v>72</v>
      </c>
      <c r="S120" s="52" t="str">
        <f>Exclosure.data.RAW!S120 &amp; ""</f>
        <v>95.971684111</v>
      </c>
      <c r="T120" s="52" t="str">
        <f>Exclosure.data.RAW!T120 &amp; ""</f>
        <v>822.924218361</v>
      </c>
      <c r="U120" s="68" t="str">
        <f>Exclosure.data.RAW!Y120</f>
        <v>The.tri</v>
      </c>
      <c r="V120" s="167" t="str">
        <f>Exclosure.data.RAW!Z120 &amp; ""</f>
        <v>3</v>
      </c>
      <c r="W120" s="167" t="str">
        <f>Exclosure.data.RAW!AA120 &amp; ""</f>
        <v>25.4</v>
      </c>
      <c r="X120" s="167" t="str">
        <f>Exclosure.data.RAW!AB120 &amp; ""</f>
        <v>40</v>
      </c>
      <c r="Y120" s="167" t="str">
        <f>Exclosure.data.RAW!AC120 &amp; ""</f>
        <v>70</v>
      </c>
      <c r="Z120" s="165" t="str">
        <f>Exclosure.data.RAW!AF120 &amp; ""</f>
        <v>2</v>
      </c>
      <c r="AA120" s="165" t="str">
        <f>Exclosure.data.RAW!AG120 &amp; ""</f>
        <v>4.2</v>
      </c>
      <c r="AB120" s="165" t="str">
        <f>Exclosure.data.RAW!AH120 &amp; ""</f>
        <v>10</v>
      </c>
      <c r="AC120" s="165" t="str">
        <f>Exclosure.data.RAW!AI120 &amp; ""</f>
        <v>27</v>
      </c>
      <c r="AD120" s="168" t="str">
        <f>Exclosure.data.RAW!AO120 &amp; ""</f>
        <v>7.67</v>
      </c>
      <c r="AE120" s="168" t="str">
        <f>Exclosure.data.RAW!AR120 &amp; ""</f>
        <v>23.28</v>
      </c>
      <c r="AF120" s="168">
        <f>Exclosure.data.RAW!BW120</f>
        <v>30.950000000000003</v>
      </c>
      <c r="AG120" s="168" t="str">
        <f>Exclosure.data.RAW!AU120 &amp; ""</f>
        <v/>
      </c>
      <c r="AH120" s="148"/>
      <c r="AI120" s="148"/>
      <c r="AJ120" s="196" t="str">
        <f>Exclosure.data.RAW!AX120 &amp; ""</f>
        <v/>
      </c>
      <c r="AK120" s="222"/>
      <c r="AL120" s="168" t="str">
        <f>Exclosure.data.RAW!AZ120 &amp; ""</f>
        <v/>
      </c>
      <c r="AM120" s="168" t="str">
        <f>Exclosure.data.RAW!BA120 &amp; ""</f>
        <v/>
      </c>
      <c r="AN120" s="168" t="str">
        <f>Exclosure.data.RAW!BB120 &amp; ""</f>
        <v/>
      </c>
      <c r="AO120" s="168"/>
      <c r="AP120" s="168" t="str">
        <f>Exclosure.data.RAW!BD120 &amp; ""</f>
        <v/>
      </c>
      <c r="AQ120" s="168" t="str">
        <f>Exclosure.data.RAW!BE120 &amp; ""</f>
        <v/>
      </c>
      <c r="AR120" s="168" t="str">
        <f>Exclosure.data.RAW!BF120 &amp; ""</f>
        <v/>
      </c>
      <c r="AS120" s="168" t="str">
        <f>Exclosure.data.RAW!BG120 &amp; ""</f>
        <v>1.12</v>
      </c>
      <c r="AT120" s="168"/>
      <c r="AU120" s="135"/>
      <c r="AV120" s="168" t="str">
        <f>Exclosure.data.RAW!BJ120 &amp; ""</f>
        <v/>
      </c>
      <c r="AW120" s="220"/>
      <c r="AX120" s="168" t="str">
        <f>Exclosure.data.RAW!BL120 &amp; ""</f>
        <v/>
      </c>
      <c r="AY120" s="168" t="str">
        <f>Exclosure.data.RAW!BM120 &amp; ""</f>
        <v/>
      </c>
      <c r="AZ120" s="168" t="str">
        <f>Exclosure.data.RAW!BN120 &amp; ""</f>
        <v>0.22</v>
      </c>
      <c r="BA120" s="168"/>
      <c r="BB120" s="168" t="str">
        <f>Exclosure.data.RAW!BP120 &amp; ""</f>
        <v/>
      </c>
      <c r="BC120" s="168" t="str">
        <f>Exclosure.data.RAW!BQ120 &amp; ""</f>
        <v/>
      </c>
      <c r="BD120" s="168" t="str">
        <f>Exclosure.data.RAW!BR120 &amp; ""</f>
        <v/>
      </c>
      <c r="BE120" s="54" t="str">
        <f>Exclosure.data.RAW!BS120</f>
        <v/>
      </c>
      <c r="BF120" s="54" t="str">
        <f>Exclosure.data.RAW!BT120</f>
        <v/>
      </c>
      <c r="BG120" s="54">
        <f>Exclosure.data.RAW!BU120</f>
        <v>1.1200000000000001</v>
      </c>
      <c r="BH120" s="54">
        <f>Exclosure.data.RAW!BV120</f>
        <v>0.22</v>
      </c>
    </row>
    <row r="121" spans="1:60" x14ac:dyDescent="0.25">
      <c r="A121" s="12" t="str">
        <f>Exclosure.data.RAW!A121</f>
        <v>WET_W_2_OP_H3</v>
      </c>
      <c r="B121" s="4" t="str">
        <f>Exclosure.data.RAW!B121</f>
        <v>WET_W_2_H3</v>
      </c>
      <c r="C121" s="4" t="str">
        <f>Exclosure.data.RAW!C121</f>
        <v>WET_W</v>
      </c>
      <c r="D121" s="4" t="str">
        <f>Exclosure.data.RAW!D121</f>
        <v>WET_W_2</v>
      </c>
      <c r="E121" s="4" t="str">
        <f>Exclosure.data.RAW!E121</f>
        <v>WET_W_4</v>
      </c>
      <c r="F121" s="4" t="str">
        <f>Exclosure.data.RAW!F121</f>
        <v>Handajega</v>
      </c>
      <c r="G121" s="12" t="str">
        <f>Exclosure.data.RAW!G121</f>
        <v>WET</v>
      </c>
      <c r="H121" s="12" t="str">
        <f>Exclosure.data.RAW!H121</f>
        <v>W</v>
      </c>
      <c r="I121" s="22">
        <f>Exclosure.data.RAW!I121</f>
        <v>2</v>
      </c>
      <c r="J121" s="22">
        <v>4</v>
      </c>
      <c r="K121" s="12" t="str">
        <f>Exclosure.data.RAW!K121</f>
        <v>OP</v>
      </c>
      <c r="L121" s="12" t="str">
        <f>Exclosure.data.RAW!L121</f>
        <v>H3</v>
      </c>
      <c r="M121" s="21">
        <f>Exclosure.data.RAW!M121</f>
        <v>953</v>
      </c>
      <c r="N121" s="75">
        <f>Exclosure.data.RAW!N121</f>
        <v>-2.2783000210000002</v>
      </c>
      <c r="O121" s="75">
        <f>Exclosure.data.RAW!O121</f>
        <v>34.024458965000001</v>
      </c>
      <c r="P121" s="16">
        <f>Exclosure.data.RAW!P121</f>
        <v>42868</v>
      </c>
      <c r="Q121" s="19">
        <f>Exclosure.data.RAW!Q121</f>
        <v>42940</v>
      </c>
      <c r="R121" s="22" t="str">
        <f>Exclosure.data.RAW!R121 &amp; ""</f>
        <v>72</v>
      </c>
      <c r="S121" s="52" t="str">
        <f>Exclosure.data.RAW!S121 &amp; ""</f>
        <v>95.971684111</v>
      </c>
      <c r="T121" s="52" t="str">
        <f>Exclosure.data.RAW!T121 &amp; ""</f>
        <v>918.895902472</v>
      </c>
      <c r="U121" s="68" t="str">
        <f>Exclosure.data.RAW!Y121</f>
        <v>The.tri</v>
      </c>
      <c r="V121" s="167" t="str">
        <f>Exclosure.data.RAW!Z121 &amp; ""</f>
        <v>2.5</v>
      </c>
      <c r="W121" s="167" t="str">
        <f>Exclosure.data.RAW!AA121 &amp; ""</f>
        <v>13.2</v>
      </c>
      <c r="X121" s="167" t="str">
        <f>Exclosure.data.RAW!AB121 &amp; ""</f>
        <v>25</v>
      </c>
      <c r="Y121" s="167" t="str">
        <f>Exclosure.data.RAW!AC121 &amp; ""</f>
        <v>55</v>
      </c>
      <c r="Z121" s="165" t="str">
        <f>Exclosure.data.RAW!AF121 &amp; ""</f>
        <v>1.5</v>
      </c>
      <c r="AA121" s="165" t="str">
        <f>Exclosure.data.RAW!AG121 &amp; ""</f>
        <v>10.2</v>
      </c>
      <c r="AB121" s="165" t="str">
        <f>Exclosure.data.RAW!AH121 &amp; ""</f>
        <v>8</v>
      </c>
      <c r="AC121" s="165" t="str">
        <f>Exclosure.data.RAW!AI121 &amp; ""</f>
        <v>25</v>
      </c>
      <c r="AD121" s="168" t="str">
        <f>Exclosure.data.RAW!AO121 &amp; ""</f>
        <v>4.27</v>
      </c>
      <c r="AE121" s="168" t="str">
        <f>Exclosure.data.RAW!AR121 &amp; ""</f>
        <v>12.18</v>
      </c>
      <c r="AF121" s="168">
        <f>Exclosure.data.RAW!BW121</f>
        <v>16.45</v>
      </c>
      <c r="AG121" s="168" t="str">
        <f>Exclosure.data.RAW!AU121 &amp; ""</f>
        <v/>
      </c>
      <c r="AH121" s="148"/>
      <c r="AI121" s="148"/>
      <c r="AJ121" s="196" t="str">
        <f>Exclosure.data.RAW!AX121 &amp; ""</f>
        <v/>
      </c>
      <c r="AK121" s="222"/>
      <c r="AL121" s="168" t="str">
        <f>Exclosure.data.RAW!AZ121 &amp; ""</f>
        <v/>
      </c>
      <c r="AM121" s="168" t="str">
        <f>Exclosure.data.RAW!BA121 &amp; ""</f>
        <v/>
      </c>
      <c r="AN121" s="168" t="str">
        <f>Exclosure.data.RAW!BB121 &amp; ""</f>
        <v/>
      </c>
      <c r="AO121" s="168"/>
      <c r="AP121" s="168" t="str">
        <f>Exclosure.data.RAW!BD121 &amp; ""</f>
        <v/>
      </c>
      <c r="AQ121" s="168" t="str">
        <f>Exclosure.data.RAW!BE121 &amp; ""</f>
        <v/>
      </c>
      <c r="AR121" s="168" t="str">
        <f>Exclosure.data.RAW!BF121 &amp; ""</f>
        <v/>
      </c>
      <c r="AS121" s="168" t="str">
        <f>Exclosure.data.RAW!BG121 &amp; ""</f>
        <v>0.98</v>
      </c>
      <c r="AT121" s="168"/>
      <c r="AU121" s="135"/>
      <c r="AV121" s="168" t="str">
        <f>Exclosure.data.RAW!BJ121 &amp; ""</f>
        <v/>
      </c>
      <c r="AW121" s="220"/>
      <c r="AX121" s="168" t="str">
        <f>Exclosure.data.RAW!BL121 &amp; ""</f>
        <v/>
      </c>
      <c r="AY121" s="168" t="str">
        <f>Exclosure.data.RAW!BM121 &amp; ""</f>
        <v/>
      </c>
      <c r="AZ121" s="168" t="str">
        <f>Exclosure.data.RAW!BN121 &amp; ""</f>
        <v>0.2</v>
      </c>
      <c r="BA121" s="168"/>
      <c r="BB121" s="168" t="str">
        <f>Exclosure.data.RAW!BP121 &amp; ""</f>
        <v/>
      </c>
      <c r="BC121" s="168" t="str">
        <f>Exclosure.data.RAW!BQ121 &amp; ""</f>
        <v/>
      </c>
      <c r="BD121" s="168" t="str">
        <f>Exclosure.data.RAW!BR121 &amp; ""</f>
        <v/>
      </c>
      <c r="BE121" s="54" t="str">
        <f>Exclosure.data.RAW!BS121</f>
        <v/>
      </c>
      <c r="BF121" s="54" t="str">
        <f>Exclosure.data.RAW!BT121</f>
        <v/>
      </c>
      <c r="BG121" s="54">
        <f>Exclosure.data.RAW!BU121</f>
        <v>0.98</v>
      </c>
      <c r="BH121" s="54">
        <f>Exclosure.data.RAW!BV121</f>
        <v>0.2</v>
      </c>
    </row>
    <row r="122" spans="1:60" x14ac:dyDescent="0.25">
      <c r="A122" s="12" t="str">
        <f>Exclosure.data.RAW!A122</f>
        <v>WET_W_3_EX_H3</v>
      </c>
      <c r="B122" s="4" t="str">
        <f>Exclosure.data.RAW!B122</f>
        <v>WET_W_3_H3</v>
      </c>
      <c r="C122" s="4" t="str">
        <f>Exclosure.data.RAW!C122</f>
        <v>WET_W</v>
      </c>
      <c r="D122" s="4" t="str">
        <f>Exclosure.data.RAW!D122</f>
        <v>WET_W_3</v>
      </c>
      <c r="E122" s="4" t="str">
        <f>Exclosure.data.RAW!E122</f>
        <v>WET_W_1</v>
      </c>
      <c r="F122" s="4" t="str">
        <f>Exclosure.data.RAW!F122</f>
        <v>Handajega</v>
      </c>
      <c r="G122" s="12" t="str">
        <f>Exclosure.data.RAW!G122</f>
        <v>WET</v>
      </c>
      <c r="H122" s="12" t="str">
        <f>Exclosure.data.RAW!H122</f>
        <v>W</v>
      </c>
      <c r="I122" s="22">
        <f>Exclosure.data.RAW!I122</f>
        <v>3</v>
      </c>
      <c r="J122" s="22">
        <v>1</v>
      </c>
      <c r="K122" s="12" t="str">
        <f>Exclosure.data.RAW!K122</f>
        <v>EX</v>
      </c>
      <c r="L122" s="12" t="str">
        <f>Exclosure.data.RAW!L122</f>
        <v>H3</v>
      </c>
      <c r="M122" s="21">
        <f>Exclosure.data.RAW!M122</f>
        <v>951</v>
      </c>
      <c r="N122" s="75">
        <f>Exclosure.data.RAW!N122</f>
        <v>-2.2779990269999999</v>
      </c>
      <c r="O122" s="75">
        <f>Exclosure.data.RAW!O122</f>
        <v>34.027678035000001</v>
      </c>
      <c r="P122" s="16">
        <f>Exclosure.data.RAW!P122</f>
        <v>42868</v>
      </c>
      <c r="Q122" s="19">
        <f>Exclosure.data.RAW!Q122</f>
        <v>42940</v>
      </c>
      <c r="R122" s="22" t="str">
        <f>Exclosure.data.RAW!R122 &amp; ""</f>
        <v>72</v>
      </c>
      <c r="S122" s="52" t="str">
        <f>Exclosure.data.RAW!S122 &amp; ""</f>
        <v>95.971684111</v>
      </c>
      <c r="T122" s="52" t="str">
        <f>Exclosure.data.RAW!T122 &amp; ""</f>
        <v>828.615789597</v>
      </c>
      <c r="U122" s="68" t="str">
        <f>Exclosure.data.RAW!Y122</f>
        <v>The.tri</v>
      </c>
      <c r="V122" s="167" t="str">
        <f>Exclosure.data.RAW!Z122 &amp; ""</f>
        <v>2.2</v>
      </c>
      <c r="W122" s="167" t="str">
        <f>Exclosure.data.RAW!AA122 &amp; ""</f>
        <v>21</v>
      </c>
      <c r="X122" s="167" t="str">
        <f>Exclosure.data.RAW!AB122 &amp; ""</f>
        <v>25</v>
      </c>
      <c r="Y122" s="167" t="str">
        <f>Exclosure.data.RAW!AC122 &amp; ""</f>
        <v>60</v>
      </c>
      <c r="Z122" s="165" t="str">
        <f>Exclosure.data.RAW!AF122 &amp; ""</f>
        <v>3</v>
      </c>
      <c r="AA122" s="165" t="str">
        <f>Exclosure.data.RAW!AG122 &amp; ""</f>
        <v>21</v>
      </c>
      <c r="AB122" s="165" t="str">
        <f>Exclosure.data.RAW!AH122 &amp; ""</f>
        <v>35</v>
      </c>
      <c r="AC122" s="165" t="str">
        <f>Exclosure.data.RAW!AI122 &amp; ""</f>
        <v>65</v>
      </c>
      <c r="AD122" s="168" t="str">
        <f>Exclosure.data.RAW!AO122 &amp; ""</f>
        <v>21.13</v>
      </c>
      <c r="AE122" s="168" t="str">
        <f>Exclosure.data.RAW!AR122 &amp; ""</f>
        <v>20.08</v>
      </c>
      <c r="AF122" s="168">
        <f>Exclosure.data.RAW!BW122</f>
        <v>41.209999999999994</v>
      </c>
      <c r="AG122" s="168" t="str">
        <f>Exclosure.data.RAW!AU122 &amp; ""</f>
        <v>0.67</v>
      </c>
      <c r="AH122" s="135"/>
      <c r="AI122" s="135"/>
      <c r="AJ122" s="196" t="str">
        <f>Exclosure.data.RAW!AX122 &amp; ""</f>
        <v/>
      </c>
      <c r="AK122" s="222"/>
      <c r="AL122" s="168" t="str">
        <f>Exclosure.data.RAW!AZ122 &amp; ""</f>
        <v/>
      </c>
      <c r="AM122" s="168" t="str">
        <f>Exclosure.data.RAW!BA122 &amp; ""</f>
        <v/>
      </c>
      <c r="AN122" s="168" t="str">
        <f>Exclosure.data.RAW!BB122 &amp; ""</f>
        <v>0.16</v>
      </c>
      <c r="AO122" s="168"/>
      <c r="AP122" s="168" t="str">
        <f>Exclosure.data.RAW!BD122 &amp; ""</f>
        <v/>
      </c>
      <c r="AQ122" s="168" t="str">
        <f>Exclosure.data.RAW!BE122 &amp; ""</f>
        <v/>
      </c>
      <c r="AR122" s="168" t="str">
        <f>Exclosure.data.RAW!BF122 &amp; ""</f>
        <v/>
      </c>
      <c r="AS122" s="168" t="str">
        <f>Exclosure.data.RAW!BG122 &amp; ""</f>
        <v>0.95</v>
      </c>
      <c r="AT122" s="168"/>
      <c r="AU122" s="135"/>
      <c r="AV122" s="168" t="str">
        <f>Exclosure.data.RAW!BJ122 &amp; ""</f>
        <v/>
      </c>
      <c r="AW122" s="220"/>
      <c r="AX122" s="168" t="str">
        <f>Exclosure.data.RAW!BL122 &amp; ""</f>
        <v/>
      </c>
      <c r="AY122" s="168" t="str">
        <f>Exclosure.data.RAW!BM122 &amp; ""</f>
        <v/>
      </c>
      <c r="AZ122" s="168" t="str">
        <f>Exclosure.data.RAW!BN122 &amp; ""</f>
        <v>0.17</v>
      </c>
      <c r="BA122" s="168"/>
      <c r="BB122" s="168" t="str">
        <f>Exclosure.data.RAW!BP122 &amp; ""</f>
        <v/>
      </c>
      <c r="BC122" s="168" t="str">
        <f>Exclosure.data.RAW!BQ122 &amp; ""</f>
        <v/>
      </c>
      <c r="BD122" s="168" t="str">
        <f>Exclosure.data.RAW!BR122 &amp; ""</f>
        <v/>
      </c>
      <c r="BE122" s="54">
        <f>Exclosure.data.RAW!BS122</f>
        <v>0.67</v>
      </c>
      <c r="BF122" s="54">
        <f>Exclosure.data.RAW!BT122</f>
        <v>0.16</v>
      </c>
      <c r="BG122" s="54">
        <f>Exclosure.data.RAW!BU122</f>
        <v>0.95</v>
      </c>
      <c r="BH122" s="54">
        <f>Exclosure.data.RAW!BV122</f>
        <v>0.17</v>
      </c>
    </row>
    <row r="123" spans="1:60" x14ac:dyDescent="0.25">
      <c r="A123" s="12" t="str">
        <f>Exclosure.data.RAW!A123</f>
        <v>WET_W_3_OP_H3</v>
      </c>
      <c r="B123" s="4" t="str">
        <f>Exclosure.data.RAW!B123</f>
        <v>WET_W_3_H3</v>
      </c>
      <c r="C123" s="4" t="str">
        <f>Exclosure.data.RAW!C123</f>
        <v>WET_W</v>
      </c>
      <c r="D123" s="4" t="str">
        <f>Exclosure.data.RAW!D123</f>
        <v>WET_W_3</v>
      </c>
      <c r="E123" s="4" t="str">
        <f>Exclosure.data.RAW!E123</f>
        <v>WET_W_1</v>
      </c>
      <c r="F123" s="4" t="str">
        <f>Exclosure.data.RAW!F123</f>
        <v>Handajega</v>
      </c>
      <c r="G123" s="12" t="str">
        <f>Exclosure.data.RAW!G123</f>
        <v>WET</v>
      </c>
      <c r="H123" s="12" t="str">
        <f>Exclosure.data.RAW!H123</f>
        <v>W</v>
      </c>
      <c r="I123" s="22">
        <f>Exclosure.data.RAW!I123</f>
        <v>3</v>
      </c>
      <c r="J123" s="22">
        <v>1</v>
      </c>
      <c r="K123" s="12" t="str">
        <f>Exclosure.data.RAW!K123</f>
        <v>OP</v>
      </c>
      <c r="L123" s="12" t="str">
        <f>Exclosure.data.RAW!L123</f>
        <v>H3</v>
      </c>
      <c r="M123" s="21">
        <f>Exclosure.data.RAW!M123</f>
        <v>951</v>
      </c>
      <c r="N123" s="75">
        <f>Exclosure.data.RAW!N123</f>
        <v>-2.2779990269999999</v>
      </c>
      <c r="O123" s="75">
        <f>Exclosure.data.RAW!O123</f>
        <v>34.027678035000001</v>
      </c>
      <c r="P123" s="16">
        <f>Exclosure.data.RAW!P123</f>
        <v>42868</v>
      </c>
      <c r="Q123" s="19">
        <f>Exclosure.data.RAW!Q123</f>
        <v>42940</v>
      </c>
      <c r="R123" s="22" t="str">
        <f>Exclosure.data.RAW!R123 &amp; ""</f>
        <v>72</v>
      </c>
      <c r="S123" s="52" t="str">
        <f>Exclosure.data.RAW!S123 &amp; ""</f>
        <v>95.971684111</v>
      </c>
      <c r="T123" s="52" t="str">
        <f>Exclosure.data.RAW!T123 &amp; ""</f>
        <v>924.587473708</v>
      </c>
      <c r="U123" s="68" t="str">
        <f>Exclosure.data.RAW!Y123</f>
        <v>The.tri</v>
      </c>
      <c r="V123" s="167" t="str">
        <f>Exclosure.data.RAW!Z123 &amp; ""</f>
        <v>3.4</v>
      </c>
      <c r="W123" s="167" t="str">
        <f>Exclosure.data.RAW!AA123 &amp; ""</f>
        <v>14.8</v>
      </c>
      <c r="X123" s="167" t="str">
        <f>Exclosure.data.RAW!AB123 &amp; ""</f>
        <v>25</v>
      </c>
      <c r="Y123" s="167" t="str">
        <f>Exclosure.data.RAW!AC123 &amp; ""</f>
        <v>50</v>
      </c>
      <c r="Z123" s="165" t="str">
        <f>Exclosure.data.RAW!AF123 &amp; ""</f>
        <v>2.5</v>
      </c>
      <c r="AA123" s="165" t="str">
        <f>Exclosure.data.RAW!AG123 &amp; ""</f>
        <v>6.8</v>
      </c>
      <c r="AB123" s="165" t="str">
        <f>Exclosure.data.RAW!AH123 &amp; ""</f>
        <v>7</v>
      </c>
      <c r="AC123" s="165" t="str">
        <f>Exclosure.data.RAW!AI123 &amp; ""</f>
        <v>30</v>
      </c>
      <c r="AD123" s="168" t="str">
        <f>Exclosure.data.RAW!AO123 &amp; ""</f>
        <v>8.35</v>
      </c>
      <c r="AE123" s="168" t="str">
        <f>Exclosure.data.RAW!AR123 &amp; ""</f>
        <v>10.58</v>
      </c>
      <c r="AF123" s="168">
        <f>Exclosure.data.RAW!BW123</f>
        <v>18.93</v>
      </c>
      <c r="AG123" s="168" t="str">
        <f>Exclosure.data.RAW!AU123 &amp; ""</f>
        <v>0.88</v>
      </c>
      <c r="AH123" s="135"/>
      <c r="AI123" s="135"/>
      <c r="AJ123" s="196" t="str">
        <f>Exclosure.data.RAW!AX123 &amp; ""</f>
        <v/>
      </c>
      <c r="AK123" s="222"/>
      <c r="AL123" s="168" t="str">
        <f>Exclosure.data.RAW!AZ123 &amp; ""</f>
        <v/>
      </c>
      <c r="AM123" s="168" t="str">
        <f>Exclosure.data.RAW!BA123 &amp; ""</f>
        <v/>
      </c>
      <c r="AN123" s="168" t="str">
        <f>Exclosure.data.RAW!BB123 &amp; ""</f>
        <v>0.19</v>
      </c>
      <c r="AO123" s="168"/>
      <c r="AP123" s="168" t="str">
        <f>Exclosure.data.RAW!BD123 &amp; ""</f>
        <v/>
      </c>
      <c r="AQ123" s="168" t="str">
        <f>Exclosure.data.RAW!BE123 &amp; ""</f>
        <v/>
      </c>
      <c r="AR123" s="168" t="str">
        <f>Exclosure.data.RAW!BF123 &amp; ""</f>
        <v/>
      </c>
      <c r="AS123" s="168" t="str">
        <f>Exclosure.data.RAW!BG123 &amp; ""</f>
        <v>1.02</v>
      </c>
      <c r="AT123" s="168"/>
      <c r="AU123" s="135"/>
      <c r="AV123" s="168" t="str">
        <f>Exclosure.data.RAW!BJ123 &amp; ""</f>
        <v/>
      </c>
      <c r="AW123" s="220"/>
      <c r="AX123" s="168" t="str">
        <f>Exclosure.data.RAW!BL123 &amp; ""</f>
        <v/>
      </c>
      <c r="AY123" s="168" t="str">
        <f>Exclosure.data.RAW!BM123 &amp; ""</f>
        <v/>
      </c>
      <c r="AZ123" s="168" t="str">
        <f>Exclosure.data.RAW!BN123 &amp; ""</f>
        <v>0.2</v>
      </c>
      <c r="BA123" s="168"/>
      <c r="BB123" s="168" t="str">
        <f>Exclosure.data.RAW!BP123 &amp; ""</f>
        <v/>
      </c>
      <c r="BC123" s="168" t="str">
        <f>Exclosure.data.RAW!BQ123 &amp; ""</f>
        <v/>
      </c>
      <c r="BD123" s="168" t="str">
        <f>Exclosure.data.RAW!BR123 &amp; ""</f>
        <v/>
      </c>
      <c r="BE123" s="54">
        <f>Exclosure.data.RAW!BS123</f>
        <v>0.88</v>
      </c>
      <c r="BF123" s="54">
        <f>Exclosure.data.RAW!BT123</f>
        <v>0.19</v>
      </c>
      <c r="BG123" s="54">
        <f>Exclosure.data.RAW!BU123</f>
        <v>1.02</v>
      </c>
      <c r="BH123" s="54">
        <f>Exclosure.data.RAW!BV123</f>
        <v>0.2</v>
      </c>
    </row>
    <row r="124" spans="1:60" x14ac:dyDescent="0.25">
      <c r="A124" s="12" t="str">
        <f>Exclosure.data.RAW!A124</f>
        <v>WET_W_4_EX_H3</v>
      </c>
      <c r="B124" s="4" t="str">
        <f>Exclosure.data.RAW!B124</f>
        <v>WET_W_4_H3</v>
      </c>
      <c r="C124" s="4" t="str">
        <f>Exclosure.data.RAW!C124</f>
        <v>WET_W</v>
      </c>
      <c r="D124" s="4" t="str">
        <f>Exclosure.data.RAW!D124</f>
        <v>WET_W_4</v>
      </c>
      <c r="E124" s="4" t="str">
        <f>Exclosure.data.RAW!E124</f>
        <v>WET_W_2</v>
      </c>
      <c r="F124" s="4" t="str">
        <f>Exclosure.data.RAW!F124</f>
        <v>Handajega</v>
      </c>
      <c r="G124" s="12" t="str">
        <f>Exclosure.data.RAW!G124</f>
        <v>WET</v>
      </c>
      <c r="H124" s="12" t="str">
        <f>Exclosure.data.RAW!H124</f>
        <v>W</v>
      </c>
      <c r="I124" s="22">
        <f>Exclosure.data.RAW!I124</f>
        <v>4</v>
      </c>
      <c r="J124" s="22">
        <v>2</v>
      </c>
      <c r="K124" s="12" t="str">
        <f>Exclosure.data.RAW!K124</f>
        <v>EX</v>
      </c>
      <c r="L124" s="12" t="str">
        <f>Exclosure.data.RAW!L124</f>
        <v>H3</v>
      </c>
      <c r="M124" s="21">
        <f>Exclosure.data.RAW!M124</f>
        <v>950</v>
      </c>
      <c r="N124" s="75">
        <f>Exclosure.data.RAW!N124</f>
        <v>-2.2788369660000001</v>
      </c>
      <c r="O124" s="75">
        <f>Exclosure.data.RAW!O124</f>
        <v>34.031883989999997</v>
      </c>
      <c r="P124" s="16">
        <f>Exclosure.data.RAW!P124</f>
        <v>42868</v>
      </c>
      <c r="Q124" s="19">
        <f>Exclosure.data.RAW!Q124</f>
        <v>42940</v>
      </c>
      <c r="R124" s="22" t="str">
        <f>Exclosure.data.RAW!R124 &amp; ""</f>
        <v>72</v>
      </c>
      <c r="S124" s="52" t="str">
        <f>Exclosure.data.RAW!S124 &amp; ""</f>
        <v>95.971684111</v>
      </c>
      <c r="T124" s="52" t="str">
        <f>Exclosure.data.RAW!T124 &amp; ""</f>
        <v>828.615789597</v>
      </c>
      <c r="U124" s="68" t="str">
        <f>Exclosure.data.RAW!Y124</f>
        <v>The.tri</v>
      </c>
      <c r="V124" s="167" t="str">
        <f>Exclosure.data.RAW!Z124 &amp; ""</f>
        <v>4</v>
      </c>
      <c r="W124" s="167" t="str">
        <f>Exclosure.data.RAW!AA124 &amp; ""</f>
        <v>10.8</v>
      </c>
      <c r="X124" s="167" t="str">
        <f>Exclosure.data.RAW!AB124 &amp; ""</f>
        <v>15</v>
      </c>
      <c r="Y124" s="167" t="str">
        <f>Exclosure.data.RAW!AC124 &amp; ""</f>
        <v>35</v>
      </c>
      <c r="Z124" s="165" t="str">
        <f>Exclosure.data.RAW!AF124 &amp; ""</f>
        <v>3</v>
      </c>
      <c r="AA124" s="165" t="str">
        <f>Exclosure.data.RAW!AG124 &amp; ""</f>
        <v>9</v>
      </c>
      <c r="AB124" s="165" t="str">
        <f>Exclosure.data.RAW!AH124 &amp; ""</f>
        <v>20</v>
      </c>
      <c r="AC124" s="165" t="str">
        <f>Exclosure.data.RAW!AI124 &amp; ""</f>
        <v>45</v>
      </c>
      <c r="AD124" s="168" t="str">
        <f>Exclosure.data.RAW!AO124 &amp; ""</f>
        <v>26.72</v>
      </c>
      <c r="AE124" s="168" t="str">
        <f>Exclosure.data.RAW!AR124 &amp; ""</f>
        <v>4.92</v>
      </c>
      <c r="AF124" s="168">
        <f>Exclosure.data.RAW!BW124</f>
        <v>31.64</v>
      </c>
      <c r="AG124" s="168" t="str">
        <f>Exclosure.data.RAW!AU124 &amp; ""</f>
        <v>0.77</v>
      </c>
      <c r="AH124" s="135"/>
      <c r="AI124" s="135"/>
      <c r="AJ124" s="196" t="str">
        <f>Exclosure.data.RAW!AX124 &amp; ""</f>
        <v/>
      </c>
      <c r="AK124" s="222"/>
      <c r="AL124" s="168" t="str">
        <f>Exclosure.data.RAW!AZ124 &amp; ""</f>
        <v/>
      </c>
      <c r="AM124" s="168" t="str">
        <f>Exclosure.data.RAW!BA124 &amp; ""</f>
        <v/>
      </c>
      <c r="AN124" s="168" t="str">
        <f>Exclosure.data.RAW!BB124 &amp; ""</f>
        <v>0.16</v>
      </c>
      <c r="AO124" s="168"/>
      <c r="AP124" s="168" t="str">
        <f>Exclosure.data.RAW!BD124 &amp; ""</f>
        <v/>
      </c>
      <c r="AQ124" s="168" t="str">
        <f>Exclosure.data.RAW!BE124 &amp; ""</f>
        <v/>
      </c>
      <c r="AR124" s="168" t="str">
        <f>Exclosure.data.RAW!BF124 &amp; ""</f>
        <v/>
      </c>
      <c r="AS124" s="168" t="str">
        <f>Exclosure.data.RAW!BG124 &amp; ""</f>
        <v/>
      </c>
      <c r="AT124" s="168"/>
      <c r="AU124" s="148"/>
      <c r="AV124" s="168" t="str">
        <f>Exclosure.data.RAW!BJ124 &amp; ""</f>
        <v/>
      </c>
      <c r="AW124" s="220"/>
      <c r="AX124" s="168" t="str">
        <f>Exclosure.data.RAW!BL124 &amp; ""</f>
        <v/>
      </c>
      <c r="AY124" s="168" t="str">
        <f>Exclosure.data.RAW!BM124 &amp; ""</f>
        <v/>
      </c>
      <c r="AZ124" s="168" t="str">
        <f>Exclosure.data.RAW!BN124 &amp; ""</f>
        <v/>
      </c>
      <c r="BA124" s="168"/>
      <c r="BB124" s="168" t="str">
        <f>Exclosure.data.RAW!BP124 &amp; ""</f>
        <v/>
      </c>
      <c r="BC124" s="168" t="str">
        <f>Exclosure.data.RAW!BQ124 &amp; ""</f>
        <v/>
      </c>
      <c r="BD124" s="168" t="str">
        <f>Exclosure.data.RAW!BR124 &amp; ""</f>
        <v/>
      </c>
      <c r="BE124" s="54">
        <f>Exclosure.data.RAW!BS124</f>
        <v>0.77</v>
      </c>
      <c r="BF124" s="54">
        <f>Exclosure.data.RAW!BT124</f>
        <v>0.16</v>
      </c>
      <c r="BG124" s="54" t="str">
        <f>Exclosure.data.RAW!BU124</f>
        <v/>
      </c>
      <c r="BH124" s="54" t="str">
        <f>Exclosure.data.RAW!BV124</f>
        <v/>
      </c>
    </row>
    <row r="125" spans="1:60" x14ac:dyDescent="0.25">
      <c r="A125" s="12" t="str">
        <f>Exclosure.data.RAW!A125</f>
        <v>WET_W_4_OP_H3</v>
      </c>
      <c r="B125" s="4" t="str">
        <f>Exclosure.data.RAW!B125</f>
        <v>WET_W_4_H3</v>
      </c>
      <c r="C125" s="4" t="str">
        <f>Exclosure.data.RAW!C125</f>
        <v>WET_W</v>
      </c>
      <c r="D125" s="4" t="str">
        <f>Exclosure.data.RAW!D125</f>
        <v>WET_W_4</v>
      </c>
      <c r="E125" s="4" t="str">
        <f>Exclosure.data.RAW!E125</f>
        <v>WET_W_2</v>
      </c>
      <c r="F125" s="4" t="str">
        <f>Exclosure.data.RAW!F125</f>
        <v>Handajega</v>
      </c>
      <c r="G125" s="12" t="str">
        <f>Exclosure.data.RAW!G125</f>
        <v>WET</v>
      </c>
      <c r="H125" s="12" t="str">
        <f>Exclosure.data.RAW!H125</f>
        <v>W</v>
      </c>
      <c r="I125" s="22">
        <f>Exclosure.data.RAW!I125</f>
        <v>4</v>
      </c>
      <c r="J125" s="22">
        <v>2</v>
      </c>
      <c r="K125" s="12" t="str">
        <f>Exclosure.data.RAW!K125</f>
        <v>OP</v>
      </c>
      <c r="L125" s="12" t="str">
        <f>Exclosure.data.RAW!L125</f>
        <v>H3</v>
      </c>
      <c r="M125" s="21">
        <f>Exclosure.data.RAW!M125</f>
        <v>950</v>
      </c>
      <c r="N125" s="75">
        <f>Exclosure.data.RAW!N125</f>
        <v>-2.2788369660000001</v>
      </c>
      <c r="O125" s="75">
        <f>Exclosure.data.RAW!O125</f>
        <v>34.031883989999997</v>
      </c>
      <c r="P125" s="16">
        <f>Exclosure.data.RAW!P125</f>
        <v>42868</v>
      </c>
      <c r="Q125" s="19">
        <f>Exclosure.data.RAW!Q125</f>
        <v>42940</v>
      </c>
      <c r="R125" s="22" t="str">
        <f>Exclosure.data.RAW!R125 &amp; ""</f>
        <v>72</v>
      </c>
      <c r="S125" s="52" t="str">
        <f>Exclosure.data.RAW!S125 &amp; ""</f>
        <v>95.971684111</v>
      </c>
      <c r="T125" s="52" t="str">
        <f>Exclosure.data.RAW!T125 &amp; ""</f>
        <v>924.587473708</v>
      </c>
      <c r="U125" s="68" t="str">
        <f>Exclosure.data.RAW!Y125</f>
        <v>The.tri</v>
      </c>
      <c r="V125" s="167" t="str">
        <f>Exclosure.data.RAW!Z125 &amp; ""</f>
        <v>3.2</v>
      </c>
      <c r="W125" s="167" t="str">
        <f>Exclosure.data.RAW!AA125 &amp; ""</f>
        <v>22.2</v>
      </c>
      <c r="X125" s="167" t="str">
        <f>Exclosure.data.RAW!AB125 &amp; ""</f>
        <v>20</v>
      </c>
      <c r="Y125" s="167" t="str">
        <f>Exclosure.data.RAW!AC125 &amp; ""</f>
        <v>55</v>
      </c>
      <c r="Z125" s="165" t="str">
        <f>Exclosure.data.RAW!AF125 &amp; ""</f>
        <v>2</v>
      </c>
      <c r="AA125" s="165" t="str">
        <f>Exclosure.data.RAW!AG125 &amp; ""</f>
        <v>2.6</v>
      </c>
      <c r="AB125" s="165" t="str">
        <f>Exclosure.data.RAW!AH125 &amp; ""</f>
        <v>13</v>
      </c>
      <c r="AC125" s="165" t="str">
        <f>Exclosure.data.RAW!AI125 &amp; ""</f>
        <v>27</v>
      </c>
      <c r="AD125" s="168" t="str">
        <f>Exclosure.data.RAW!AO125 &amp; ""</f>
        <v>11.58</v>
      </c>
      <c r="AE125" s="168" t="str">
        <f>Exclosure.data.RAW!AR125 &amp; ""</f>
        <v>29.9</v>
      </c>
      <c r="AF125" s="168">
        <f>Exclosure.data.RAW!BW125</f>
        <v>41.48</v>
      </c>
      <c r="AG125" s="168" t="str">
        <f>Exclosure.data.RAW!AU125 &amp; ""</f>
        <v>0.84</v>
      </c>
      <c r="AH125" s="135"/>
      <c r="AI125" s="135"/>
      <c r="AJ125" s="196" t="str">
        <f>Exclosure.data.RAW!AX125 &amp; ""</f>
        <v/>
      </c>
      <c r="AK125" s="222"/>
      <c r="AL125" s="168" t="str">
        <f>Exclosure.data.RAW!AZ125 &amp; ""</f>
        <v/>
      </c>
      <c r="AM125" s="168" t="str">
        <f>Exclosure.data.RAW!BA125 &amp; ""</f>
        <v/>
      </c>
      <c r="AN125" s="168" t="str">
        <f>Exclosure.data.RAW!BB125 &amp; ""</f>
        <v>0.24</v>
      </c>
      <c r="AO125" s="168"/>
      <c r="AP125" s="168" t="str">
        <f>Exclosure.data.RAW!BD125 &amp; ""</f>
        <v/>
      </c>
      <c r="AQ125" s="168" t="str">
        <f>Exclosure.data.RAW!BE125 &amp; ""</f>
        <v/>
      </c>
      <c r="AR125" s="168" t="str">
        <f>Exclosure.data.RAW!BF125 &amp; ""</f>
        <v/>
      </c>
      <c r="AS125" s="168" t="str">
        <f>Exclosure.data.RAW!BG125 &amp; ""</f>
        <v/>
      </c>
      <c r="AT125" s="168"/>
      <c r="AU125" s="148"/>
      <c r="AV125" s="168" t="str">
        <f>Exclosure.data.RAW!BJ125 &amp; ""</f>
        <v/>
      </c>
      <c r="AW125" s="220"/>
      <c r="AX125" s="168" t="str">
        <f>Exclosure.data.RAW!BL125 &amp; ""</f>
        <v/>
      </c>
      <c r="AY125" s="168" t="str">
        <f>Exclosure.data.RAW!BM125 &amp; ""</f>
        <v/>
      </c>
      <c r="AZ125" s="168" t="str">
        <f>Exclosure.data.RAW!BN125 &amp; ""</f>
        <v/>
      </c>
      <c r="BA125" s="168"/>
      <c r="BB125" s="168" t="str">
        <f>Exclosure.data.RAW!BP125 &amp; ""</f>
        <v/>
      </c>
      <c r="BC125" s="168" t="str">
        <f>Exclosure.data.RAW!BQ125 &amp; ""</f>
        <v/>
      </c>
      <c r="BD125" s="168" t="str">
        <f>Exclosure.data.RAW!BR125 &amp; ""</f>
        <v/>
      </c>
      <c r="BE125" s="54">
        <f>Exclosure.data.RAW!BS125</f>
        <v>0.84</v>
      </c>
      <c r="BF125" s="54">
        <f>Exclosure.data.RAW!BT125</f>
        <v>0.24</v>
      </c>
      <c r="BG125" s="54" t="str">
        <f>Exclosure.data.RAW!BU125</f>
        <v/>
      </c>
      <c r="BH125" s="54" t="str">
        <f>Exclosure.data.RAW!BV125</f>
        <v/>
      </c>
    </row>
    <row r="126" spans="1:60" x14ac:dyDescent="0.25">
      <c r="A126" s="12" t="str">
        <f>Exclosure.data.RAW!A126</f>
        <v>WET_P_1_EX_H3</v>
      </c>
      <c r="B126" s="4" t="str">
        <f>Exclosure.data.RAW!B126</f>
        <v>WET_P_1_H3</v>
      </c>
      <c r="C126" s="4" t="str">
        <f>Exclosure.data.RAW!C126</f>
        <v>WET_P</v>
      </c>
      <c r="D126" s="4" t="str">
        <f>Exclosure.data.RAW!D126</f>
        <v>WET_P_1</v>
      </c>
      <c r="E126" s="4" t="str">
        <f>Exclosure.data.RAW!E126</f>
        <v>WET_P_1</v>
      </c>
      <c r="F126" s="4" t="str">
        <f>Exclosure.data.RAW!F126</f>
        <v>Mwantimba</v>
      </c>
      <c r="G126" s="12" t="str">
        <f>Exclosure.data.RAW!G126</f>
        <v>WET</v>
      </c>
      <c r="H126" s="12" t="str">
        <f>Exclosure.data.RAW!H126</f>
        <v>P</v>
      </c>
      <c r="I126" s="22">
        <f>Exclosure.data.RAW!I126</f>
        <v>1</v>
      </c>
      <c r="J126" s="22">
        <v>1</v>
      </c>
      <c r="K126" s="12" t="str">
        <f>Exclosure.data.RAW!K126</f>
        <v>EX</v>
      </c>
      <c r="L126" s="12" t="str">
        <f>Exclosure.data.RAW!L126</f>
        <v>H3</v>
      </c>
      <c r="M126" s="21">
        <f>Exclosure.data.RAW!M126</f>
        <v>957</v>
      </c>
      <c r="N126" s="75">
        <f>Exclosure.data.RAW!N126</f>
        <v>-2.3500519620000002</v>
      </c>
      <c r="O126" s="75">
        <f>Exclosure.data.RAW!O126</f>
        <v>34.049975992999997</v>
      </c>
      <c r="P126" s="16">
        <f>Exclosure.data.RAW!P126</f>
        <v>42869</v>
      </c>
      <c r="Q126" s="19">
        <f>Exclosure.data.RAW!Q126</f>
        <v>42939</v>
      </c>
      <c r="R126" s="22" t="str">
        <f>Exclosure.data.RAW!R126 &amp; ""</f>
        <v>70</v>
      </c>
      <c r="S126" s="52" t="str">
        <f>Exclosure.data.RAW!S126 &amp; ""</f>
        <v>71.696299983</v>
      </c>
      <c r="T126" s="52" t="str">
        <f>Exclosure.data.RAW!T126 &amp; ""</f>
        <v>840.741047933</v>
      </c>
      <c r="U126" s="68" t="str">
        <f>Exclosure.data.RAW!Y126</f>
        <v>Chr.ori</v>
      </c>
      <c r="V126" s="167" t="str">
        <f>Exclosure.data.RAW!Z126 &amp; ""</f>
        <v>3</v>
      </c>
      <c r="W126" s="167" t="str">
        <f>Exclosure.data.RAW!AA126 &amp; ""</f>
        <v>2.2</v>
      </c>
      <c r="X126" s="167" t="str">
        <f>Exclosure.data.RAW!AB126 &amp; ""</f>
        <v>38</v>
      </c>
      <c r="Y126" s="167" t="str">
        <f>Exclosure.data.RAW!AC126 &amp; ""</f>
        <v>55</v>
      </c>
      <c r="Z126" s="165" t="str">
        <f>Exclosure.data.RAW!AF126 &amp; ""</f>
        <v>2.5</v>
      </c>
      <c r="AA126" s="165" t="str">
        <f>Exclosure.data.RAW!AG126 &amp; ""</f>
        <v>2.2</v>
      </c>
      <c r="AB126" s="165" t="str">
        <f>Exclosure.data.RAW!AH126 &amp; ""</f>
        <v>28</v>
      </c>
      <c r="AC126" s="165" t="str">
        <f>Exclosure.data.RAW!AI126 &amp; ""</f>
        <v>40</v>
      </c>
      <c r="AD126" s="168" t="str">
        <f>Exclosure.data.RAW!AO126 &amp; ""</f>
        <v>38.76</v>
      </c>
      <c r="AE126" s="168" t="str">
        <f>Exclosure.data.RAW!AR126 &amp; ""</f>
        <v>11.19</v>
      </c>
      <c r="AF126" s="168">
        <f>Exclosure.data.RAW!BW126</f>
        <v>49.949999999999996</v>
      </c>
      <c r="AG126" s="168" t="str">
        <f>Exclosure.data.RAW!AU126 &amp; ""</f>
        <v>0.84</v>
      </c>
      <c r="AH126" s="135"/>
      <c r="AI126" s="135"/>
      <c r="AJ126" s="196" t="str">
        <f>Exclosure.data.RAW!AX126 &amp; ""</f>
        <v/>
      </c>
      <c r="AK126" s="222"/>
      <c r="AL126" s="168" t="str">
        <f>Exclosure.data.RAW!AZ126 &amp; ""</f>
        <v/>
      </c>
      <c r="AM126" s="168" t="str">
        <f>Exclosure.data.RAW!BA126 &amp; ""</f>
        <v/>
      </c>
      <c r="AN126" s="168" t="str">
        <f>Exclosure.data.RAW!BB126 &amp; ""</f>
        <v>0.14</v>
      </c>
      <c r="AO126" s="168"/>
      <c r="AP126" s="168" t="str">
        <f>Exclosure.data.RAW!BD126 &amp; ""</f>
        <v/>
      </c>
      <c r="AQ126" s="168" t="str">
        <f>Exclosure.data.RAW!BE126 &amp; ""</f>
        <v/>
      </c>
      <c r="AR126" s="168" t="str">
        <f>Exclosure.data.RAW!BF126 &amp; ""</f>
        <v/>
      </c>
      <c r="AS126" s="168" t="str">
        <f>Exclosure.data.RAW!BG126 &amp; ""</f>
        <v>1.05</v>
      </c>
      <c r="AT126" s="168"/>
      <c r="AU126" s="135"/>
      <c r="AV126" s="168" t="str">
        <f>Exclosure.data.RAW!BJ126 &amp; ""</f>
        <v/>
      </c>
      <c r="AW126" s="220"/>
      <c r="AX126" s="168" t="str">
        <f>Exclosure.data.RAW!BL126 &amp; ""</f>
        <v/>
      </c>
      <c r="AY126" s="168" t="str">
        <f>Exclosure.data.RAW!BM126 &amp; ""</f>
        <v/>
      </c>
      <c r="AZ126" s="168" t="str">
        <f>Exclosure.data.RAW!BN126 &amp; ""</f>
        <v>0.26</v>
      </c>
      <c r="BA126" s="168"/>
      <c r="BB126" s="168" t="str">
        <f>Exclosure.data.RAW!BP126 &amp; ""</f>
        <v/>
      </c>
      <c r="BC126" s="168" t="str">
        <f>Exclosure.data.RAW!BQ126 &amp; ""</f>
        <v/>
      </c>
      <c r="BD126" s="168" t="str">
        <f>Exclosure.data.RAW!BR126 &amp; ""</f>
        <v/>
      </c>
      <c r="BE126" s="54">
        <f>Exclosure.data.RAW!BS126</f>
        <v>0.84</v>
      </c>
      <c r="BF126" s="54">
        <f>Exclosure.data.RAW!BT126</f>
        <v>0.14000000000000001</v>
      </c>
      <c r="BG126" s="54">
        <f>Exclosure.data.RAW!BU126</f>
        <v>1.05</v>
      </c>
      <c r="BH126" s="54">
        <f>Exclosure.data.RAW!BV126</f>
        <v>0.26</v>
      </c>
    </row>
    <row r="127" spans="1:60" x14ac:dyDescent="0.25">
      <c r="A127" s="12" t="str">
        <f>Exclosure.data.RAW!A127</f>
        <v>WET_P_1_OP_H3</v>
      </c>
      <c r="B127" s="4" t="str">
        <f>Exclosure.data.RAW!B127</f>
        <v>WET_P_1_H3</v>
      </c>
      <c r="C127" s="4" t="str">
        <f>Exclosure.data.RAW!C127</f>
        <v>WET_P</v>
      </c>
      <c r="D127" s="4" t="str">
        <f>Exclosure.data.RAW!D127</f>
        <v>WET_P_1</v>
      </c>
      <c r="E127" s="4" t="str">
        <f>Exclosure.data.RAW!E127</f>
        <v>WET_P_1</v>
      </c>
      <c r="F127" s="4" t="str">
        <f>Exclosure.data.RAW!F127</f>
        <v>Mwantimba</v>
      </c>
      <c r="G127" s="12" t="str">
        <f>Exclosure.data.RAW!G127</f>
        <v>WET</v>
      </c>
      <c r="H127" s="12" t="str">
        <f>Exclosure.data.RAW!H127</f>
        <v>P</v>
      </c>
      <c r="I127" s="22">
        <f>Exclosure.data.RAW!I127</f>
        <v>1</v>
      </c>
      <c r="J127" s="22">
        <v>1</v>
      </c>
      <c r="K127" s="12" t="str">
        <f>Exclosure.data.RAW!K127</f>
        <v>OP</v>
      </c>
      <c r="L127" s="12" t="str">
        <f>Exclosure.data.RAW!L127</f>
        <v>H3</v>
      </c>
      <c r="M127" s="21">
        <f>Exclosure.data.RAW!M127</f>
        <v>957</v>
      </c>
      <c r="N127" s="75">
        <f>Exclosure.data.RAW!N127</f>
        <v>-2.3500519620000002</v>
      </c>
      <c r="O127" s="75">
        <f>Exclosure.data.RAW!O127</f>
        <v>34.049975992999997</v>
      </c>
      <c r="P127" s="16">
        <f>Exclosure.data.RAW!P127</f>
        <v>42869</v>
      </c>
      <c r="Q127" s="19">
        <f>Exclosure.data.RAW!Q127</f>
        <v>42939</v>
      </c>
      <c r="R127" s="22" t="str">
        <f>Exclosure.data.RAW!R127 &amp; ""</f>
        <v>70</v>
      </c>
      <c r="S127" s="52" t="str">
        <f>Exclosure.data.RAW!S127 &amp; ""</f>
        <v>71.696299983</v>
      </c>
      <c r="T127" s="52" t="str">
        <f>Exclosure.data.RAW!T127 &amp; ""</f>
        <v>912.437347916</v>
      </c>
      <c r="U127" s="68" t="str">
        <f>Exclosure.data.RAW!Y127</f>
        <v>Chr.ori</v>
      </c>
      <c r="V127" s="167" t="str">
        <f>Exclosure.data.RAW!Z127 &amp; ""</f>
        <v>1</v>
      </c>
      <c r="W127" s="167" t="str">
        <f>Exclosure.data.RAW!AA127 &amp; ""</f>
        <v>2.2</v>
      </c>
      <c r="X127" s="167" t="str">
        <f>Exclosure.data.RAW!AB127 &amp; ""</f>
        <v>70</v>
      </c>
      <c r="Y127" s="167" t="str">
        <f>Exclosure.data.RAW!AC127 &amp; ""</f>
        <v>85</v>
      </c>
      <c r="Z127" s="165" t="str">
        <f>Exclosure.data.RAW!AF127 &amp; ""</f>
        <v>1</v>
      </c>
      <c r="AA127" s="165" t="str">
        <f>Exclosure.data.RAW!AG127 &amp; ""</f>
        <v>1.4</v>
      </c>
      <c r="AB127" s="165" t="str">
        <f>Exclosure.data.RAW!AH127 &amp; ""</f>
        <v>30</v>
      </c>
      <c r="AC127" s="165" t="str">
        <f>Exclosure.data.RAW!AI127 &amp; ""</f>
        <v>35</v>
      </c>
      <c r="AD127" s="168" t="str">
        <f>Exclosure.data.RAW!AO127 &amp; ""</f>
        <v>36.69</v>
      </c>
      <c r="AE127" s="168" t="str">
        <f>Exclosure.data.RAW!AR127 &amp; ""</f>
        <v>1.23</v>
      </c>
      <c r="AF127" s="168">
        <f>Exclosure.data.RAW!BW127</f>
        <v>37.919999999999995</v>
      </c>
      <c r="AG127" s="168" t="str">
        <f>Exclosure.data.RAW!AU127 &amp; ""</f>
        <v>1.09</v>
      </c>
      <c r="AH127" s="135"/>
      <c r="AI127" s="135"/>
      <c r="AJ127" s="196" t="str">
        <f>Exclosure.data.RAW!AX127 &amp; ""</f>
        <v/>
      </c>
      <c r="AK127" s="222"/>
      <c r="AL127" s="168" t="str">
        <f>Exclosure.data.RAW!AZ127 &amp; ""</f>
        <v/>
      </c>
      <c r="AM127" s="168" t="str">
        <f>Exclosure.data.RAW!BA127 &amp; ""</f>
        <v/>
      </c>
      <c r="AN127" s="168" t="str">
        <f>Exclosure.data.RAW!BB127 &amp; ""</f>
        <v>0.14</v>
      </c>
      <c r="AO127" s="168"/>
      <c r="AP127" s="168" t="str">
        <f>Exclosure.data.RAW!BD127 &amp; ""</f>
        <v/>
      </c>
      <c r="AQ127" s="168" t="str">
        <f>Exclosure.data.RAW!BE127 &amp; ""</f>
        <v/>
      </c>
      <c r="AR127" s="168" t="str">
        <f>Exclosure.data.RAW!BF127 &amp; ""</f>
        <v/>
      </c>
      <c r="AS127" s="168" t="str">
        <f>Exclosure.data.RAW!BG127 &amp; ""</f>
        <v/>
      </c>
      <c r="AT127" s="168"/>
      <c r="AU127" s="148"/>
      <c r="AV127" s="168" t="str">
        <f>Exclosure.data.RAW!BJ127 &amp; ""</f>
        <v/>
      </c>
      <c r="AW127" s="220"/>
      <c r="AX127" s="168" t="str">
        <f>Exclosure.data.RAW!BL127 &amp; ""</f>
        <v/>
      </c>
      <c r="AY127" s="168" t="str">
        <f>Exclosure.data.RAW!BM127 &amp; ""</f>
        <v/>
      </c>
      <c r="AZ127" s="168" t="str">
        <f>Exclosure.data.RAW!BN127 &amp; ""</f>
        <v/>
      </c>
      <c r="BA127" s="168"/>
      <c r="BB127" s="168" t="str">
        <f>Exclosure.data.RAW!BP127 &amp; ""</f>
        <v/>
      </c>
      <c r="BC127" s="168" t="str">
        <f>Exclosure.data.RAW!BQ127 &amp; ""</f>
        <v/>
      </c>
      <c r="BD127" s="168" t="str">
        <f>Exclosure.data.RAW!BR127 &amp; ""</f>
        <v/>
      </c>
      <c r="BE127" s="54">
        <f>Exclosure.data.RAW!BS127</f>
        <v>1.0900000000000001</v>
      </c>
      <c r="BF127" s="54">
        <f>Exclosure.data.RAW!BT127</f>
        <v>0.14000000000000001</v>
      </c>
      <c r="BG127" s="54" t="str">
        <f>Exclosure.data.RAW!BU127</f>
        <v/>
      </c>
      <c r="BH127" s="54" t="str">
        <f>Exclosure.data.RAW!BV127</f>
        <v/>
      </c>
    </row>
    <row r="128" spans="1:60" x14ac:dyDescent="0.25">
      <c r="A128" s="12" t="str">
        <f>Exclosure.data.RAW!A128</f>
        <v>WET_P_2_EX_H3</v>
      </c>
      <c r="B128" s="4" t="str">
        <f>Exclosure.data.RAW!B128</f>
        <v>WET_P_2_H3</v>
      </c>
      <c r="C128" s="4" t="str">
        <f>Exclosure.data.RAW!C128</f>
        <v>WET_P</v>
      </c>
      <c r="D128" s="4" t="str">
        <f>Exclosure.data.RAW!D128</f>
        <v>WET_P_2</v>
      </c>
      <c r="E128" s="4" t="str">
        <f>Exclosure.data.RAW!E128</f>
        <v>WET_P_2</v>
      </c>
      <c r="F128" s="4" t="str">
        <f>Exclosure.data.RAW!F128</f>
        <v>Mwantimba</v>
      </c>
      <c r="G128" s="12" t="str">
        <f>Exclosure.data.RAW!G128</f>
        <v>WET</v>
      </c>
      <c r="H128" s="12" t="str">
        <f>Exclosure.data.RAW!H128</f>
        <v>P</v>
      </c>
      <c r="I128" s="22">
        <f>Exclosure.data.RAW!I128</f>
        <v>2</v>
      </c>
      <c r="J128" s="22">
        <v>2</v>
      </c>
      <c r="K128" s="12" t="str">
        <f>Exclosure.data.RAW!K128</f>
        <v>EX</v>
      </c>
      <c r="L128" s="12" t="str">
        <f>Exclosure.data.RAW!L128</f>
        <v>H3</v>
      </c>
      <c r="M128" s="21">
        <f>Exclosure.data.RAW!M128</f>
        <v>959</v>
      </c>
      <c r="N128" s="75">
        <f>Exclosure.data.RAW!N128</f>
        <v>-2.3484879830000001</v>
      </c>
      <c r="O128" s="75">
        <f>Exclosure.data.RAW!O128</f>
        <v>34.050110019999998</v>
      </c>
      <c r="P128" s="16">
        <f>Exclosure.data.RAW!P128</f>
        <v>42869</v>
      </c>
      <c r="Q128" s="19">
        <f>Exclosure.data.RAW!Q128</f>
        <v>42939</v>
      </c>
      <c r="R128" s="22" t="str">
        <f>Exclosure.data.RAW!R128 &amp; ""</f>
        <v>70</v>
      </c>
      <c r="S128" s="52" t="str">
        <f>Exclosure.data.RAW!S128 &amp; ""</f>
        <v>71.696299983</v>
      </c>
      <c r="T128" s="52" t="str">
        <f>Exclosure.data.RAW!T128 &amp; ""</f>
        <v>840.741047933</v>
      </c>
      <c r="U128" s="68" t="str">
        <f>Exclosure.data.RAW!Y128</f>
        <v>Chr.ori</v>
      </c>
      <c r="V128" s="167" t="str">
        <f>Exclosure.data.RAW!Z128 &amp; ""</f>
        <v>2</v>
      </c>
      <c r="W128" s="167" t="str">
        <f>Exclosure.data.RAW!AA128 &amp; ""</f>
        <v>4.4</v>
      </c>
      <c r="X128" s="167" t="str">
        <f>Exclosure.data.RAW!AB128 &amp; ""</f>
        <v>40</v>
      </c>
      <c r="Y128" s="167" t="str">
        <f>Exclosure.data.RAW!AC128 &amp; ""</f>
        <v>60</v>
      </c>
      <c r="Z128" s="165" t="str">
        <f>Exclosure.data.RAW!AF128 &amp; ""</f>
        <v>2.2</v>
      </c>
      <c r="AA128" s="165" t="str">
        <f>Exclosure.data.RAW!AG128 &amp; ""</f>
        <v>8.8</v>
      </c>
      <c r="AB128" s="165" t="str">
        <f>Exclosure.data.RAW!AH128 &amp; ""</f>
        <v>25</v>
      </c>
      <c r="AC128" s="165" t="str">
        <f>Exclosure.data.RAW!AI128 &amp; ""</f>
        <v>37</v>
      </c>
      <c r="AD128" s="168" t="str">
        <f>Exclosure.data.RAW!AO128 &amp; ""</f>
        <v>30.58</v>
      </c>
      <c r="AE128" s="168" t="str">
        <f>Exclosure.data.RAW!AR128 &amp; ""</f>
        <v>10.29</v>
      </c>
      <c r="AF128" s="168">
        <f>Exclosure.data.RAW!BW128</f>
        <v>40.869999999999997</v>
      </c>
      <c r="AG128" s="168" t="str">
        <f>Exclosure.data.RAW!AU128 &amp; ""</f>
        <v>1.26</v>
      </c>
      <c r="AH128" s="135"/>
      <c r="AI128" s="135"/>
      <c r="AJ128" s="196" t="str">
        <f>Exclosure.data.RAW!AX128 &amp; ""</f>
        <v/>
      </c>
      <c r="AK128" s="222"/>
      <c r="AL128" s="168" t="str">
        <f>Exclosure.data.RAW!AZ128 &amp; ""</f>
        <v/>
      </c>
      <c r="AM128" s="168" t="str">
        <f>Exclosure.data.RAW!BA128 &amp; ""</f>
        <v/>
      </c>
      <c r="AN128" s="168" t="str">
        <f>Exclosure.data.RAW!BB128 &amp; ""</f>
        <v>0.2</v>
      </c>
      <c r="AO128" s="168"/>
      <c r="AP128" s="168" t="str">
        <f>Exclosure.data.RAW!BD128 &amp; ""</f>
        <v/>
      </c>
      <c r="AQ128" s="168" t="str">
        <f>Exclosure.data.RAW!BE128 &amp; ""</f>
        <v/>
      </c>
      <c r="AR128" s="168" t="str">
        <f>Exclosure.data.RAW!BF128 &amp; ""</f>
        <v/>
      </c>
      <c r="AS128" s="168" t="str">
        <f>Exclosure.data.RAW!BG128 &amp; ""</f>
        <v>10.9</v>
      </c>
      <c r="AT128" s="168"/>
      <c r="AU128" s="135"/>
      <c r="AV128" s="168" t="str">
        <f>Exclosure.data.RAW!BJ128 &amp; ""</f>
        <v/>
      </c>
      <c r="AW128" s="220"/>
      <c r="AX128" s="168" t="str">
        <f>Exclosure.data.RAW!BL128 &amp; ""</f>
        <v/>
      </c>
      <c r="AY128" s="168" t="str">
        <f>Exclosure.data.RAW!BM128 &amp; ""</f>
        <v/>
      </c>
      <c r="AZ128" s="168" t="str">
        <f>Exclosure.data.RAW!BN128 &amp; ""</f>
        <v>0.14</v>
      </c>
      <c r="BA128" s="168"/>
      <c r="BB128" s="168" t="str">
        <f>Exclosure.data.RAW!BP128 &amp; ""</f>
        <v/>
      </c>
      <c r="BC128" s="168" t="str">
        <f>Exclosure.data.RAW!BQ128 &amp; ""</f>
        <v/>
      </c>
      <c r="BD128" s="168" t="str">
        <f>Exclosure.data.RAW!BR128 &amp; ""</f>
        <v/>
      </c>
      <c r="BE128" s="54">
        <f>Exclosure.data.RAW!BS128</f>
        <v>1.26</v>
      </c>
      <c r="BF128" s="54">
        <f>Exclosure.data.RAW!BT128</f>
        <v>0.2</v>
      </c>
      <c r="BG128" s="54">
        <f>Exclosure.data.RAW!BU128</f>
        <v>10.9</v>
      </c>
      <c r="BH128" s="54">
        <f>Exclosure.data.RAW!BV128</f>
        <v>0.14000000000000001</v>
      </c>
    </row>
    <row r="129" spans="1:60" x14ac:dyDescent="0.25">
      <c r="A129" s="12" t="str">
        <f>Exclosure.data.RAW!A129</f>
        <v>WET_P_2_OP_H3</v>
      </c>
      <c r="B129" s="4" t="str">
        <f>Exclosure.data.RAW!B129</f>
        <v>WET_P_2_H3</v>
      </c>
      <c r="C129" s="4" t="str">
        <f>Exclosure.data.RAW!C129</f>
        <v>WET_P</v>
      </c>
      <c r="D129" s="4" t="str">
        <f>Exclosure.data.RAW!D129</f>
        <v>WET_P_2</v>
      </c>
      <c r="E129" s="4" t="str">
        <f>Exclosure.data.RAW!E129</f>
        <v>WET_P_2</v>
      </c>
      <c r="F129" s="4" t="str">
        <f>Exclosure.data.RAW!F129</f>
        <v>Mwantimba</v>
      </c>
      <c r="G129" s="12" t="str">
        <f>Exclosure.data.RAW!G129</f>
        <v>WET</v>
      </c>
      <c r="H129" s="12" t="str">
        <f>Exclosure.data.RAW!H129</f>
        <v>P</v>
      </c>
      <c r="I129" s="22">
        <f>Exclosure.data.RAW!I129</f>
        <v>2</v>
      </c>
      <c r="J129" s="22">
        <v>2</v>
      </c>
      <c r="K129" s="12" t="str">
        <f>Exclosure.data.RAW!K129</f>
        <v>OP</v>
      </c>
      <c r="L129" s="12" t="str">
        <f>Exclosure.data.RAW!L129</f>
        <v>H3</v>
      </c>
      <c r="M129" s="21">
        <f>Exclosure.data.RAW!M129</f>
        <v>959</v>
      </c>
      <c r="N129" s="75">
        <f>Exclosure.data.RAW!N129</f>
        <v>-2.3484879830000001</v>
      </c>
      <c r="O129" s="75">
        <f>Exclosure.data.RAW!O129</f>
        <v>34.050110019999998</v>
      </c>
      <c r="P129" s="16">
        <f>Exclosure.data.RAW!P129</f>
        <v>42869</v>
      </c>
      <c r="Q129" s="19">
        <f>Exclosure.data.RAW!Q129</f>
        <v>42939</v>
      </c>
      <c r="R129" s="22" t="str">
        <f>Exclosure.data.RAW!R129 &amp; ""</f>
        <v>70</v>
      </c>
      <c r="S129" s="52" t="str">
        <f>Exclosure.data.RAW!S129 &amp; ""</f>
        <v>71.696299983</v>
      </c>
      <c r="T129" s="52" t="str">
        <f>Exclosure.data.RAW!T129 &amp; ""</f>
        <v>912.437347916</v>
      </c>
      <c r="U129" s="68" t="str">
        <f>Exclosure.data.RAW!Y129</f>
        <v>Chr.ori</v>
      </c>
      <c r="V129" s="167" t="str">
        <f>Exclosure.data.RAW!Z129 &amp; ""</f>
        <v>1.3</v>
      </c>
      <c r="W129" s="167" t="str">
        <f>Exclosure.data.RAW!AA129 &amp; ""</f>
        <v>5.4</v>
      </c>
      <c r="X129" s="167" t="str">
        <f>Exclosure.data.RAW!AB129 &amp; ""</f>
        <v>45</v>
      </c>
      <c r="Y129" s="167" t="str">
        <f>Exclosure.data.RAW!AC129 &amp; ""</f>
        <v>55</v>
      </c>
      <c r="Z129" s="165" t="str">
        <f>Exclosure.data.RAW!AF129 &amp; ""</f>
        <v>1.9</v>
      </c>
      <c r="AA129" s="165" t="str">
        <f>Exclosure.data.RAW!AG129 &amp; ""</f>
        <v>1.8</v>
      </c>
      <c r="AB129" s="165" t="str">
        <f>Exclosure.data.RAW!AH129 &amp; ""</f>
        <v>15</v>
      </c>
      <c r="AC129" s="165" t="str">
        <f>Exclosure.data.RAW!AI129 &amp; ""</f>
        <v>22</v>
      </c>
      <c r="AD129" s="168" t="str">
        <f>Exclosure.data.RAW!AO129 &amp; ""</f>
        <v>27.7</v>
      </c>
      <c r="AE129" s="168" t="str">
        <f>Exclosure.data.RAW!AR129 &amp; ""</f>
        <v>3.12</v>
      </c>
      <c r="AF129" s="168">
        <f>Exclosure.data.RAW!BW129</f>
        <v>30.82</v>
      </c>
      <c r="AG129" s="168" t="str">
        <f>Exclosure.data.RAW!AU129 &amp; ""</f>
        <v>1.4</v>
      </c>
      <c r="AH129" s="135"/>
      <c r="AI129" s="135"/>
      <c r="AJ129" s="196" t="str">
        <f>Exclosure.data.RAW!AX129 &amp; ""</f>
        <v/>
      </c>
      <c r="AK129" s="222"/>
      <c r="AL129" s="168" t="str">
        <f>Exclosure.data.RAW!AZ129 &amp; ""</f>
        <v/>
      </c>
      <c r="AM129" s="168" t="str">
        <f>Exclosure.data.RAW!BA129 &amp; ""</f>
        <v/>
      </c>
      <c r="AN129" s="168" t="str">
        <f>Exclosure.data.RAW!BB129 &amp; ""</f>
        <v>0.2</v>
      </c>
      <c r="AO129" s="168"/>
      <c r="AP129" s="168" t="str">
        <f>Exclosure.data.RAW!BD129 &amp; ""</f>
        <v/>
      </c>
      <c r="AQ129" s="168" t="str">
        <f>Exclosure.data.RAW!BE129 &amp; ""</f>
        <v/>
      </c>
      <c r="AR129" s="168" t="str">
        <f>Exclosure.data.RAW!BF129 &amp; ""</f>
        <v/>
      </c>
      <c r="AS129" s="168" t="str">
        <f>Exclosure.data.RAW!BG129 &amp; ""</f>
        <v/>
      </c>
      <c r="AT129" s="168"/>
      <c r="AU129" s="148"/>
      <c r="AV129" s="168" t="str">
        <f>Exclosure.data.RAW!BJ129 &amp; ""</f>
        <v/>
      </c>
      <c r="AW129" s="220"/>
      <c r="AX129" s="168" t="str">
        <f>Exclosure.data.RAW!BL129 &amp; ""</f>
        <v/>
      </c>
      <c r="AY129" s="168" t="str">
        <f>Exclosure.data.RAW!BM129 &amp; ""</f>
        <v/>
      </c>
      <c r="AZ129" s="168" t="str">
        <f>Exclosure.data.RAW!BN129 &amp; ""</f>
        <v/>
      </c>
      <c r="BA129" s="168"/>
      <c r="BB129" s="168" t="str">
        <f>Exclosure.data.RAW!BP129 &amp; ""</f>
        <v/>
      </c>
      <c r="BC129" s="168" t="str">
        <f>Exclosure.data.RAW!BQ129 &amp; ""</f>
        <v/>
      </c>
      <c r="BD129" s="168" t="str">
        <f>Exclosure.data.RAW!BR129 &amp; ""</f>
        <v/>
      </c>
      <c r="BE129" s="54">
        <f>Exclosure.data.RAW!BS129</f>
        <v>1.4</v>
      </c>
      <c r="BF129" s="54">
        <f>Exclosure.data.RAW!BT129</f>
        <v>0.2</v>
      </c>
      <c r="BG129" s="54" t="str">
        <f>Exclosure.data.RAW!BU129</f>
        <v/>
      </c>
      <c r="BH129" s="54" t="str">
        <f>Exclosure.data.RAW!BV129</f>
        <v/>
      </c>
    </row>
    <row r="130" spans="1:60" x14ac:dyDescent="0.25">
      <c r="A130" s="12" t="str">
        <f>Exclosure.data.RAW!A130</f>
        <v>WET_P_3_EX_H3</v>
      </c>
      <c r="B130" s="4" t="str">
        <f>Exclosure.data.RAW!B130</f>
        <v>WET_P_3_H3</v>
      </c>
      <c r="C130" s="4" t="str">
        <f>Exclosure.data.RAW!C130</f>
        <v>WET_P</v>
      </c>
      <c r="D130" s="4" t="str">
        <f>Exclosure.data.RAW!D130</f>
        <v>WET_P_3</v>
      </c>
      <c r="E130" s="4" t="str">
        <f>Exclosure.data.RAW!E130</f>
        <v>WET_P_4</v>
      </c>
      <c r="F130" s="4" t="str">
        <f>Exclosure.data.RAW!F130</f>
        <v>Mwantimba</v>
      </c>
      <c r="G130" s="12" t="str">
        <f>Exclosure.data.RAW!G130</f>
        <v>WET</v>
      </c>
      <c r="H130" s="12" t="str">
        <f>Exclosure.data.RAW!H130</f>
        <v>P</v>
      </c>
      <c r="I130" s="22">
        <f>Exclosure.data.RAW!I130</f>
        <v>3</v>
      </c>
      <c r="J130" s="22">
        <v>4</v>
      </c>
      <c r="K130" s="12" t="str">
        <f>Exclosure.data.RAW!K130</f>
        <v>EX</v>
      </c>
      <c r="L130" s="12" t="str">
        <f>Exclosure.data.RAW!L130</f>
        <v>H3</v>
      </c>
      <c r="M130" s="21">
        <f>Exclosure.data.RAW!M130</f>
        <v>1022</v>
      </c>
      <c r="N130" s="75">
        <f>Exclosure.data.RAW!N130</f>
        <v>-2.3672930339999998</v>
      </c>
      <c r="O130" s="75">
        <f>Exclosure.data.RAW!O130</f>
        <v>34.062509034000001</v>
      </c>
      <c r="P130" s="16">
        <f>Exclosure.data.RAW!P130</f>
        <v>42869</v>
      </c>
      <c r="Q130" s="19">
        <f>Exclosure.data.RAW!Q130</f>
        <v>42939</v>
      </c>
      <c r="R130" s="22" t="str">
        <f>Exclosure.data.RAW!R130 &amp; ""</f>
        <v>70</v>
      </c>
      <c r="S130" s="52" t="str">
        <f>Exclosure.data.RAW!S130 &amp; ""</f>
        <v>71.696299983</v>
      </c>
      <c r="T130" s="52" t="str">
        <f>Exclosure.data.RAW!T130 &amp; ""</f>
        <v>840.741047933</v>
      </c>
      <c r="U130" s="68" t="str">
        <f>Exclosure.data.RAW!Y130</f>
        <v>Chr.ori</v>
      </c>
      <c r="V130" s="167" t="str">
        <f>Exclosure.data.RAW!Z130 &amp; ""</f>
        <v>3</v>
      </c>
      <c r="W130" s="167" t="str">
        <f>Exclosure.data.RAW!AA130 &amp; ""</f>
        <v>17</v>
      </c>
      <c r="X130" s="167" t="str">
        <f>Exclosure.data.RAW!AB130 &amp; ""</f>
        <v>30</v>
      </c>
      <c r="Y130" s="167" t="str">
        <f>Exclosure.data.RAW!AC130 &amp; ""</f>
        <v>95</v>
      </c>
      <c r="Z130" s="165" t="str">
        <f>Exclosure.data.RAW!AF130 &amp; ""</f>
        <v>2.8</v>
      </c>
      <c r="AA130" s="165" t="str">
        <f>Exclosure.data.RAW!AG130 &amp; ""</f>
        <v>24</v>
      </c>
      <c r="AB130" s="165" t="str">
        <f>Exclosure.data.RAW!AH130 &amp; ""</f>
        <v>45</v>
      </c>
      <c r="AC130" s="165" t="str">
        <f>Exclosure.data.RAW!AI130 &amp; ""</f>
        <v>70</v>
      </c>
      <c r="AD130" s="168" t="str">
        <f>Exclosure.data.RAW!AO130 &amp; ""</f>
        <v>40.77</v>
      </c>
      <c r="AE130" s="168" t="str">
        <f>Exclosure.data.RAW!AR130 &amp; ""</f>
        <v>20.14</v>
      </c>
      <c r="AF130" s="168">
        <f>Exclosure.data.RAW!BW130</f>
        <v>60.910000000000004</v>
      </c>
      <c r="AG130" s="168" t="str">
        <f>Exclosure.data.RAW!AU130 &amp; ""</f>
        <v>1.05</v>
      </c>
      <c r="AH130" s="135"/>
      <c r="AI130" s="135"/>
      <c r="AJ130" s="196" t="str">
        <f>Exclosure.data.RAW!AX130 &amp; ""</f>
        <v/>
      </c>
      <c r="AK130" s="222"/>
      <c r="AL130" s="168" t="str">
        <f>Exclosure.data.RAW!AZ130 &amp; ""</f>
        <v/>
      </c>
      <c r="AM130" s="168" t="str">
        <f>Exclosure.data.RAW!BA130 &amp; ""</f>
        <v/>
      </c>
      <c r="AN130" s="168" t="str">
        <f>Exclosure.data.RAW!BB130 &amp; ""</f>
        <v>0.26</v>
      </c>
      <c r="AO130" s="168"/>
      <c r="AP130" s="168" t="str">
        <f>Exclosure.data.RAW!BD130 &amp; ""</f>
        <v/>
      </c>
      <c r="AQ130" s="168" t="str">
        <f>Exclosure.data.RAW!BE130 &amp; ""</f>
        <v/>
      </c>
      <c r="AR130" s="168" t="str">
        <f>Exclosure.data.RAW!BF130 &amp; ""</f>
        <v/>
      </c>
      <c r="AS130" s="168" t="str">
        <f>Exclosure.data.RAW!BG130 &amp; ""</f>
        <v>1.05</v>
      </c>
      <c r="AT130" s="168"/>
      <c r="AU130" s="135"/>
      <c r="AV130" s="168" t="str">
        <f>Exclosure.data.RAW!BJ130 &amp; ""</f>
        <v/>
      </c>
      <c r="AW130" s="220"/>
      <c r="AX130" s="168" t="str">
        <f>Exclosure.data.RAW!BL130 &amp; ""</f>
        <v/>
      </c>
      <c r="AY130" s="168" t="str">
        <f>Exclosure.data.RAW!BM130 &amp; ""</f>
        <v/>
      </c>
      <c r="AZ130" s="168" t="str">
        <f>Exclosure.data.RAW!BN130 &amp; ""</f>
        <v>0.21</v>
      </c>
      <c r="BA130" s="168"/>
      <c r="BB130" s="168" t="str">
        <f>Exclosure.data.RAW!BP130 &amp; ""</f>
        <v/>
      </c>
      <c r="BC130" s="168" t="str">
        <f>Exclosure.data.RAW!BQ130 &amp; ""</f>
        <v/>
      </c>
      <c r="BD130" s="168" t="str">
        <f>Exclosure.data.RAW!BR130 &amp; ""</f>
        <v/>
      </c>
      <c r="BE130" s="54">
        <f>Exclosure.data.RAW!BS130</f>
        <v>1.05</v>
      </c>
      <c r="BF130" s="54">
        <f>Exclosure.data.RAW!BT130</f>
        <v>0.26</v>
      </c>
      <c r="BG130" s="54">
        <f>Exclosure.data.RAW!BU130</f>
        <v>1.05</v>
      </c>
      <c r="BH130" s="54">
        <f>Exclosure.data.RAW!BV130</f>
        <v>0.21</v>
      </c>
    </row>
    <row r="131" spans="1:60" x14ac:dyDescent="0.25">
      <c r="A131" s="12" t="str">
        <f>Exclosure.data.RAW!A131</f>
        <v>WET_P_3_OP_H3</v>
      </c>
      <c r="B131" s="4" t="str">
        <f>Exclosure.data.RAW!B131</f>
        <v>WET_P_3_H3</v>
      </c>
      <c r="C131" s="4" t="str">
        <f>Exclosure.data.RAW!C131</f>
        <v>WET_P</v>
      </c>
      <c r="D131" s="4" t="str">
        <f>Exclosure.data.RAW!D131</f>
        <v>WET_P_3</v>
      </c>
      <c r="E131" s="4" t="str">
        <f>Exclosure.data.RAW!E131</f>
        <v>WET_P_4</v>
      </c>
      <c r="F131" s="4" t="str">
        <f>Exclosure.data.RAW!F131</f>
        <v>Mwantimba</v>
      </c>
      <c r="G131" s="12" t="str">
        <f>Exclosure.data.RAW!G131</f>
        <v>WET</v>
      </c>
      <c r="H131" s="12" t="str">
        <f>Exclosure.data.RAW!H131</f>
        <v>P</v>
      </c>
      <c r="I131" s="22">
        <f>Exclosure.data.RAW!I131</f>
        <v>3</v>
      </c>
      <c r="J131" s="22">
        <v>4</v>
      </c>
      <c r="K131" s="12" t="str">
        <f>Exclosure.data.RAW!K131</f>
        <v>OP</v>
      </c>
      <c r="L131" s="12" t="str">
        <f>Exclosure.data.RAW!L131</f>
        <v>H3</v>
      </c>
      <c r="M131" s="21">
        <f>Exclosure.data.RAW!M131</f>
        <v>1022</v>
      </c>
      <c r="N131" s="75">
        <f>Exclosure.data.RAW!N131</f>
        <v>-2.3672930339999998</v>
      </c>
      <c r="O131" s="75">
        <f>Exclosure.data.RAW!O131</f>
        <v>34.062509034000001</v>
      </c>
      <c r="P131" s="16">
        <f>Exclosure.data.RAW!P131</f>
        <v>42869</v>
      </c>
      <c r="Q131" s="19">
        <f>Exclosure.data.RAW!Q131</f>
        <v>42939</v>
      </c>
      <c r="R131" s="22" t="str">
        <f>Exclosure.data.RAW!R131 &amp; ""</f>
        <v>70</v>
      </c>
      <c r="S131" s="52" t="str">
        <f>Exclosure.data.RAW!S131 &amp; ""</f>
        <v>71.696299983</v>
      </c>
      <c r="T131" s="52" t="str">
        <f>Exclosure.data.RAW!T131 &amp; ""</f>
        <v>912.437347916</v>
      </c>
      <c r="U131" s="68" t="str">
        <f>Exclosure.data.RAW!Y131</f>
        <v>Chr.ori</v>
      </c>
      <c r="V131" s="167" t="str">
        <f>Exclosure.data.RAW!Z131 &amp; ""</f>
        <v/>
      </c>
      <c r="W131" s="167" t="str">
        <f>Exclosure.data.RAW!AA131 &amp; ""</f>
        <v>25</v>
      </c>
      <c r="X131" s="167" t="str">
        <f>Exclosure.data.RAW!AB131 &amp; ""</f>
        <v>40</v>
      </c>
      <c r="Y131" s="167" t="str">
        <f>Exclosure.data.RAW!AC131 &amp; ""</f>
        <v>95</v>
      </c>
      <c r="Z131" s="165" t="str">
        <f>Exclosure.data.RAW!AF131 &amp; ""</f>
        <v>2</v>
      </c>
      <c r="AA131" s="165" t="str">
        <f>Exclosure.data.RAW!AG131 &amp; ""</f>
        <v>4</v>
      </c>
      <c r="AB131" s="165" t="str">
        <f>Exclosure.data.RAW!AH131 &amp; ""</f>
        <v>40</v>
      </c>
      <c r="AC131" s="165" t="str">
        <f>Exclosure.data.RAW!AI131 &amp; ""</f>
        <v>55</v>
      </c>
      <c r="AD131" s="168" t="str">
        <f>Exclosure.data.RAW!AO131 &amp; ""</f>
        <v>17.13</v>
      </c>
      <c r="AE131" s="168" t="str">
        <f>Exclosure.data.RAW!AR131 &amp; ""</f>
        <v>7.14</v>
      </c>
      <c r="AF131" s="168">
        <f>Exclosure.data.RAW!BW131</f>
        <v>24.27</v>
      </c>
      <c r="AG131" s="168" t="str">
        <f>Exclosure.data.RAW!AU131 &amp; ""</f>
        <v>0.84</v>
      </c>
      <c r="AH131" s="135"/>
      <c r="AI131" s="135"/>
      <c r="AJ131" s="196" t="str">
        <f>Exclosure.data.RAW!AX131 &amp; ""</f>
        <v/>
      </c>
      <c r="AK131" s="222"/>
      <c r="AL131" s="196" t="str">
        <f>Exclosure.data.RAW!AZ131 &amp; ""</f>
        <v/>
      </c>
      <c r="AM131" s="168" t="str">
        <f>Exclosure.data.RAW!BA131 &amp; ""</f>
        <v/>
      </c>
      <c r="AN131" s="168" t="str">
        <f>Exclosure.data.RAW!BB131 &amp; ""</f>
        <v>0.22</v>
      </c>
      <c r="AO131" s="168"/>
      <c r="AP131" s="168" t="str">
        <f>Exclosure.data.RAW!BD131 &amp; ""</f>
        <v/>
      </c>
      <c r="AQ131" s="168" t="str">
        <f>Exclosure.data.RAW!BE131 &amp; ""</f>
        <v/>
      </c>
      <c r="AR131" s="168" t="str">
        <f>Exclosure.data.RAW!BF131 &amp; ""</f>
        <v/>
      </c>
      <c r="AS131" s="168" t="str">
        <f>Exclosure.data.RAW!BG131 &amp; ""</f>
        <v/>
      </c>
      <c r="AT131" s="168"/>
      <c r="AU131" s="148"/>
      <c r="AV131" s="168" t="str">
        <f>Exclosure.data.RAW!BJ131 &amp; ""</f>
        <v/>
      </c>
      <c r="AW131" s="220"/>
      <c r="AX131" s="168" t="str">
        <f>Exclosure.data.RAW!BL131 &amp; ""</f>
        <v/>
      </c>
      <c r="AY131" s="168" t="str">
        <f>Exclosure.data.RAW!BM131 &amp; ""</f>
        <v/>
      </c>
      <c r="AZ131" s="168" t="str">
        <f>Exclosure.data.RAW!BN131 &amp; ""</f>
        <v/>
      </c>
      <c r="BA131" s="168"/>
      <c r="BB131" s="168" t="str">
        <f>Exclosure.data.RAW!BP131 &amp; ""</f>
        <v/>
      </c>
      <c r="BC131" s="168" t="str">
        <f>Exclosure.data.RAW!BQ131 &amp; ""</f>
        <v/>
      </c>
      <c r="BD131" s="168" t="str">
        <f>Exclosure.data.RAW!BR131 &amp; ""</f>
        <v/>
      </c>
      <c r="BE131" s="54">
        <f>Exclosure.data.RAW!BS131</f>
        <v>0.84</v>
      </c>
      <c r="BF131" s="54">
        <f>Exclosure.data.RAW!BT131</f>
        <v>0.22</v>
      </c>
      <c r="BG131" s="54" t="str">
        <f>Exclosure.data.RAW!BU131</f>
        <v/>
      </c>
      <c r="BH131" s="54" t="str">
        <f>Exclosure.data.RAW!BV131</f>
        <v/>
      </c>
    </row>
    <row r="132" spans="1:60" x14ac:dyDescent="0.25">
      <c r="A132" s="12" t="str">
        <f>Exclosure.data.RAW!A132</f>
        <v>WET_P_4_EX_H3</v>
      </c>
      <c r="B132" s="4" t="str">
        <f>Exclosure.data.RAW!B132</f>
        <v>WET_P_4_H3</v>
      </c>
      <c r="C132" s="4" t="str">
        <f>Exclosure.data.RAW!C132</f>
        <v>WET_P</v>
      </c>
      <c r="D132" s="4" t="str">
        <f>Exclosure.data.RAW!D132</f>
        <v>WET_P_4</v>
      </c>
      <c r="E132" s="4" t="str">
        <f>Exclosure.data.RAW!E132</f>
        <v>WET_P_3</v>
      </c>
      <c r="F132" s="4" t="str">
        <f>Exclosure.data.RAW!F132</f>
        <v>Mwantimba</v>
      </c>
      <c r="G132" s="12" t="str">
        <f>Exclosure.data.RAW!G132</f>
        <v>WET</v>
      </c>
      <c r="H132" s="12" t="str">
        <f>Exclosure.data.RAW!H132</f>
        <v>P</v>
      </c>
      <c r="I132" s="22">
        <f>Exclosure.data.RAW!I132</f>
        <v>4</v>
      </c>
      <c r="J132" s="22">
        <v>3</v>
      </c>
      <c r="K132" s="12" t="str">
        <f>Exclosure.data.RAW!K132</f>
        <v>EX</v>
      </c>
      <c r="L132" s="12" t="str">
        <f>Exclosure.data.RAW!L132</f>
        <v>H3</v>
      </c>
      <c r="M132" s="21">
        <f>Exclosure.data.RAW!M132</f>
        <v>1020</v>
      </c>
      <c r="N132" s="75">
        <f>Exclosure.data.RAW!N132</f>
        <v>-2.3685700170000001</v>
      </c>
      <c r="O132" s="75">
        <f>Exclosure.data.RAW!O132</f>
        <v>34.062585980000001</v>
      </c>
      <c r="P132" s="16">
        <f>Exclosure.data.RAW!P132</f>
        <v>42869</v>
      </c>
      <c r="Q132" s="19">
        <f>Exclosure.data.RAW!Q132</f>
        <v>42939</v>
      </c>
      <c r="R132" s="22" t="str">
        <f>Exclosure.data.RAW!R132 &amp; ""</f>
        <v>70</v>
      </c>
      <c r="S132" s="52" t="str">
        <f>Exclosure.data.RAW!S132 &amp; ""</f>
        <v>71.696299983</v>
      </c>
      <c r="T132" s="52" t="str">
        <f>Exclosure.data.RAW!T132 &amp; ""</f>
        <v>756.925314857</v>
      </c>
      <c r="U132" s="68" t="str">
        <f>Exclosure.data.RAW!Y132</f>
        <v>Chr.ori</v>
      </c>
      <c r="V132" s="167" t="str">
        <f>Exclosure.data.RAW!Z132 &amp; ""</f>
        <v>4.8</v>
      </c>
      <c r="W132" s="167" t="str">
        <f>Exclosure.data.RAW!AA132 &amp; ""</f>
        <v>16.8</v>
      </c>
      <c r="X132" s="167" t="str">
        <f>Exclosure.data.RAW!AB132 &amp; ""</f>
        <v>25</v>
      </c>
      <c r="Y132" s="167" t="str">
        <f>Exclosure.data.RAW!AC132 &amp; ""</f>
        <v>75</v>
      </c>
      <c r="Z132" s="165" t="str">
        <f>Exclosure.data.RAW!AF132 &amp; ""</f>
        <v>4.5</v>
      </c>
      <c r="AA132" s="165" t="str">
        <f>Exclosure.data.RAW!AG132 &amp; ""</f>
        <v>13.8</v>
      </c>
      <c r="AB132" s="165" t="str">
        <f>Exclosure.data.RAW!AH132 &amp; ""</f>
        <v>15</v>
      </c>
      <c r="AC132" s="165" t="str">
        <f>Exclosure.data.RAW!AI132 &amp; ""</f>
        <v>50</v>
      </c>
      <c r="AD132" s="168" t="str">
        <f>Exclosure.data.RAW!AO132 &amp; ""</f>
        <v>16.68</v>
      </c>
      <c r="AE132" s="168" t="str">
        <f>Exclosure.data.RAW!AR132 &amp; ""</f>
        <v>38.95</v>
      </c>
      <c r="AF132" s="168">
        <f>Exclosure.data.RAW!BW132</f>
        <v>55.63</v>
      </c>
      <c r="AG132" s="168" t="str">
        <f>Exclosure.data.RAW!AU132 &amp; ""</f>
        <v>0.81</v>
      </c>
      <c r="AH132" s="135"/>
      <c r="AI132" s="135"/>
      <c r="AJ132" s="196" t="str">
        <f>Exclosure.data.RAW!AX132 &amp; ""</f>
        <v/>
      </c>
      <c r="AK132" s="222"/>
      <c r="AL132" s="196" t="str">
        <f>Exclosure.data.RAW!AZ132 &amp; ""</f>
        <v/>
      </c>
      <c r="AM132" s="168" t="str">
        <f>Exclosure.data.RAW!BA132 &amp; ""</f>
        <v/>
      </c>
      <c r="AN132" s="168" t="str">
        <f>Exclosure.data.RAW!BB132 &amp; ""</f>
        <v>0.22</v>
      </c>
      <c r="AO132" s="168"/>
      <c r="AP132" s="168" t="str">
        <f>Exclosure.data.RAW!BD132 &amp; ""</f>
        <v/>
      </c>
      <c r="AQ132" s="168" t="str">
        <f>Exclosure.data.RAW!BE132 &amp; ""</f>
        <v/>
      </c>
      <c r="AR132" s="168" t="str">
        <f>Exclosure.data.RAW!BF132 &amp; ""</f>
        <v/>
      </c>
      <c r="AS132" s="168" t="str">
        <f>Exclosure.data.RAW!BG132 &amp; ""</f>
        <v>0.98</v>
      </c>
      <c r="AT132" s="168"/>
      <c r="AU132" s="135"/>
      <c r="AV132" s="168" t="str">
        <f>Exclosure.data.RAW!BJ132 &amp; ""</f>
        <v/>
      </c>
      <c r="AW132" s="220"/>
      <c r="AX132" s="168" t="str">
        <f>Exclosure.data.RAW!BL132 &amp; ""</f>
        <v/>
      </c>
      <c r="AY132" s="168" t="str">
        <f>Exclosure.data.RAW!BM132 &amp; ""</f>
        <v/>
      </c>
      <c r="AZ132" s="168" t="str">
        <f>Exclosure.data.RAW!BN132 &amp; ""</f>
        <v>0.24</v>
      </c>
      <c r="BA132" s="168"/>
      <c r="BB132" s="168" t="str">
        <f>Exclosure.data.RAW!BP132 &amp; ""</f>
        <v/>
      </c>
      <c r="BC132" s="168" t="str">
        <f>Exclosure.data.RAW!BQ132 &amp; ""</f>
        <v/>
      </c>
      <c r="BD132" s="168" t="str">
        <f>Exclosure.data.RAW!BR132 &amp; ""</f>
        <v/>
      </c>
      <c r="BE132" s="54">
        <f>Exclosure.data.RAW!BS132</f>
        <v>0.81</v>
      </c>
      <c r="BF132" s="54">
        <f>Exclosure.data.RAW!BT132</f>
        <v>0.22</v>
      </c>
      <c r="BG132" s="54">
        <f>Exclosure.data.RAW!BU132</f>
        <v>0.98</v>
      </c>
      <c r="BH132" s="54">
        <f>Exclosure.data.RAW!BV132</f>
        <v>0.24</v>
      </c>
    </row>
    <row r="133" spans="1:60" x14ac:dyDescent="0.25">
      <c r="A133" s="12" t="str">
        <f>Exclosure.data.RAW!A133</f>
        <v>WET_P_4_OP_H3</v>
      </c>
      <c r="B133" s="4" t="str">
        <f>Exclosure.data.RAW!B133</f>
        <v>WET_P_4_H3</v>
      </c>
      <c r="C133" s="4" t="str">
        <f>Exclosure.data.RAW!C133</f>
        <v>WET_P</v>
      </c>
      <c r="D133" s="4" t="str">
        <f>Exclosure.data.RAW!D133</f>
        <v>WET_P_4</v>
      </c>
      <c r="E133" s="4" t="str">
        <f>Exclosure.data.RAW!E133</f>
        <v>WET_P_3</v>
      </c>
      <c r="F133" s="4" t="str">
        <f>Exclosure.data.RAW!F133</f>
        <v>Mwantimba</v>
      </c>
      <c r="G133" s="12" t="str">
        <f>Exclosure.data.RAW!G133</f>
        <v>WET</v>
      </c>
      <c r="H133" s="12" t="str">
        <f>Exclosure.data.RAW!H133</f>
        <v>P</v>
      </c>
      <c r="I133" s="22">
        <f>Exclosure.data.RAW!I133</f>
        <v>4</v>
      </c>
      <c r="J133" s="22">
        <v>3</v>
      </c>
      <c r="K133" s="12" t="str">
        <f>Exclosure.data.RAW!K133</f>
        <v>OP</v>
      </c>
      <c r="L133" s="12" t="str">
        <f>Exclosure.data.RAW!L133</f>
        <v>H3</v>
      </c>
      <c r="M133" s="21">
        <f>Exclosure.data.RAW!M133</f>
        <v>1020</v>
      </c>
      <c r="N133" s="75">
        <f>Exclosure.data.RAW!N133</f>
        <v>-2.3685700170000001</v>
      </c>
      <c r="O133" s="75">
        <f>Exclosure.data.RAW!O133</f>
        <v>34.062585980000001</v>
      </c>
      <c r="P133" s="16">
        <f>Exclosure.data.RAW!P133</f>
        <v>42869</v>
      </c>
      <c r="Q133" s="19">
        <f>Exclosure.data.RAW!Q133</f>
        <v>42939</v>
      </c>
      <c r="R133" s="22" t="str">
        <f>Exclosure.data.RAW!R133 &amp; ""</f>
        <v>70</v>
      </c>
      <c r="S133" s="52" t="str">
        <f>Exclosure.data.RAW!S133 &amp; ""</f>
        <v>71.696299983</v>
      </c>
      <c r="T133" s="52" t="str">
        <f>Exclosure.data.RAW!T133 &amp; ""</f>
        <v>828.62161484</v>
      </c>
      <c r="U133" s="68" t="str">
        <f>Exclosure.data.RAW!Y133</f>
        <v>Chr.ori</v>
      </c>
      <c r="V133" s="167" t="str">
        <f>Exclosure.data.RAW!Z133 &amp; ""</f>
        <v>2</v>
      </c>
      <c r="W133" s="167" t="str">
        <f>Exclosure.data.RAW!AA133 &amp; ""</f>
        <v>9.6</v>
      </c>
      <c r="X133" s="167" t="str">
        <f>Exclosure.data.RAW!AB133 &amp; ""</f>
        <v>25</v>
      </c>
      <c r="Y133" s="167" t="str">
        <f>Exclosure.data.RAW!AC133 &amp; ""</f>
        <v>70</v>
      </c>
      <c r="Z133" s="165" t="str">
        <f>Exclosure.data.RAW!AF133 &amp; ""</f>
        <v>1.7</v>
      </c>
      <c r="AA133" s="165" t="str">
        <f>Exclosure.data.RAW!AG133 &amp; ""</f>
        <v>10.2</v>
      </c>
      <c r="AB133" s="165" t="str">
        <f>Exclosure.data.RAW!AH133 &amp; ""</f>
        <v>18</v>
      </c>
      <c r="AC133" s="165" t="str">
        <f>Exclosure.data.RAW!AI133 &amp; ""</f>
        <v>45</v>
      </c>
      <c r="AD133" s="168" t="str">
        <f>Exclosure.data.RAW!AO133 &amp; ""</f>
        <v>11.17</v>
      </c>
      <c r="AE133" s="168" t="str">
        <f>Exclosure.data.RAW!AR133 &amp; ""</f>
        <v>25.21</v>
      </c>
      <c r="AF133" s="168">
        <f>Exclosure.data.RAW!BW133</f>
        <v>36.380000000000003</v>
      </c>
      <c r="AG133" s="198" t="str">
        <f>Exclosure.data.RAW!AU133 &amp; ""</f>
        <v>0.88</v>
      </c>
      <c r="AH133" s="135"/>
      <c r="AI133" s="135"/>
      <c r="AJ133" s="198" t="str">
        <f>Exclosure.data.RAW!AX133 &amp; ""</f>
        <v/>
      </c>
      <c r="AK133" s="224"/>
      <c r="AL133" s="198" t="str">
        <f>Exclosure.data.RAW!AZ133 &amp; ""</f>
        <v/>
      </c>
      <c r="AM133" s="198" t="str">
        <f>Exclosure.data.RAW!BA133 &amp; ""</f>
        <v/>
      </c>
      <c r="AN133" s="198" t="str">
        <f>Exclosure.data.RAW!BB133 &amp; ""</f>
        <v>0.21</v>
      </c>
      <c r="AO133" s="198"/>
      <c r="AP133" s="198" t="str">
        <f>Exclosure.data.RAW!BD133 &amp; ""</f>
        <v/>
      </c>
      <c r="AQ133" s="198" t="str">
        <f>Exclosure.data.RAW!BE133 &amp; ""</f>
        <v/>
      </c>
      <c r="AR133" s="198" t="str">
        <f>Exclosure.data.RAW!BF133 &amp; ""</f>
        <v/>
      </c>
      <c r="AS133" s="198" t="str">
        <f>Exclosure.data.RAW!BG133 &amp; ""</f>
        <v/>
      </c>
      <c r="AT133" s="198"/>
      <c r="AU133" s="148"/>
      <c r="AV133" s="198" t="str">
        <f>Exclosure.data.RAW!BJ133 &amp; ""</f>
        <v/>
      </c>
      <c r="AW133" s="224"/>
      <c r="AX133" s="198" t="str">
        <f>Exclosure.data.RAW!BL133 &amp; ""</f>
        <v/>
      </c>
      <c r="AY133" s="198" t="str">
        <f>Exclosure.data.RAW!BM133 &amp; ""</f>
        <v/>
      </c>
      <c r="AZ133" s="198" t="str">
        <f>Exclosure.data.RAW!BN133 &amp; ""</f>
        <v/>
      </c>
      <c r="BA133" s="198"/>
      <c r="BB133" s="198" t="str">
        <f>Exclosure.data.RAW!BP133 &amp; ""</f>
        <v/>
      </c>
      <c r="BC133" s="198" t="str">
        <f>Exclosure.data.RAW!BQ133 &amp; ""</f>
        <v/>
      </c>
      <c r="BD133" s="198" t="str">
        <f>Exclosure.data.RAW!BR133 &amp; ""</f>
        <v/>
      </c>
      <c r="BE133" s="131">
        <f>Exclosure.data.RAW!BS133</f>
        <v>0.88</v>
      </c>
      <c r="BF133" s="131">
        <f>Exclosure.data.RAW!BT133</f>
        <v>0.21</v>
      </c>
      <c r="BG133" s="172" t="str">
        <f>Exclosure.data.RAW!BU133</f>
        <v/>
      </c>
      <c r="BH133" s="172" t="str">
        <f>Exclosure.data.RAW!BV133</f>
        <v/>
      </c>
    </row>
    <row r="134" spans="1:60" x14ac:dyDescent="0.25">
      <c r="A134" s="113" t="str">
        <f>Exclosure.data.RAW!A134</f>
        <v>DRY_W_1_EX_H3</v>
      </c>
      <c r="B134" s="4" t="str">
        <f>Exclosure.data.RAW!B134</f>
        <v>DRY_W_1_H3</v>
      </c>
      <c r="C134" s="4" t="str">
        <f>Exclosure.data.RAW!C134</f>
        <v>DRY_W</v>
      </c>
      <c r="D134" s="4" t="str">
        <f>Exclosure.data.RAW!D134</f>
        <v>DRY_W_1</v>
      </c>
      <c r="E134" s="4" t="str">
        <f>Exclosure.data.RAW!E134</f>
        <v>DRY_W_3</v>
      </c>
      <c r="F134" s="4" t="str">
        <f>Exclosure.data.RAW!F134</f>
        <v>Maswa</v>
      </c>
      <c r="G134" s="12" t="str">
        <f>Exclosure.data.RAW!G134</f>
        <v>DRY</v>
      </c>
      <c r="H134" s="12" t="str">
        <f>Exclosure.data.RAW!H134</f>
        <v>W</v>
      </c>
      <c r="I134" s="22">
        <f>Exclosure.data.RAW!I134</f>
        <v>1</v>
      </c>
      <c r="J134" s="22">
        <v>3</v>
      </c>
      <c r="K134" s="12" t="str">
        <f>Exclosure.data.RAW!K134</f>
        <v>EX</v>
      </c>
      <c r="L134" s="12" t="str">
        <f>Exclosure.data.RAW!L134</f>
        <v>H3</v>
      </c>
      <c r="M134" s="21">
        <f>Exclosure.data.RAW!M134</f>
        <v>995</v>
      </c>
      <c r="N134" s="75">
        <f>Exclosure.data.RAW!N134</f>
        <v>-3.2993320000000002</v>
      </c>
      <c r="O134" s="75">
        <f>Exclosure.data.RAW!O134</f>
        <v>34.848457965999998</v>
      </c>
      <c r="P134" s="19">
        <f>Exclosure.data.RAW!P134</f>
        <v>42866</v>
      </c>
      <c r="Q134" s="19">
        <f>Exclosure.data.RAW!Q134</f>
        <v>42937</v>
      </c>
      <c r="R134" s="22" t="str">
        <f>Exclosure.data.RAW!R134 &amp; ""</f>
        <v>71</v>
      </c>
      <c r="S134" s="52" t="str">
        <f>Exclosure.data.RAW!S134 &amp; ""</f>
        <v>9.600000233</v>
      </c>
      <c r="T134" s="52" t="str">
        <f>Exclosure.data.RAW!T134 &amp; ""</f>
        <v>853.245599674</v>
      </c>
      <c r="U134" s="68" t="str">
        <f>Exclosure.data.RAW!Y134</f>
        <v>Cyn.dac</v>
      </c>
      <c r="V134" s="167" t="str">
        <f>Exclosure.data.RAW!Z134 &amp; ""</f>
        <v>2</v>
      </c>
      <c r="W134" s="167" t="str">
        <f>Exclosure.data.RAW!AA134 &amp; ""</f>
        <v>6</v>
      </c>
      <c r="X134" s="167" t="str">
        <f>Exclosure.data.RAW!AB134 &amp; ""</f>
        <v>15</v>
      </c>
      <c r="Y134" s="167" t="str">
        <f>Exclosure.data.RAW!AC134 &amp; ""</f>
        <v>45</v>
      </c>
      <c r="Z134" s="165" t="str">
        <f>Exclosure.data.RAW!AF134 &amp; ""</f>
        <v>1.5</v>
      </c>
      <c r="AA134" s="165" t="str">
        <f>Exclosure.data.RAW!AG134 &amp; ""</f>
        <v>5</v>
      </c>
      <c r="AB134" s="165" t="str">
        <f>Exclosure.data.RAW!AH134 &amp; ""</f>
        <v>10</v>
      </c>
      <c r="AC134" s="165" t="str">
        <f>Exclosure.data.RAW!AI134 &amp; ""</f>
        <v>30</v>
      </c>
      <c r="AD134" s="196" t="str">
        <f>Exclosure.data.RAW!AO134 &amp; ""</f>
        <v>5.85</v>
      </c>
      <c r="AE134" s="196" t="str">
        <f>Exclosure.data.RAW!AR134 &amp; ""</f>
        <v>9</v>
      </c>
      <c r="AF134" s="196">
        <f>Exclosure.data.RAW!BW134</f>
        <v>14.85</v>
      </c>
      <c r="AG134" s="196" t="str">
        <f>Exclosure.data.RAW!AU134 &amp; ""</f>
        <v>1.19</v>
      </c>
      <c r="AH134" s="85"/>
      <c r="AI134" s="85"/>
      <c r="AJ134" s="196" t="str">
        <f>Exclosure.data.RAW!AX134 &amp; ""</f>
        <v/>
      </c>
      <c r="AK134" s="222"/>
      <c r="AL134" s="196" t="str">
        <f>Exclosure.data.RAW!AZ134 &amp; ""</f>
        <v/>
      </c>
      <c r="AM134" s="196" t="str">
        <f>Exclosure.data.RAW!BA134 &amp; ""</f>
        <v/>
      </c>
      <c r="AN134" s="196" t="str">
        <f>Exclosure.data.RAW!BB134 &amp; ""</f>
        <v>0.14</v>
      </c>
      <c r="AO134" s="196"/>
      <c r="AP134" s="196" t="str">
        <f>Exclosure.data.RAW!BD134 &amp; ""</f>
        <v/>
      </c>
      <c r="AQ134" s="196" t="str">
        <f>Exclosure.data.RAW!BE134 &amp; ""</f>
        <v/>
      </c>
      <c r="AR134" s="196" t="str">
        <f>Exclosure.data.RAW!BF134 &amp; ""</f>
        <v/>
      </c>
      <c r="AS134" s="196" t="str">
        <f>Exclosure.data.RAW!BG134 &amp; ""</f>
        <v/>
      </c>
      <c r="AT134" s="196"/>
      <c r="AU134" s="213"/>
      <c r="AV134" s="196" t="str">
        <f>Exclosure.data.RAW!BJ134 &amp; ""</f>
        <v/>
      </c>
      <c r="AW134" s="222"/>
      <c r="AX134" s="196" t="str">
        <f>Exclosure.data.RAW!BL134 &amp; ""</f>
        <v/>
      </c>
      <c r="AY134" s="196" t="str">
        <f>Exclosure.data.RAW!BM134 &amp; ""</f>
        <v/>
      </c>
      <c r="AZ134" s="196" t="str">
        <f>Exclosure.data.RAW!BN134 &amp; ""</f>
        <v/>
      </c>
      <c r="BA134" s="196"/>
      <c r="BB134" s="196" t="str">
        <f>Exclosure.data.RAW!BP134 &amp; ""</f>
        <v/>
      </c>
      <c r="BC134" s="196" t="str">
        <f>Exclosure.data.RAW!BQ134 &amp; ""</f>
        <v/>
      </c>
      <c r="BD134" s="196" t="str">
        <f>Exclosure.data.RAW!BR134 &amp; ""</f>
        <v/>
      </c>
      <c r="BE134" s="172">
        <f>Exclosure.data.RAW!BS134</f>
        <v>1.19</v>
      </c>
      <c r="BF134" s="172">
        <f>Exclosure.data.RAW!BT134</f>
        <v>0.14000000000000001</v>
      </c>
      <c r="BG134" s="172" t="str">
        <f>Exclosure.data.RAW!BU134</f>
        <v/>
      </c>
      <c r="BH134" s="172" t="str">
        <f>Exclosure.data.RAW!BV134</f>
        <v/>
      </c>
    </row>
    <row r="135" spans="1:60" x14ac:dyDescent="0.25">
      <c r="A135" s="113" t="str">
        <f>Exclosure.data.RAW!A135</f>
        <v>DRY_W_1_EX2_H3</v>
      </c>
      <c r="B135" s="4" t="str">
        <f>Exclosure.data.RAW!B135</f>
        <v>DRY_W_1_H3</v>
      </c>
      <c r="C135" s="4" t="str">
        <f>Exclosure.data.RAW!C135</f>
        <v>DRY_W</v>
      </c>
      <c r="D135" s="4" t="str">
        <f>Exclosure.data.RAW!D135</f>
        <v>DRY_W_1</v>
      </c>
      <c r="E135" s="4" t="str">
        <f>Exclosure.data.RAW!E135</f>
        <v>DRY_W_3</v>
      </c>
      <c r="F135" s="4" t="str">
        <f>Exclosure.data.RAW!F135</f>
        <v>Maswa</v>
      </c>
      <c r="G135" s="12" t="str">
        <f>Exclosure.data.RAW!G135</f>
        <v>DRY</v>
      </c>
      <c r="H135" s="12" t="str">
        <f>Exclosure.data.RAW!H135</f>
        <v>W</v>
      </c>
      <c r="I135" s="22">
        <f>Exclosure.data.RAW!I135</f>
        <v>1</v>
      </c>
      <c r="J135" s="22">
        <v>3</v>
      </c>
      <c r="K135" s="12" t="str">
        <f>Exclosure.data.RAW!K135</f>
        <v>EX2</v>
      </c>
      <c r="L135" s="12" t="str">
        <f>Exclosure.data.RAW!L135</f>
        <v>H3</v>
      </c>
      <c r="M135" s="21">
        <f>Exclosure.data.RAW!M135</f>
        <v>995</v>
      </c>
      <c r="N135" s="75">
        <f>Exclosure.data.RAW!N135</f>
        <v>-3.2993320000000002</v>
      </c>
      <c r="O135" s="75">
        <f>Exclosure.data.RAW!O135</f>
        <v>34.848457965999998</v>
      </c>
      <c r="P135" s="19">
        <f>Exclosure.data.RAW!P135</f>
        <v>42866</v>
      </c>
      <c r="Q135" s="19">
        <f>Exclosure.data.RAW!Q135</f>
        <v>42937</v>
      </c>
      <c r="R135" s="22" t="str">
        <f>Exclosure.data.RAW!R135 &amp; ""</f>
        <v>71</v>
      </c>
      <c r="S135" s="52" t="str">
        <f>Exclosure.data.RAW!S135 &amp; ""</f>
        <v>9.600000233</v>
      </c>
      <c r="T135" s="52" t="str">
        <f>Exclosure.data.RAW!T135 &amp; ""</f>
        <v>862.845599907</v>
      </c>
      <c r="U135" s="68" t="str">
        <f>Exclosure.data.RAW!Y135</f>
        <v>Cyn.dac</v>
      </c>
      <c r="V135" s="167" t="str">
        <f>Exclosure.data.RAW!Z135 &amp; ""</f>
        <v>2.3</v>
      </c>
      <c r="W135" s="167" t="str">
        <f>Exclosure.data.RAW!AA135 &amp; ""</f>
        <v>4</v>
      </c>
      <c r="X135" s="167" t="str">
        <f>Exclosure.data.RAW!AB135 &amp; ""</f>
        <v>20</v>
      </c>
      <c r="Y135" s="167" t="str">
        <f>Exclosure.data.RAW!AC135 &amp; ""</f>
        <v>45</v>
      </c>
      <c r="Z135" s="165" t="str">
        <f>Exclosure.data.RAW!AF135 &amp; ""</f>
        <v>2</v>
      </c>
      <c r="AA135" s="165" t="str">
        <f>Exclosure.data.RAW!AG135 &amp; ""</f>
        <v>2.4</v>
      </c>
      <c r="AB135" s="165" t="str">
        <f>Exclosure.data.RAW!AH135 &amp; ""</f>
        <v>13</v>
      </c>
      <c r="AC135" s="165" t="str">
        <f>Exclosure.data.RAW!AI135 &amp; ""</f>
        <v>35</v>
      </c>
      <c r="AD135" s="196" t="str">
        <f>Exclosure.data.RAW!AO135 &amp; ""</f>
        <v>6.88</v>
      </c>
      <c r="AE135" s="196" t="str">
        <f>Exclosure.data.RAW!AR135 &amp; ""</f>
        <v>21.95</v>
      </c>
      <c r="AF135" s="196">
        <f>Exclosure.data.RAW!BW135</f>
        <v>28.83</v>
      </c>
      <c r="AG135" s="196" t="str">
        <f>Exclosure.data.RAW!AU135 &amp; ""</f>
        <v/>
      </c>
      <c r="AH135" s="213"/>
      <c r="AI135" s="213"/>
      <c r="AJ135" s="196" t="str">
        <f>Exclosure.data.RAW!AX135 &amp; ""</f>
        <v/>
      </c>
      <c r="AK135" s="222"/>
      <c r="AL135" s="196" t="str">
        <f>Exclosure.data.RAW!AZ135 &amp; ""</f>
        <v/>
      </c>
      <c r="AM135" s="196" t="str">
        <f>Exclosure.data.RAW!BA135 &amp; ""</f>
        <v/>
      </c>
      <c r="AN135" s="196" t="str">
        <f>Exclosure.data.RAW!BB135 &amp; ""</f>
        <v/>
      </c>
      <c r="AO135" s="196"/>
      <c r="AP135" s="196" t="str">
        <f>Exclosure.data.RAW!BD135 &amp; ""</f>
        <v/>
      </c>
      <c r="AQ135" s="196" t="str">
        <f>Exclosure.data.RAW!BE135 &amp; ""</f>
        <v/>
      </c>
      <c r="AR135" s="196" t="str">
        <f>Exclosure.data.RAW!BF135 &amp; ""</f>
        <v/>
      </c>
      <c r="AS135" s="196" t="str">
        <f>Exclosure.data.RAW!BG135 &amp; ""</f>
        <v>1.16</v>
      </c>
      <c r="AT135" s="196"/>
      <c r="AU135" s="85"/>
      <c r="AV135" s="196" t="str">
        <f>Exclosure.data.RAW!BJ135 &amp; ""</f>
        <v/>
      </c>
      <c r="AW135" s="222"/>
      <c r="AX135" s="196" t="str">
        <f>Exclosure.data.RAW!BL135 &amp; ""</f>
        <v/>
      </c>
      <c r="AY135" s="196" t="str">
        <f>Exclosure.data.RAW!BM135 &amp; ""</f>
        <v/>
      </c>
      <c r="AZ135" s="196" t="str">
        <f>Exclosure.data.RAW!BN135 &amp; ""</f>
        <v>0.18</v>
      </c>
      <c r="BA135" s="196"/>
      <c r="BB135" s="196" t="str">
        <f>Exclosure.data.RAW!BP135 &amp; ""</f>
        <v/>
      </c>
      <c r="BC135" s="196" t="str">
        <f>Exclosure.data.RAW!BQ135 &amp; ""</f>
        <v/>
      </c>
      <c r="BD135" s="196" t="str">
        <f>Exclosure.data.RAW!BR135 &amp; ""</f>
        <v/>
      </c>
      <c r="BE135" s="172" t="str">
        <f>Exclosure.data.RAW!BS135</f>
        <v/>
      </c>
      <c r="BF135" s="172" t="str">
        <f>Exclosure.data.RAW!BT135</f>
        <v/>
      </c>
      <c r="BG135" s="172">
        <f>Exclosure.data.RAW!BU135</f>
        <v>1.1599999999999999</v>
      </c>
      <c r="BH135" s="172">
        <f>Exclosure.data.RAW!BV135</f>
        <v>0.18</v>
      </c>
    </row>
    <row r="136" spans="1:60" x14ac:dyDescent="0.25">
      <c r="A136" s="113" t="str">
        <f>Exclosure.data.RAW!A136</f>
        <v>DRY_W_1_OP_H3</v>
      </c>
      <c r="B136" s="4" t="str">
        <f>Exclosure.data.RAW!B136</f>
        <v>DRY_W_1_H3</v>
      </c>
      <c r="C136" s="4" t="str">
        <f>Exclosure.data.RAW!C136</f>
        <v>DRY_W</v>
      </c>
      <c r="D136" s="4" t="str">
        <f>Exclosure.data.RAW!D136</f>
        <v>DRY_W_1</v>
      </c>
      <c r="E136" s="4" t="str">
        <f>Exclosure.data.RAW!E136</f>
        <v>DRY_W_3</v>
      </c>
      <c r="F136" s="4" t="str">
        <f>Exclosure.data.RAW!F136</f>
        <v>Maswa</v>
      </c>
      <c r="G136" s="12" t="str">
        <f>Exclosure.data.RAW!G136</f>
        <v>DRY</v>
      </c>
      <c r="H136" s="12" t="str">
        <f>Exclosure.data.RAW!H136</f>
        <v>W</v>
      </c>
      <c r="I136" s="22">
        <f>Exclosure.data.RAW!I136</f>
        <v>1</v>
      </c>
      <c r="J136" s="22">
        <v>3</v>
      </c>
      <c r="K136" s="12" t="str">
        <f>Exclosure.data.RAW!K136</f>
        <v>OP</v>
      </c>
      <c r="L136" s="12" t="str">
        <f>Exclosure.data.RAW!L136</f>
        <v>H3</v>
      </c>
      <c r="M136" s="21">
        <f>Exclosure.data.RAW!M136</f>
        <v>995</v>
      </c>
      <c r="N136" s="75">
        <f>Exclosure.data.RAW!N136</f>
        <v>-3.2993320000000002</v>
      </c>
      <c r="O136" s="75">
        <f>Exclosure.data.RAW!O136</f>
        <v>34.848457965999998</v>
      </c>
      <c r="P136" s="19">
        <f>Exclosure.data.RAW!P136</f>
        <v>42866</v>
      </c>
      <c r="Q136" s="19">
        <f>Exclosure.data.RAW!Q136</f>
        <v>42937</v>
      </c>
      <c r="R136" s="22" t="str">
        <f>Exclosure.data.RAW!R136 &amp; ""</f>
        <v>71</v>
      </c>
      <c r="S136" s="52" t="str">
        <f>Exclosure.data.RAW!S136 &amp; ""</f>
        <v>9.600000233</v>
      </c>
      <c r="T136" s="52" t="str">
        <f>Exclosure.data.RAW!T136 &amp; ""</f>
        <v>872.44560014</v>
      </c>
      <c r="U136" s="68" t="str">
        <f>Exclosure.data.RAW!Y136</f>
        <v>Cyn.dac</v>
      </c>
      <c r="V136" s="167" t="str">
        <f>Exclosure.data.RAW!Z136 &amp; ""</f>
        <v>1.5</v>
      </c>
      <c r="W136" s="167" t="str">
        <f>Exclosure.data.RAW!AA136 &amp; ""</f>
        <v>4.2</v>
      </c>
      <c r="X136" s="167" t="str">
        <f>Exclosure.data.RAW!AB136 &amp; ""</f>
        <v>18</v>
      </c>
      <c r="Y136" s="167" t="str">
        <f>Exclosure.data.RAW!AC136 &amp; ""</f>
        <v>30</v>
      </c>
      <c r="Z136" s="165" t="str">
        <f>Exclosure.data.RAW!AF136 &amp; ""</f>
        <v>2</v>
      </c>
      <c r="AA136" s="165" t="str">
        <f>Exclosure.data.RAW!AG136 &amp; ""</f>
        <v>1.4</v>
      </c>
      <c r="AB136" s="165" t="str">
        <f>Exclosure.data.RAW!AH136 &amp; ""</f>
        <v>5</v>
      </c>
      <c r="AC136" s="165" t="str">
        <f>Exclosure.data.RAW!AI136 &amp; ""</f>
        <v>13</v>
      </c>
      <c r="AD136" s="196" t="str">
        <f>Exclosure.data.RAW!AO136 &amp; ""</f>
        <v>4.74</v>
      </c>
      <c r="AE136" s="196" t="str">
        <f>Exclosure.data.RAW!AR136 &amp; ""</f>
        <v>6.51</v>
      </c>
      <c r="AF136" s="196">
        <f>Exclosure.data.RAW!BW136</f>
        <v>11.25</v>
      </c>
      <c r="AG136" s="196" t="str">
        <f>Exclosure.data.RAW!AU136 &amp; ""</f>
        <v/>
      </c>
      <c r="AH136" s="213"/>
      <c r="AI136" s="213"/>
      <c r="AJ136" s="196" t="str">
        <f>Exclosure.data.RAW!AX136 &amp; ""</f>
        <v/>
      </c>
      <c r="AK136" s="222"/>
      <c r="AL136" s="196" t="str">
        <f>Exclosure.data.RAW!AZ136 &amp; ""</f>
        <v/>
      </c>
      <c r="AM136" s="196" t="str">
        <f>Exclosure.data.RAW!BA136 &amp; ""</f>
        <v/>
      </c>
      <c r="AN136" s="196" t="str">
        <f>Exclosure.data.RAW!BB136 &amp; ""</f>
        <v/>
      </c>
      <c r="AO136" s="196"/>
      <c r="AP136" s="196" t="str">
        <f>Exclosure.data.RAW!BD136 &amp; ""</f>
        <v/>
      </c>
      <c r="AQ136" s="196" t="str">
        <f>Exclosure.data.RAW!BE136 &amp; ""</f>
        <v/>
      </c>
      <c r="AR136" s="196" t="str">
        <f>Exclosure.data.RAW!BF136 &amp; ""</f>
        <v/>
      </c>
      <c r="AS136" s="196" t="str">
        <f>Exclosure.data.RAW!BG136 &amp; ""</f>
        <v/>
      </c>
      <c r="AT136" s="196"/>
      <c r="AU136" s="213"/>
      <c r="AV136" s="196" t="str">
        <f>Exclosure.data.RAW!BJ136 &amp; ""</f>
        <v/>
      </c>
      <c r="AW136" s="222"/>
      <c r="AX136" s="196" t="str">
        <f>Exclosure.data.RAW!BL136 &amp; ""</f>
        <v/>
      </c>
      <c r="AY136" s="196" t="str">
        <f>Exclosure.data.RAW!BM136 &amp; ""</f>
        <v/>
      </c>
      <c r="AZ136" s="196" t="str">
        <f>Exclosure.data.RAW!BN136 &amp; ""</f>
        <v/>
      </c>
      <c r="BA136" s="196"/>
      <c r="BB136" s="196" t="str">
        <f>Exclosure.data.RAW!BP136 &amp; ""</f>
        <v/>
      </c>
      <c r="BC136" s="196" t="str">
        <f>Exclosure.data.RAW!BQ136 &amp; ""</f>
        <v/>
      </c>
      <c r="BD136" s="196" t="str">
        <f>Exclosure.data.RAW!BR136 &amp; ""</f>
        <v/>
      </c>
      <c r="BE136" s="172" t="str">
        <f>Exclosure.data.RAW!BS136</f>
        <v/>
      </c>
      <c r="BF136" s="172" t="str">
        <f>Exclosure.data.RAW!BT136</f>
        <v/>
      </c>
      <c r="BG136" s="172" t="str">
        <f>Exclosure.data.RAW!BU136</f>
        <v/>
      </c>
      <c r="BH136" s="172" t="str">
        <f>Exclosure.data.RAW!BV136</f>
        <v/>
      </c>
    </row>
    <row r="137" spans="1:60" x14ac:dyDescent="0.25">
      <c r="A137" s="113" t="str">
        <f>Exclosure.data.RAW!A137</f>
        <v>DRY_W_2_EX_H3</v>
      </c>
      <c r="B137" s="4" t="str">
        <f>Exclosure.data.RAW!B137</f>
        <v>DRY_W_2_H3</v>
      </c>
      <c r="C137" s="4" t="str">
        <f>Exclosure.data.RAW!C137</f>
        <v>DRY_W</v>
      </c>
      <c r="D137" s="4" t="str">
        <f>Exclosure.data.RAW!D137</f>
        <v>DRY_W_2</v>
      </c>
      <c r="E137" s="4" t="str">
        <f>Exclosure.data.RAW!E137</f>
        <v>DRY_W_4</v>
      </c>
      <c r="F137" s="4" t="str">
        <f>Exclosure.data.RAW!F137</f>
        <v>Maswa</v>
      </c>
      <c r="G137" s="12" t="str">
        <f>Exclosure.data.RAW!G137</f>
        <v>DRY</v>
      </c>
      <c r="H137" s="12" t="str">
        <f>Exclosure.data.RAW!H137</f>
        <v>W</v>
      </c>
      <c r="I137" s="22">
        <f>Exclosure.data.RAW!I137</f>
        <v>2</v>
      </c>
      <c r="J137" s="22">
        <v>4</v>
      </c>
      <c r="K137" s="12" t="str">
        <f>Exclosure.data.RAW!K137</f>
        <v>EX</v>
      </c>
      <c r="L137" s="12" t="str">
        <f>Exclosure.data.RAW!L137</f>
        <v>H3</v>
      </c>
      <c r="M137" s="21">
        <f>Exclosure.data.RAW!M137</f>
        <v>980</v>
      </c>
      <c r="N137" s="75">
        <f>Exclosure.data.RAW!N137</f>
        <v>-3.3032679740000002</v>
      </c>
      <c r="O137" s="75">
        <f>Exclosure.data.RAW!O137</f>
        <v>34.847795963000003</v>
      </c>
      <c r="P137" s="19">
        <f>Exclosure.data.RAW!P137</f>
        <v>42866</v>
      </c>
      <c r="Q137" s="19">
        <f>Exclosure.data.RAW!Q137</f>
        <v>42937</v>
      </c>
      <c r="R137" s="22" t="str">
        <f>Exclosure.data.RAW!R137 &amp; ""</f>
        <v>71</v>
      </c>
      <c r="S137" s="52" t="str">
        <f>Exclosure.data.RAW!S137 &amp; ""</f>
        <v>9.600000233</v>
      </c>
      <c r="T137" s="52" t="str">
        <f>Exclosure.data.RAW!T137 &amp; ""</f>
        <v>853.245599674</v>
      </c>
      <c r="U137" s="68" t="str">
        <f>Exclosure.data.RAW!Y137</f>
        <v>Cyn.dac</v>
      </c>
      <c r="V137" s="167" t="str">
        <f>Exclosure.data.RAW!Z137 &amp; ""</f>
        <v>3.5</v>
      </c>
      <c r="W137" s="167" t="str">
        <f>Exclosure.data.RAW!AA137 &amp; ""</f>
        <v>2.6</v>
      </c>
      <c r="X137" s="167" t="str">
        <f>Exclosure.data.RAW!AB137 &amp; ""</f>
        <v>10</v>
      </c>
      <c r="Y137" s="167" t="str">
        <f>Exclosure.data.RAW!AC137 &amp; ""</f>
        <v>35</v>
      </c>
      <c r="Z137" s="165" t="str">
        <f>Exclosure.data.RAW!AF137 &amp; ""</f>
        <v>2.5</v>
      </c>
      <c r="AA137" s="165" t="str">
        <f>Exclosure.data.RAW!AG137 &amp; ""</f>
        <v>4.4</v>
      </c>
      <c r="AB137" s="165" t="str">
        <f>Exclosure.data.RAW!AH137 &amp; ""</f>
        <v>5</v>
      </c>
      <c r="AC137" s="165" t="str">
        <f>Exclosure.data.RAW!AI137 &amp; ""</f>
        <v>20</v>
      </c>
      <c r="AD137" s="196" t="str">
        <f>Exclosure.data.RAW!AO137 &amp; ""</f>
        <v>4.67</v>
      </c>
      <c r="AE137" s="196" t="str">
        <f>Exclosure.data.RAW!AR137 &amp; ""</f>
        <v>8.81</v>
      </c>
      <c r="AF137" s="196">
        <f>Exclosure.data.RAW!BW137</f>
        <v>13.48</v>
      </c>
      <c r="AG137" s="196" t="str">
        <f>Exclosure.data.RAW!AU137 &amp; ""</f>
        <v/>
      </c>
      <c r="AH137" s="213"/>
      <c r="AI137" s="213"/>
      <c r="AJ137" s="196" t="str">
        <f>Exclosure.data.RAW!AX137 &amp; ""</f>
        <v/>
      </c>
      <c r="AK137" s="222"/>
      <c r="AL137" s="196" t="str">
        <f>Exclosure.data.RAW!AZ137 &amp; ""</f>
        <v/>
      </c>
      <c r="AM137" s="196" t="str">
        <f>Exclosure.data.RAW!BA137 &amp; ""</f>
        <v/>
      </c>
      <c r="AN137" s="196" t="str">
        <f>Exclosure.data.RAW!BB137 &amp; ""</f>
        <v/>
      </c>
      <c r="AO137" s="196"/>
      <c r="AP137" s="196" t="str">
        <f>Exclosure.data.RAW!BD137 &amp; ""</f>
        <v/>
      </c>
      <c r="AQ137" s="196" t="str">
        <f>Exclosure.data.RAW!BE137 &amp; ""</f>
        <v/>
      </c>
      <c r="AR137" s="196" t="str">
        <f>Exclosure.data.RAW!BF137 &amp; ""</f>
        <v/>
      </c>
      <c r="AS137" s="196" t="str">
        <f>Exclosure.data.RAW!BG137 &amp; ""</f>
        <v>0.81</v>
      </c>
      <c r="AT137" s="196"/>
      <c r="AU137" s="85"/>
      <c r="AV137" s="196" t="str">
        <f>Exclosure.data.RAW!BJ137 &amp; ""</f>
        <v/>
      </c>
      <c r="AW137" s="222"/>
      <c r="AX137" s="196" t="str">
        <f>Exclosure.data.RAW!BL137 &amp; ""</f>
        <v/>
      </c>
      <c r="AY137" s="196" t="str">
        <f>Exclosure.data.RAW!BM137 &amp; ""</f>
        <v/>
      </c>
      <c r="AZ137" s="196" t="str">
        <f>Exclosure.data.RAW!BN137 &amp; ""</f>
        <v>0.12</v>
      </c>
      <c r="BA137" s="196"/>
      <c r="BB137" s="196" t="str">
        <f>Exclosure.data.RAW!BP137 &amp; ""</f>
        <v/>
      </c>
      <c r="BC137" s="196" t="str">
        <f>Exclosure.data.RAW!BQ137 &amp; ""</f>
        <v/>
      </c>
      <c r="BD137" s="196" t="str">
        <f>Exclosure.data.RAW!BR137 &amp; ""</f>
        <v/>
      </c>
      <c r="BE137" s="172" t="str">
        <f>Exclosure.data.RAW!BS137</f>
        <v/>
      </c>
      <c r="BF137" s="172" t="str">
        <f>Exclosure.data.RAW!BT137</f>
        <v/>
      </c>
      <c r="BG137" s="172">
        <f>Exclosure.data.RAW!BU137</f>
        <v>0.81</v>
      </c>
      <c r="BH137" s="172">
        <f>Exclosure.data.RAW!BV137</f>
        <v>0.12</v>
      </c>
    </row>
    <row r="138" spans="1:60" x14ac:dyDescent="0.25">
      <c r="A138" s="113" t="str">
        <f>Exclosure.data.RAW!A138</f>
        <v>DRY_W_2_EX2_H3</v>
      </c>
      <c r="B138" s="4" t="str">
        <f>Exclosure.data.RAW!B138</f>
        <v>DRY_W_2_H3</v>
      </c>
      <c r="C138" s="4" t="str">
        <f>Exclosure.data.RAW!C138</f>
        <v>DRY_W</v>
      </c>
      <c r="D138" s="4" t="str">
        <f>Exclosure.data.RAW!D138</f>
        <v>DRY_W_2</v>
      </c>
      <c r="E138" s="4" t="str">
        <f>Exclosure.data.RAW!E138</f>
        <v>DRY_W_4</v>
      </c>
      <c r="F138" s="4" t="str">
        <f>Exclosure.data.RAW!F138</f>
        <v>Maswa</v>
      </c>
      <c r="G138" s="12" t="str">
        <f>Exclosure.data.RAW!G138</f>
        <v>DRY</v>
      </c>
      <c r="H138" s="12" t="str">
        <f>Exclosure.data.RAW!H138</f>
        <v>W</v>
      </c>
      <c r="I138" s="22">
        <f>Exclosure.data.RAW!I138</f>
        <v>2</v>
      </c>
      <c r="J138" s="22">
        <v>4</v>
      </c>
      <c r="K138" s="12" t="str">
        <f>Exclosure.data.RAW!K138</f>
        <v>EX2</v>
      </c>
      <c r="L138" s="12" t="str">
        <f>Exclosure.data.RAW!L138</f>
        <v>H3</v>
      </c>
      <c r="M138" s="21">
        <f>Exclosure.data.RAW!M138</f>
        <v>980</v>
      </c>
      <c r="N138" s="75">
        <f>Exclosure.data.RAW!N138</f>
        <v>-3.3032679740000002</v>
      </c>
      <c r="O138" s="75">
        <f>Exclosure.data.RAW!O138</f>
        <v>34.847795963000003</v>
      </c>
      <c r="P138" s="19">
        <f>Exclosure.data.RAW!P138</f>
        <v>42866</v>
      </c>
      <c r="Q138" s="19">
        <f>Exclosure.data.RAW!Q138</f>
        <v>42937</v>
      </c>
      <c r="R138" s="22" t="str">
        <f>Exclosure.data.RAW!R138 &amp; ""</f>
        <v>71</v>
      </c>
      <c r="S138" s="52" t="str">
        <f>Exclosure.data.RAW!S138 &amp; ""</f>
        <v>9.600000233</v>
      </c>
      <c r="T138" s="52" t="str">
        <f>Exclosure.data.RAW!T138 &amp; ""</f>
        <v>862.845599907</v>
      </c>
      <c r="U138" s="68" t="str">
        <f>Exclosure.data.RAW!Y138</f>
        <v>Cyn.dac</v>
      </c>
      <c r="V138" s="167" t="str">
        <f>Exclosure.data.RAW!Z138 &amp; ""</f>
        <v>1.5</v>
      </c>
      <c r="W138" s="167" t="str">
        <f>Exclosure.data.RAW!AA138 &amp; ""</f>
        <v>2.4</v>
      </c>
      <c r="X138" s="167" t="str">
        <f>Exclosure.data.RAW!AB138 &amp; ""</f>
        <v>10</v>
      </c>
      <c r="Y138" s="167" t="str">
        <f>Exclosure.data.RAW!AC138 &amp; ""</f>
        <v>40</v>
      </c>
      <c r="Z138" s="165" t="str">
        <f>Exclosure.data.RAW!AF138 &amp; ""</f>
        <v>2</v>
      </c>
      <c r="AA138" s="165" t="str">
        <f>Exclosure.data.RAW!AG138 &amp; ""</f>
        <v>5.6</v>
      </c>
      <c r="AB138" s="165" t="str">
        <f>Exclosure.data.RAW!AH138 &amp; ""</f>
        <v>7</v>
      </c>
      <c r="AC138" s="165" t="str">
        <f>Exclosure.data.RAW!AI138 &amp; ""</f>
        <v>25</v>
      </c>
      <c r="AD138" s="196" t="str">
        <f>Exclosure.data.RAW!AO138 &amp; ""</f>
        <v>3.6</v>
      </c>
      <c r="AE138" s="196" t="str">
        <f>Exclosure.data.RAW!AR138 &amp; ""</f>
        <v>14.01</v>
      </c>
      <c r="AF138" s="196">
        <f>Exclosure.data.RAW!BW138</f>
        <v>17.61</v>
      </c>
      <c r="AG138" s="196" t="str">
        <f>Exclosure.data.RAW!AU138 &amp; ""</f>
        <v>0.98</v>
      </c>
      <c r="AH138" s="85"/>
      <c r="AI138" s="85"/>
      <c r="AJ138" s="196" t="str">
        <f>Exclosure.data.RAW!AX138 &amp; ""</f>
        <v/>
      </c>
      <c r="AK138" s="222"/>
      <c r="AL138" s="196" t="str">
        <f>Exclosure.data.RAW!AZ138 &amp; ""</f>
        <v/>
      </c>
      <c r="AM138" s="196" t="str">
        <f>Exclosure.data.RAW!BA138 &amp; ""</f>
        <v/>
      </c>
      <c r="AN138" s="196" t="str">
        <f>Exclosure.data.RAW!BB138 &amp; ""</f>
        <v>0.16</v>
      </c>
      <c r="AO138" s="196"/>
      <c r="AP138" s="196" t="str">
        <f>Exclosure.data.RAW!BD138 &amp; ""</f>
        <v/>
      </c>
      <c r="AQ138" s="196" t="str">
        <f>Exclosure.data.RAW!BE138 &amp; ""</f>
        <v/>
      </c>
      <c r="AR138" s="196" t="str">
        <f>Exclosure.data.RAW!BF138 &amp; ""</f>
        <v/>
      </c>
      <c r="AS138" s="196" t="str">
        <f>Exclosure.data.RAW!BG138 &amp; ""</f>
        <v>1.16</v>
      </c>
      <c r="AT138" s="196"/>
      <c r="AU138" s="85"/>
      <c r="AV138" s="196" t="str">
        <f>Exclosure.data.RAW!BJ138 &amp; ""</f>
        <v/>
      </c>
      <c r="AW138" s="222"/>
      <c r="AX138" s="196" t="str">
        <f>Exclosure.data.RAW!BL138 &amp; ""</f>
        <v/>
      </c>
      <c r="AY138" s="196" t="str">
        <f>Exclosure.data.RAW!BM138 &amp; ""</f>
        <v/>
      </c>
      <c r="AZ138" s="196" t="str">
        <f>Exclosure.data.RAW!BN138 &amp; ""</f>
        <v>0.17</v>
      </c>
      <c r="BA138" s="196"/>
      <c r="BB138" s="196" t="str">
        <f>Exclosure.data.RAW!BP138 &amp; ""</f>
        <v/>
      </c>
      <c r="BC138" s="196" t="str">
        <f>Exclosure.data.RAW!BQ138 &amp; ""</f>
        <v/>
      </c>
      <c r="BD138" s="196" t="str">
        <f>Exclosure.data.RAW!BR138 &amp; ""</f>
        <v/>
      </c>
      <c r="BE138" s="172">
        <f>Exclosure.data.RAW!BS138</f>
        <v>0.98</v>
      </c>
      <c r="BF138" s="172">
        <f>Exclosure.data.RAW!BT138</f>
        <v>0.16</v>
      </c>
      <c r="BG138" s="172">
        <f>Exclosure.data.RAW!BU138</f>
        <v>1.1599999999999999</v>
      </c>
      <c r="BH138" s="172">
        <f>Exclosure.data.RAW!BV138</f>
        <v>0.17</v>
      </c>
    </row>
    <row r="139" spans="1:60" x14ac:dyDescent="0.25">
      <c r="A139" s="113" t="str">
        <f>Exclosure.data.RAW!A139</f>
        <v>DRY_W_2_OP_H3</v>
      </c>
      <c r="B139" s="4" t="str">
        <f>Exclosure.data.RAW!B139</f>
        <v>DRY_W_2_H3</v>
      </c>
      <c r="C139" s="4" t="str">
        <f>Exclosure.data.RAW!C139</f>
        <v>DRY_W</v>
      </c>
      <c r="D139" s="12" t="str">
        <f>Exclosure.data.RAW!D139</f>
        <v>DRY_W_2</v>
      </c>
      <c r="E139" s="12" t="str">
        <f>Exclosure.data.RAW!E139</f>
        <v>DRY_W_4</v>
      </c>
      <c r="F139" s="4" t="str">
        <f>Exclosure.data.RAW!F139</f>
        <v>Maswa</v>
      </c>
      <c r="G139" s="12" t="str">
        <f>Exclosure.data.RAW!G139</f>
        <v>DRY</v>
      </c>
      <c r="H139" s="12" t="str">
        <f>Exclosure.data.RAW!H139</f>
        <v>W</v>
      </c>
      <c r="I139" s="22">
        <f>Exclosure.data.RAW!I139</f>
        <v>2</v>
      </c>
      <c r="J139" s="22">
        <v>4</v>
      </c>
      <c r="K139" s="12" t="str">
        <f>Exclosure.data.RAW!K139</f>
        <v>OP</v>
      </c>
      <c r="L139" s="12" t="str">
        <f>Exclosure.data.RAW!L139</f>
        <v>H3</v>
      </c>
      <c r="M139" s="22">
        <f>Exclosure.data.RAW!M139</f>
        <v>980</v>
      </c>
      <c r="N139" s="75">
        <f>Exclosure.data.RAW!N139</f>
        <v>-3.3032679740000002</v>
      </c>
      <c r="O139" s="75">
        <f>Exclosure.data.RAW!O139</f>
        <v>34.847795963000003</v>
      </c>
      <c r="P139" s="19">
        <f>Exclosure.data.RAW!P139</f>
        <v>42866</v>
      </c>
      <c r="Q139" s="19">
        <f>Exclosure.data.RAW!Q139</f>
        <v>42937</v>
      </c>
      <c r="R139" s="22" t="str">
        <f>Exclosure.data.RAW!R139 &amp; ""</f>
        <v>71</v>
      </c>
      <c r="S139" s="52" t="str">
        <f>Exclosure.data.RAW!S139 &amp; ""</f>
        <v>9.600000233</v>
      </c>
      <c r="T139" s="52" t="str">
        <f>Exclosure.data.RAW!T139 &amp; ""</f>
        <v>872.44560014</v>
      </c>
      <c r="U139" s="68" t="str">
        <f>Exclosure.data.RAW!Y139</f>
        <v>Cyn.dac</v>
      </c>
      <c r="V139" s="167" t="str">
        <f>Exclosure.data.RAW!Z139 &amp; ""</f>
        <v>1.5</v>
      </c>
      <c r="W139" s="167" t="str">
        <f>Exclosure.data.RAW!AA139 &amp; ""</f>
        <v>3.6</v>
      </c>
      <c r="X139" s="167" t="str">
        <f>Exclosure.data.RAW!AB139 &amp; ""</f>
        <v>15</v>
      </c>
      <c r="Y139" s="167" t="str">
        <f>Exclosure.data.RAW!AC139 &amp; ""</f>
        <v>25</v>
      </c>
      <c r="Z139" s="165" t="str">
        <f>Exclosure.data.RAW!AF139 &amp; ""</f>
        <v/>
      </c>
      <c r="AA139" s="165" t="str">
        <f>Exclosure.data.RAW!AG139 &amp; ""</f>
        <v>1.4</v>
      </c>
      <c r="AB139" s="165" t="str">
        <f>Exclosure.data.RAW!AH139 &amp; ""</f>
        <v>3</v>
      </c>
      <c r="AC139" s="165" t="str">
        <f>Exclosure.data.RAW!AI139 &amp; ""</f>
        <v>10</v>
      </c>
      <c r="AD139" s="196" t="str">
        <f>Exclosure.data.RAW!AO139 &amp; ""</f>
        <v>3.46</v>
      </c>
      <c r="AE139" s="196" t="str">
        <f>Exclosure.data.RAW!AR139 &amp; ""</f>
        <v>5.14</v>
      </c>
      <c r="AF139" s="196">
        <f>Exclosure.data.RAW!BW139</f>
        <v>8.6</v>
      </c>
      <c r="AG139" s="196" t="str">
        <f>Exclosure.data.RAW!AU139 &amp; ""</f>
        <v>1.23</v>
      </c>
      <c r="AH139" s="85"/>
      <c r="AI139" s="85"/>
      <c r="AJ139" s="196" t="str">
        <f>Exclosure.data.RAW!AX139 &amp; ""</f>
        <v/>
      </c>
      <c r="AK139" s="222"/>
      <c r="AL139" s="196" t="str">
        <f>Exclosure.data.RAW!AZ139 &amp; ""</f>
        <v/>
      </c>
      <c r="AM139" s="196" t="str">
        <f>Exclosure.data.RAW!BA139 &amp; ""</f>
        <v/>
      </c>
      <c r="AN139" s="196" t="str">
        <f>Exclosure.data.RAW!BB139 &amp; ""</f>
        <v>0.17</v>
      </c>
      <c r="AO139" s="196"/>
      <c r="AP139" s="196" t="str">
        <f>Exclosure.data.RAW!BD139 &amp; ""</f>
        <v/>
      </c>
      <c r="AQ139" s="196" t="str">
        <f>Exclosure.data.RAW!BE139 &amp; ""</f>
        <v/>
      </c>
      <c r="AR139" s="196" t="str">
        <f>Exclosure.data.RAW!BF139 &amp; ""</f>
        <v/>
      </c>
      <c r="AS139" s="196" t="str">
        <f>Exclosure.data.RAW!BG139 &amp; ""</f>
        <v>0.95</v>
      </c>
      <c r="AT139" s="196"/>
      <c r="AU139" s="85"/>
      <c r="AV139" s="196" t="str">
        <f>Exclosure.data.RAW!BJ139 &amp; ""</f>
        <v/>
      </c>
      <c r="AW139" s="222"/>
      <c r="AX139" s="196" t="str">
        <f>Exclosure.data.RAW!BL139 &amp; ""</f>
        <v/>
      </c>
      <c r="AY139" s="196" t="str">
        <f>Exclosure.data.RAW!BM139 &amp; ""</f>
        <v/>
      </c>
      <c r="AZ139" s="196" t="str">
        <f>Exclosure.data.RAW!BN139 &amp; ""</f>
        <v>0.2</v>
      </c>
      <c r="BA139" s="196"/>
      <c r="BB139" s="196" t="str">
        <f>Exclosure.data.RAW!BP139 &amp; ""</f>
        <v/>
      </c>
      <c r="BC139" s="196" t="str">
        <f>Exclosure.data.RAW!BQ139 &amp; ""</f>
        <v/>
      </c>
      <c r="BD139" s="196" t="str">
        <f>Exclosure.data.RAW!BR139 &amp; ""</f>
        <v/>
      </c>
      <c r="BE139" s="172">
        <f>Exclosure.data.RAW!BS139</f>
        <v>1.23</v>
      </c>
      <c r="BF139" s="172">
        <f>Exclosure.data.RAW!BT139</f>
        <v>0.17</v>
      </c>
      <c r="BG139" s="172">
        <f>Exclosure.data.RAW!BU139</f>
        <v>0.95</v>
      </c>
      <c r="BH139" s="172">
        <f>Exclosure.data.RAW!BV139</f>
        <v>0.2</v>
      </c>
    </row>
    <row r="140" spans="1:60" x14ac:dyDescent="0.25">
      <c r="A140" s="113" t="str">
        <f>Exclosure.data.RAW!A140</f>
        <v>DRY_W_3_EX_H3</v>
      </c>
      <c r="B140" s="4" t="str">
        <f>Exclosure.data.RAW!B140</f>
        <v>DRY_W_3_H3</v>
      </c>
      <c r="C140" s="4" t="str">
        <f>Exclosure.data.RAW!C140</f>
        <v>DRY_W</v>
      </c>
      <c r="D140" s="4" t="str">
        <f>Exclosure.data.RAW!D140</f>
        <v>DRY_W_3</v>
      </c>
      <c r="E140" s="4" t="str">
        <f>Exclosure.data.RAW!E140</f>
        <v>DRY_W_1</v>
      </c>
      <c r="F140" s="4" t="str">
        <f>Exclosure.data.RAW!F140</f>
        <v>Maswa</v>
      </c>
      <c r="G140" s="12" t="str">
        <f>Exclosure.data.RAW!G140</f>
        <v>DRY</v>
      </c>
      <c r="H140" s="12" t="str">
        <f>Exclosure.data.RAW!H140</f>
        <v>W</v>
      </c>
      <c r="I140" s="22">
        <f>Exclosure.data.RAW!I140</f>
        <v>3</v>
      </c>
      <c r="J140" s="22">
        <v>1</v>
      </c>
      <c r="K140" s="12" t="str">
        <f>Exclosure.data.RAW!K140</f>
        <v>EX</v>
      </c>
      <c r="L140" s="12" t="str">
        <f>Exclosure.data.RAW!L140</f>
        <v>H3</v>
      </c>
      <c r="M140" s="21">
        <f>Exclosure.data.RAW!M140</f>
        <v>998</v>
      </c>
      <c r="N140" s="75">
        <f>Exclosure.data.RAW!N140</f>
        <v>-3.295644969</v>
      </c>
      <c r="O140" s="75">
        <f>Exclosure.data.RAW!O140</f>
        <v>34.852435010999997</v>
      </c>
      <c r="P140" s="19">
        <f>Exclosure.data.RAW!P140</f>
        <v>42866</v>
      </c>
      <c r="Q140" s="19">
        <f>Exclosure.data.RAW!Q140</f>
        <v>42937</v>
      </c>
      <c r="R140" s="22" t="str">
        <f>Exclosure.data.RAW!R140 &amp; ""</f>
        <v>71</v>
      </c>
      <c r="S140" s="52" t="str">
        <f>Exclosure.data.RAW!S140 &amp; ""</f>
        <v>9.600000233</v>
      </c>
      <c r="T140" s="52" t="str">
        <f>Exclosure.data.RAW!T140 &amp; ""</f>
        <v>851.208144355</v>
      </c>
      <c r="U140" s="68" t="str">
        <f>Exclosure.data.RAW!Y140</f>
        <v>Cyn.dac</v>
      </c>
      <c r="V140" s="167" t="str">
        <f>Exclosure.data.RAW!Z140 &amp; ""</f>
        <v>2.4</v>
      </c>
      <c r="W140" s="167" t="str">
        <f>Exclosure.data.RAW!AA140 &amp; ""</f>
        <v>2.6</v>
      </c>
      <c r="X140" s="167" t="str">
        <f>Exclosure.data.RAW!AB140 &amp; ""</f>
        <v>20</v>
      </c>
      <c r="Y140" s="167" t="str">
        <f>Exclosure.data.RAW!AC140 &amp; ""</f>
        <v>25</v>
      </c>
      <c r="Z140" s="165" t="str">
        <f>Exclosure.data.RAW!AF140 &amp; ""</f>
        <v>2.5</v>
      </c>
      <c r="AA140" s="165" t="str">
        <f>Exclosure.data.RAW!AG140 &amp; ""</f>
        <v>1</v>
      </c>
      <c r="AB140" s="165" t="str">
        <f>Exclosure.data.RAW!AH140 &amp; ""</f>
        <v>10</v>
      </c>
      <c r="AC140" s="165" t="str">
        <f>Exclosure.data.RAW!AI140 &amp; ""</f>
        <v>17</v>
      </c>
      <c r="AD140" s="196" t="str">
        <f>Exclosure.data.RAW!AO140 &amp; ""</f>
        <v>6.43</v>
      </c>
      <c r="AE140" s="196" t="str">
        <f>Exclosure.data.RAW!AR140 &amp; ""</f>
        <v>2.68</v>
      </c>
      <c r="AF140" s="196">
        <f>Exclosure.data.RAW!BW140</f>
        <v>9.11</v>
      </c>
      <c r="AG140" s="196" t="str">
        <f>Exclosure.data.RAW!AU140 &amp; ""</f>
        <v/>
      </c>
      <c r="AH140" s="213"/>
      <c r="AI140" s="213"/>
      <c r="AJ140" s="196" t="str">
        <f>Exclosure.data.RAW!AX140 &amp; ""</f>
        <v/>
      </c>
      <c r="AK140" s="222"/>
      <c r="AL140" s="196" t="str">
        <f>Exclosure.data.RAW!AZ140 &amp; ""</f>
        <v/>
      </c>
      <c r="AM140" s="196" t="str">
        <f>Exclosure.data.RAW!BA140 &amp; ""</f>
        <v/>
      </c>
      <c r="AN140" s="196" t="str">
        <f>Exclosure.data.RAW!BB140 &amp; ""</f>
        <v/>
      </c>
      <c r="AO140" s="196"/>
      <c r="AP140" s="196" t="str">
        <f>Exclosure.data.RAW!BD140 &amp; ""</f>
        <v/>
      </c>
      <c r="AQ140" s="196" t="str">
        <f>Exclosure.data.RAW!BE140 &amp; ""</f>
        <v/>
      </c>
      <c r="AR140" s="196" t="str">
        <f>Exclosure.data.RAW!BF140 &amp; ""</f>
        <v/>
      </c>
      <c r="AS140" s="196" t="str">
        <f>Exclosure.data.RAW!BG140 &amp; ""</f>
        <v>1.05</v>
      </c>
      <c r="AT140" s="196"/>
      <c r="AU140" s="85"/>
      <c r="AV140" s="196" t="str">
        <f>Exclosure.data.RAW!BJ140 &amp; ""</f>
        <v/>
      </c>
      <c r="AW140" s="222"/>
      <c r="AX140" s="196" t="str">
        <f>Exclosure.data.RAW!BL140 &amp; ""</f>
        <v/>
      </c>
      <c r="AY140" s="196" t="str">
        <f>Exclosure.data.RAW!BM140 &amp; ""</f>
        <v/>
      </c>
      <c r="AZ140" s="196" t="str">
        <f>Exclosure.data.RAW!BN140 &amp; ""</f>
        <v>0.27</v>
      </c>
      <c r="BA140" s="196"/>
      <c r="BB140" s="196" t="str">
        <f>Exclosure.data.RAW!BP140 &amp; ""</f>
        <v/>
      </c>
      <c r="BC140" s="196" t="str">
        <f>Exclosure.data.RAW!BQ140 &amp; ""</f>
        <v/>
      </c>
      <c r="BD140" s="196" t="str">
        <f>Exclosure.data.RAW!BR140 &amp; ""</f>
        <v/>
      </c>
      <c r="BE140" s="172" t="str">
        <f>Exclosure.data.RAW!BS140</f>
        <v/>
      </c>
      <c r="BF140" s="172" t="str">
        <f>Exclosure.data.RAW!BT140</f>
        <v/>
      </c>
      <c r="BG140" s="172">
        <f>Exclosure.data.RAW!BU140</f>
        <v>1.05</v>
      </c>
      <c r="BH140" s="172">
        <f>Exclosure.data.RAW!BV140</f>
        <v>0.27</v>
      </c>
    </row>
    <row r="141" spans="1:60" x14ac:dyDescent="0.25">
      <c r="A141" s="113" t="str">
        <f>Exclosure.data.RAW!A141</f>
        <v>DRY_W_3_EX2_H3</v>
      </c>
      <c r="B141" s="4" t="str">
        <f>Exclosure.data.RAW!B141</f>
        <v>DRY_W_3_H3</v>
      </c>
      <c r="C141" s="4" t="str">
        <f>Exclosure.data.RAW!C141</f>
        <v>DRY_W</v>
      </c>
      <c r="D141" s="4" t="str">
        <f>Exclosure.data.RAW!D141</f>
        <v>DRY_W_3</v>
      </c>
      <c r="E141" s="4" t="str">
        <f>Exclosure.data.RAW!E141</f>
        <v>DRY_W_1</v>
      </c>
      <c r="F141" s="4" t="str">
        <f>Exclosure.data.RAW!F141</f>
        <v>Maswa</v>
      </c>
      <c r="G141" s="12" t="str">
        <f>Exclosure.data.RAW!G141</f>
        <v>DRY</v>
      </c>
      <c r="H141" s="12" t="str">
        <f>Exclosure.data.RAW!H141</f>
        <v>W</v>
      </c>
      <c r="I141" s="22">
        <f>Exclosure.data.RAW!I141</f>
        <v>3</v>
      </c>
      <c r="J141" s="22">
        <v>1</v>
      </c>
      <c r="K141" s="12" t="str">
        <f>Exclosure.data.RAW!K141</f>
        <v>EX2</v>
      </c>
      <c r="L141" s="12" t="str">
        <f>Exclosure.data.RAW!L141</f>
        <v>H3</v>
      </c>
      <c r="M141" s="21">
        <f>Exclosure.data.RAW!M141</f>
        <v>998</v>
      </c>
      <c r="N141" s="75">
        <f>Exclosure.data.RAW!N141</f>
        <v>-3.295644969</v>
      </c>
      <c r="O141" s="75">
        <f>Exclosure.data.RAW!O141</f>
        <v>34.852435010999997</v>
      </c>
      <c r="P141" s="19">
        <f>Exclosure.data.RAW!P141</f>
        <v>42866</v>
      </c>
      <c r="Q141" s="19">
        <f>Exclosure.data.RAW!Q141</f>
        <v>42937</v>
      </c>
      <c r="R141" s="22" t="str">
        <f>Exclosure.data.RAW!R141 &amp; ""</f>
        <v>71</v>
      </c>
      <c r="S141" s="52" t="str">
        <f>Exclosure.data.RAW!S141 &amp; ""</f>
        <v>9.600000233</v>
      </c>
      <c r="T141" s="52" t="str">
        <f>Exclosure.data.RAW!T141 &amp; ""</f>
        <v>860.808144588</v>
      </c>
      <c r="U141" s="68" t="str">
        <f>Exclosure.data.RAW!Y141</f>
        <v>Cyn.dac</v>
      </c>
      <c r="V141" s="167" t="str">
        <f>Exclosure.data.RAW!Z141 &amp; ""</f>
        <v>1.5</v>
      </c>
      <c r="W141" s="167" t="str">
        <f>Exclosure.data.RAW!AA141 &amp; ""</f>
        <v>3.2</v>
      </c>
      <c r="X141" s="167" t="str">
        <f>Exclosure.data.RAW!AB141 &amp; ""</f>
        <v>5</v>
      </c>
      <c r="Y141" s="167" t="str">
        <f>Exclosure.data.RAW!AC141 &amp; ""</f>
        <v>25</v>
      </c>
      <c r="Z141" s="165" t="str">
        <f>Exclosure.data.RAW!AF141 &amp; ""</f>
        <v>2</v>
      </c>
      <c r="AA141" s="165" t="str">
        <f>Exclosure.data.RAW!AG141 &amp; ""</f>
        <v>2.7</v>
      </c>
      <c r="AB141" s="165" t="str">
        <f>Exclosure.data.RAW!AH141 &amp; ""</f>
        <v>3</v>
      </c>
      <c r="AC141" s="165" t="str">
        <f>Exclosure.data.RAW!AI141 &amp; ""</f>
        <v>15</v>
      </c>
      <c r="AD141" s="196" t="str">
        <f>Exclosure.data.RAW!AO141 &amp; ""</f>
        <v>1.38</v>
      </c>
      <c r="AE141" s="196" t="str">
        <f>Exclosure.data.RAW!AR141 &amp; ""</f>
        <v>16.36</v>
      </c>
      <c r="AF141" s="196">
        <f>Exclosure.data.RAW!BW141</f>
        <v>17.739999999999998</v>
      </c>
      <c r="AG141" s="196" t="str">
        <f>Exclosure.data.RAW!AU141 &amp; ""</f>
        <v/>
      </c>
      <c r="AH141" s="213"/>
      <c r="AI141" s="213"/>
      <c r="AJ141" s="196" t="str">
        <f>Exclosure.data.RAW!AX141 &amp; ""</f>
        <v/>
      </c>
      <c r="AK141" s="222"/>
      <c r="AL141" s="196" t="str">
        <f>Exclosure.data.RAW!AZ141 &amp; ""</f>
        <v/>
      </c>
      <c r="AM141" s="196" t="str">
        <f>Exclosure.data.RAW!BA141 &amp; ""</f>
        <v/>
      </c>
      <c r="AN141" s="196" t="str">
        <f>Exclosure.data.RAW!BB141 &amp; ""</f>
        <v/>
      </c>
      <c r="AO141" s="196"/>
      <c r="AP141" s="196" t="str">
        <f>Exclosure.data.RAW!BD141 &amp; ""</f>
        <v/>
      </c>
      <c r="AQ141" s="196" t="str">
        <f>Exclosure.data.RAW!BE141 &amp; ""</f>
        <v/>
      </c>
      <c r="AR141" s="196" t="str">
        <f>Exclosure.data.RAW!BF141 &amp; ""</f>
        <v/>
      </c>
      <c r="AS141" s="196" t="str">
        <f>Exclosure.data.RAW!BG141 &amp; ""</f>
        <v>0.88</v>
      </c>
      <c r="AT141" s="196"/>
      <c r="AU141" s="85"/>
      <c r="AV141" s="196" t="str">
        <f>Exclosure.data.RAW!BJ141 &amp; ""</f>
        <v/>
      </c>
      <c r="AW141" s="222"/>
      <c r="AX141" s="196" t="str">
        <f>Exclosure.data.RAW!BL141 &amp; ""</f>
        <v/>
      </c>
      <c r="AY141" s="196" t="str">
        <f>Exclosure.data.RAW!BM141 &amp; ""</f>
        <v/>
      </c>
      <c r="AZ141" s="196" t="str">
        <f>Exclosure.data.RAW!BN141 &amp; ""</f>
        <v>0.2</v>
      </c>
      <c r="BA141" s="196"/>
      <c r="BB141" s="196" t="str">
        <f>Exclosure.data.RAW!BP141 &amp; ""</f>
        <v/>
      </c>
      <c r="BC141" s="196" t="str">
        <f>Exclosure.data.RAW!BQ141 &amp; ""</f>
        <v/>
      </c>
      <c r="BD141" s="196" t="str">
        <f>Exclosure.data.RAW!BR141 &amp; ""</f>
        <v/>
      </c>
      <c r="BE141" s="172" t="str">
        <f>Exclosure.data.RAW!BS141</f>
        <v/>
      </c>
      <c r="BF141" s="172" t="str">
        <f>Exclosure.data.RAW!BT141</f>
        <v/>
      </c>
      <c r="BG141" s="172">
        <f>Exclosure.data.RAW!BU141</f>
        <v>0.88</v>
      </c>
      <c r="BH141" s="172">
        <f>Exclosure.data.RAW!BV141</f>
        <v>0.2</v>
      </c>
    </row>
    <row r="142" spans="1:60" x14ac:dyDescent="0.25">
      <c r="A142" s="113" t="str">
        <f>Exclosure.data.RAW!A142</f>
        <v>DRY_W_3_OP_H3</v>
      </c>
      <c r="B142" s="4" t="str">
        <f>Exclosure.data.RAW!B142</f>
        <v>DRY_W_3_H3</v>
      </c>
      <c r="C142" s="4" t="str">
        <f>Exclosure.data.RAW!C142</f>
        <v>DRY_W</v>
      </c>
      <c r="D142" s="4" t="str">
        <f>Exclosure.data.RAW!D142</f>
        <v>DRY_W_3</v>
      </c>
      <c r="E142" s="4" t="str">
        <f>Exclosure.data.RAW!E142</f>
        <v>DRY_W_1</v>
      </c>
      <c r="F142" s="4" t="str">
        <f>Exclosure.data.RAW!F142</f>
        <v>Maswa</v>
      </c>
      <c r="G142" s="12" t="str">
        <f>Exclosure.data.RAW!G142</f>
        <v>DRY</v>
      </c>
      <c r="H142" s="12" t="str">
        <f>Exclosure.data.RAW!H142</f>
        <v>W</v>
      </c>
      <c r="I142" s="22">
        <f>Exclosure.data.RAW!I142</f>
        <v>3</v>
      </c>
      <c r="J142" s="22">
        <v>1</v>
      </c>
      <c r="K142" s="12" t="str">
        <f>Exclosure.data.RAW!K142</f>
        <v>OP</v>
      </c>
      <c r="L142" s="12" t="str">
        <f>Exclosure.data.RAW!L142</f>
        <v>H3</v>
      </c>
      <c r="M142" s="21">
        <f>Exclosure.data.RAW!M142</f>
        <v>998</v>
      </c>
      <c r="N142" s="75">
        <f>Exclosure.data.RAW!N142</f>
        <v>-3.295644969</v>
      </c>
      <c r="O142" s="75">
        <f>Exclosure.data.RAW!O142</f>
        <v>34.852435010999997</v>
      </c>
      <c r="P142" s="19">
        <f>Exclosure.data.RAW!P142</f>
        <v>42866</v>
      </c>
      <c r="Q142" s="19">
        <f>Exclosure.data.RAW!Q142</f>
        <v>42937</v>
      </c>
      <c r="R142" s="22" t="str">
        <f>Exclosure.data.RAW!R142 &amp; ""</f>
        <v>71</v>
      </c>
      <c r="S142" s="52" t="str">
        <f>Exclosure.data.RAW!S142 &amp; ""</f>
        <v>9.600000233</v>
      </c>
      <c r="T142" s="52" t="str">
        <f>Exclosure.data.RAW!T142 &amp; ""</f>
        <v>870.408144821</v>
      </c>
      <c r="U142" s="68" t="str">
        <f>Exclosure.data.RAW!Y142</f>
        <v>Cyn.dac</v>
      </c>
      <c r="V142" s="167" t="str">
        <f>Exclosure.data.RAW!Z142 &amp; ""</f>
        <v>1.3</v>
      </c>
      <c r="W142" s="167" t="str">
        <f>Exclosure.data.RAW!AA142 &amp; ""</f>
        <v>3.3</v>
      </c>
      <c r="X142" s="167" t="str">
        <f>Exclosure.data.RAW!AB142 &amp; ""</f>
        <v>10</v>
      </c>
      <c r="Y142" s="167" t="str">
        <f>Exclosure.data.RAW!AC142 &amp; ""</f>
        <v>30</v>
      </c>
      <c r="Z142" s="165" t="str">
        <f>Exclosure.data.RAW!AF142 &amp; ""</f>
        <v>1.5</v>
      </c>
      <c r="AA142" s="165" t="str">
        <f>Exclosure.data.RAW!AG142 &amp; ""</f>
        <v>3.6</v>
      </c>
      <c r="AB142" s="165" t="str">
        <f>Exclosure.data.RAW!AH142 &amp; ""</f>
        <v>11</v>
      </c>
      <c r="AC142" s="165" t="str">
        <f>Exclosure.data.RAW!AI142 &amp; ""</f>
        <v>15</v>
      </c>
      <c r="AD142" s="196" t="str">
        <f>Exclosure.data.RAW!AO142 &amp; ""</f>
        <v>6.48</v>
      </c>
      <c r="AE142" s="196" t="str">
        <f>Exclosure.data.RAW!AR142 &amp; ""</f>
        <v>3.76</v>
      </c>
      <c r="AF142" s="196">
        <f>Exclosure.data.RAW!BW142</f>
        <v>10.24</v>
      </c>
      <c r="AG142" s="196" t="str">
        <f>Exclosure.data.RAW!AU142 &amp; ""</f>
        <v/>
      </c>
      <c r="AH142" s="213"/>
      <c r="AI142" s="213"/>
      <c r="AJ142" s="196" t="str">
        <f>Exclosure.data.RAW!AX142 &amp; ""</f>
        <v/>
      </c>
      <c r="AK142" s="222"/>
      <c r="AL142" s="196" t="str">
        <f>Exclosure.data.RAW!AZ142 &amp; ""</f>
        <v/>
      </c>
      <c r="AM142" s="196" t="str">
        <f>Exclosure.data.RAW!BA142 &amp; ""</f>
        <v/>
      </c>
      <c r="AN142" s="196" t="str">
        <f>Exclosure.data.RAW!BB142 &amp; ""</f>
        <v/>
      </c>
      <c r="AO142" s="196"/>
      <c r="AP142" s="196" t="str">
        <f>Exclosure.data.RAW!BD142 &amp; ""</f>
        <v/>
      </c>
      <c r="AQ142" s="196" t="str">
        <f>Exclosure.data.RAW!BE142 &amp; ""</f>
        <v/>
      </c>
      <c r="AR142" s="196" t="str">
        <f>Exclosure.data.RAW!BF142 &amp; ""</f>
        <v/>
      </c>
      <c r="AS142" s="196" t="str">
        <f>Exclosure.data.RAW!BG142 &amp; ""</f>
        <v/>
      </c>
      <c r="AT142" s="196"/>
      <c r="AU142" s="213"/>
      <c r="AV142" s="196" t="str">
        <f>Exclosure.data.RAW!BJ142 &amp; ""</f>
        <v/>
      </c>
      <c r="AW142" s="222"/>
      <c r="AX142" s="196" t="str">
        <f>Exclosure.data.RAW!BL142 &amp; ""</f>
        <v/>
      </c>
      <c r="AY142" s="196" t="str">
        <f>Exclosure.data.RAW!BM142 &amp; ""</f>
        <v/>
      </c>
      <c r="AZ142" s="196" t="str">
        <f>Exclosure.data.RAW!BN142 &amp; ""</f>
        <v/>
      </c>
      <c r="BA142" s="196"/>
      <c r="BB142" s="196" t="str">
        <f>Exclosure.data.RAW!BP142 &amp; ""</f>
        <v/>
      </c>
      <c r="BC142" s="196" t="str">
        <f>Exclosure.data.RAW!BQ142 &amp; ""</f>
        <v/>
      </c>
      <c r="BD142" s="196" t="str">
        <f>Exclosure.data.RAW!BR142 &amp; ""</f>
        <v/>
      </c>
      <c r="BE142" s="172" t="str">
        <f>Exclosure.data.RAW!BS142</f>
        <v/>
      </c>
      <c r="BF142" s="172" t="str">
        <f>Exclosure.data.RAW!BT142</f>
        <v/>
      </c>
      <c r="BG142" s="172" t="str">
        <f>Exclosure.data.RAW!BU142</f>
        <v/>
      </c>
      <c r="BH142" s="172" t="str">
        <f>Exclosure.data.RAW!BV142</f>
        <v/>
      </c>
    </row>
    <row r="143" spans="1:60" x14ac:dyDescent="0.25">
      <c r="A143" s="113" t="str">
        <f>Exclosure.data.RAW!A143</f>
        <v>DRY_W_4_EX_H3</v>
      </c>
      <c r="B143" s="4" t="str">
        <f>Exclosure.data.RAW!B143</f>
        <v>DRY_W_4_H3</v>
      </c>
      <c r="C143" s="4" t="str">
        <f>Exclosure.data.RAW!C143</f>
        <v>DRY_W</v>
      </c>
      <c r="D143" s="4" t="str">
        <f>Exclosure.data.RAW!D143</f>
        <v>DRY_W_4</v>
      </c>
      <c r="E143" s="4" t="str">
        <f>Exclosure.data.RAW!E143</f>
        <v>DRY_W_2</v>
      </c>
      <c r="F143" s="4" t="str">
        <f>Exclosure.data.RAW!F143</f>
        <v>Maswa</v>
      </c>
      <c r="G143" s="12" t="str">
        <f>Exclosure.data.RAW!G143</f>
        <v>DRY</v>
      </c>
      <c r="H143" s="12" t="str">
        <f>Exclosure.data.RAW!H143</f>
        <v>W</v>
      </c>
      <c r="I143" s="22">
        <f>Exclosure.data.RAW!I143</f>
        <v>4</v>
      </c>
      <c r="J143" s="22">
        <v>2</v>
      </c>
      <c r="K143" s="12" t="str">
        <f>Exclosure.data.RAW!K143</f>
        <v>EX</v>
      </c>
      <c r="L143" s="12" t="str">
        <f>Exclosure.data.RAW!L143</f>
        <v>H3</v>
      </c>
      <c r="M143" s="21">
        <f>Exclosure.data.RAW!M143</f>
        <v>1000</v>
      </c>
      <c r="N143" s="75">
        <f>Exclosure.data.RAW!N143</f>
        <v>-3.296013018</v>
      </c>
      <c r="O143" s="75">
        <f>Exclosure.data.RAW!O143</f>
        <v>34.854326974999999</v>
      </c>
      <c r="P143" s="19">
        <f>Exclosure.data.RAW!P143</f>
        <v>42866</v>
      </c>
      <c r="Q143" s="19">
        <f>Exclosure.data.RAW!Q143</f>
        <v>42937</v>
      </c>
      <c r="R143" s="22" t="str">
        <f>Exclosure.data.RAW!R143 &amp; ""</f>
        <v>71</v>
      </c>
      <c r="S143" s="52" t="str">
        <f>Exclosure.data.RAW!S143 &amp; ""</f>
        <v>16.575000301</v>
      </c>
      <c r="T143" s="52" t="str">
        <f>Exclosure.data.RAW!T143 &amp; ""</f>
        <v>925.709427832</v>
      </c>
      <c r="U143" s="68" t="str">
        <f>Exclosure.data.RAW!Y143</f>
        <v>Cyn.dac</v>
      </c>
      <c r="V143" s="167" t="str">
        <f>Exclosure.data.RAW!Z143 &amp; ""</f>
        <v>1.5</v>
      </c>
      <c r="W143" s="167" t="str">
        <f>Exclosure.data.RAW!AA143 &amp; ""</f>
        <v>2.8</v>
      </c>
      <c r="X143" s="167" t="str">
        <f>Exclosure.data.RAW!AB143 &amp; ""</f>
        <v>7</v>
      </c>
      <c r="Y143" s="167" t="str">
        <f>Exclosure.data.RAW!AC143 &amp; ""</f>
        <v>15</v>
      </c>
      <c r="Z143" s="165" t="str">
        <f>Exclosure.data.RAW!AF143 &amp; ""</f>
        <v/>
      </c>
      <c r="AA143" s="165" t="str">
        <f>Exclosure.data.RAW!AG143 &amp; ""</f>
        <v>1</v>
      </c>
      <c r="AB143" s="165" t="str">
        <f>Exclosure.data.RAW!AH143 &amp; ""</f>
        <v>5</v>
      </c>
      <c r="AC143" s="165" t="str">
        <f>Exclosure.data.RAW!AI143 &amp; ""</f>
        <v>7</v>
      </c>
      <c r="AD143" s="196" t="str">
        <f>Exclosure.data.RAW!AO143 &amp; ""</f>
        <v>3.8</v>
      </c>
      <c r="AE143" s="196" t="str">
        <f>Exclosure.data.RAW!AR143 &amp; ""</f>
        <v>7.75</v>
      </c>
      <c r="AF143" s="196">
        <f>Exclosure.data.RAW!BW143</f>
        <v>11.55</v>
      </c>
      <c r="AG143" s="196" t="str">
        <f>Exclosure.data.RAW!AU143 &amp; ""</f>
        <v/>
      </c>
      <c r="AH143" s="213"/>
      <c r="AI143" s="213"/>
      <c r="AJ143" s="196" t="str">
        <f>Exclosure.data.RAW!AX143 &amp; ""</f>
        <v/>
      </c>
      <c r="AK143" s="222"/>
      <c r="AL143" s="196" t="str">
        <f>Exclosure.data.RAW!AZ143 &amp; ""</f>
        <v/>
      </c>
      <c r="AM143" s="196" t="str">
        <f>Exclosure.data.RAW!BA143 &amp; ""</f>
        <v/>
      </c>
      <c r="AN143" s="196" t="str">
        <f>Exclosure.data.RAW!BB143 &amp; ""</f>
        <v/>
      </c>
      <c r="AO143" s="196"/>
      <c r="AP143" s="196" t="str">
        <f>Exclosure.data.RAW!BD143 &amp; ""</f>
        <v/>
      </c>
      <c r="AQ143" s="196" t="str">
        <f>Exclosure.data.RAW!BE143 &amp; ""</f>
        <v/>
      </c>
      <c r="AR143" s="196" t="str">
        <f>Exclosure.data.RAW!BF143 &amp; ""</f>
        <v/>
      </c>
      <c r="AS143" s="196" t="str">
        <f>Exclosure.data.RAW!BG143 &amp; ""</f>
        <v>0.88</v>
      </c>
      <c r="AT143" s="196"/>
      <c r="AU143" s="85"/>
      <c r="AV143" s="196" t="str">
        <f>Exclosure.data.RAW!BJ143 &amp; ""</f>
        <v/>
      </c>
      <c r="AW143" s="222"/>
      <c r="AX143" s="196" t="str">
        <f>Exclosure.data.RAW!BL143 &amp; ""</f>
        <v/>
      </c>
      <c r="AY143" s="196" t="str">
        <f>Exclosure.data.RAW!BM143 &amp; ""</f>
        <v/>
      </c>
      <c r="AZ143" s="196" t="str">
        <f>Exclosure.data.RAW!BN143 &amp; ""</f>
        <v>0.09</v>
      </c>
      <c r="BA143" s="196"/>
      <c r="BB143" s="196" t="str">
        <f>Exclosure.data.RAW!BP143 &amp; ""</f>
        <v/>
      </c>
      <c r="BC143" s="196" t="str">
        <f>Exclosure.data.RAW!BQ143 &amp; ""</f>
        <v/>
      </c>
      <c r="BD143" s="196" t="str">
        <f>Exclosure.data.RAW!BR143 &amp; ""</f>
        <v/>
      </c>
      <c r="BE143" s="172" t="str">
        <f>Exclosure.data.RAW!BS143</f>
        <v/>
      </c>
      <c r="BF143" s="172" t="str">
        <f>Exclosure.data.RAW!BT143</f>
        <v/>
      </c>
      <c r="BG143" s="172">
        <f>Exclosure.data.RAW!BU143</f>
        <v>0.88</v>
      </c>
      <c r="BH143" s="172">
        <f>Exclosure.data.RAW!BV143</f>
        <v>0.09</v>
      </c>
    </row>
    <row r="144" spans="1:60" x14ac:dyDescent="0.25">
      <c r="A144" s="113" t="str">
        <f>Exclosure.data.RAW!A144</f>
        <v>DRY_W_4_EX2_H3</v>
      </c>
      <c r="B144" s="4" t="str">
        <f>Exclosure.data.RAW!B144</f>
        <v>DRY_W_4_H3</v>
      </c>
      <c r="C144" s="4" t="str">
        <f>Exclosure.data.RAW!C144</f>
        <v>DRY_W</v>
      </c>
      <c r="D144" s="4" t="str">
        <f>Exclosure.data.RAW!D144</f>
        <v>DRY_W_4</v>
      </c>
      <c r="E144" s="4" t="str">
        <f>Exclosure.data.RAW!E144</f>
        <v>DRY_W_2</v>
      </c>
      <c r="F144" s="4" t="str">
        <f>Exclosure.data.RAW!F144</f>
        <v>Maswa</v>
      </c>
      <c r="G144" s="12" t="str">
        <f>Exclosure.data.RAW!G144</f>
        <v>DRY</v>
      </c>
      <c r="H144" s="12" t="str">
        <f>Exclosure.data.RAW!H144</f>
        <v>W</v>
      </c>
      <c r="I144" s="22">
        <f>Exclosure.data.RAW!I144</f>
        <v>4</v>
      </c>
      <c r="J144" s="22">
        <v>2</v>
      </c>
      <c r="K144" s="12" t="str">
        <f>Exclosure.data.RAW!K144</f>
        <v>EX2</v>
      </c>
      <c r="L144" s="12" t="str">
        <f>Exclosure.data.RAW!L144</f>
        <v>H3</v>
      </c>
      <c r="M144" s="21">
        <f>Exclosure.data.RAW!M144</f>
        <v>1000</v>
      </c>
      <c r="N144" s="75">
        <f>Exclosure.data.RAW!N144</f>
        <v>-3.296013018</v>
      </c>
      <c r="O144" s="75">
        <f>Exclosure.data.RAW!O144</f>
        <v>34.854326974999999</v>
      </c>
      <c r="P144" s="19">
        <f>Exclosure.data.RAW!P144</f>
        <v>42866</v>
      </c>
      <c r="Q144" s="19">
        <f>Exclosure.data.RAW!Q144</f>
        <v>42937</v>
      </c>
      <c r="R144" s="22" t="str">
        <f>Exclosure.data.RAW!R144 &amp; ""</f>
        <v>71</v>
      </c>
      <c r="S144" s="52" t="str">
        <f>Exclosure.data.RAW!S144 &amp; ""</f>
        <v>16.575000301</v>
      </c>
      <c r="T144" s="52" t="str">
        <f>Exclosure.data.RAW!T144 &amp; ""</f>
        <v>942.284428133</v>
      </c>
      <c r="U144" s="68" t="str">
        <f>Exclosure.data.RAW!Y144</f>
        <v>Cyn.dac</v>
      </c>
      <c r="V144" s="167" t="str">
        <f>Exclosure.data.RAW!Z144 &amp; ""</f>
        <v/>
      </c>
      <c r="W144" s="167" t="str">
        <f>Exclosure.data.RAW!AA144 &amp; ""</f>
        <v>4.7</v>
      </c>
      <c r="X144" s="167" t="str">
        <f>Exclosure.data.RAW!AB144 &amp; ""</f>
        <v>20</v>
      </c>
      <c r="Y144" s="167" t="str">
        <f>Exclosure.data.RAW!AC144 &amp; ""</f>
        <v>45</v>
      </c>
      <c r="Z144" s="165" t="str">
        <f>Exclosure.data.RAW!AF144 &amp; ""</f>
        <v>1.5</v>
      </c>
      <c r="AA144" s="165" t="str">
        <f>Exclosure.data.RAW!AG144 &amp; ""</f>
        <v>3.8</v>
      </c>
      <c r="AB144" s="165" t="str">
        <f>Exclosure.data.RAW!AH144 &amp; ""</f>
        <v>15</v>
      </c>
      <c r="AC144" s="165" t="str">
        <f>Exclosure.data.RAW!AI144 &amp; ""</f>
        <v>30</v>
      </c>
      <c r="AD144" s="196" t="str">
        <f>Exclosure.data.RAW!AO144 &amp; ""</f>
        <v>5.73</v>
      </c>
      <c r="AE144" s="196" t="str">
        <f>Exclosure.data.RAW!AR144 &amp; ""</f>
        <v>12.85</v>
      </c>
      <c r="AF144" s="196">
        <f>Exclosure.data.RAW!BW144</f>
        <v>18.579999999999998</v>
      </c>
      <c r="AG144" s="196" t="str">
        <f>Exclosure.data.RAW!AU144 &amp; ""</f>
        <v/>
      </c>
      <c r="AH144" s="213"/>
      <c r="AI144" s="213"/>
      <c r="AJ144" s="196" t="str">
        <f>Exclosure.data.RAW!AX144 &amp; ""</f>
        <v/>
      </c>
      <c r="AK144" s="222"/>
      <c r="AL144" s="196" t="str">
        <f>Exclosure.data.RAW!AZ144 &amp; ""</f>
        <v/>
      </c>
      <c r="AM144" s="196" t="str">
        <f>Exclosure.data.RAW!BA144 &amp; ""</f>
        <v/>
      </c>
      <c r="AN144" s="196" t="str">
        <f>Exclosure.data.RAW!BB144 &amp; ""</f>
        <v/>
      </c>
      <c r="AO144" s="196"/>
      <c r="AP144" s="196" t="str">
        <f>Exclosure.data.RAW!BD144 &amp; ""</f>
        <v/>
      </c>
      <c r="AQ144" s="196" t="str">
        <f>Exclosure.data.RAW!BE144 &amp; ""</f>
        <v/>
      </c>
      <c r="AR144" s="196" t="str">
        <f>Exclosure.data.RAW!BF144 &amp; ""</f>
        <v/>
      </c>
      <c r="AS144" s="196" t="str">
        <f>Exclosure.data.RAW!BG144 &amp; ""</f>
        <v>1.23</v>
      </c>
      <c r="AT144" s="196"/>
      <c r="AU144" s="85"/>
      <c r="AV144" s="196" t="str">
        <f>Exclosure.data.RAW!BJ144 &amp; ""</f>
        <v/>
      </c>
      <c r="AW144" s="222"/>
      <c r="AX144" s="196" t="str">
        <f>Exclosure.data.RAW!BL144 &amp; ""</f>
        <v/>
      </c>
      <c r="AY144" s="196" t="str">
        <f>Exclosure.data.RAW!BM144 &amp; ""</f>
        <v/>
      </c>
      <c r="AZ144" s="196" t="str">
        <f>Exclosure.data.RAW!BN144 &amp; ""</f>
        <v>0.15</v>
      </c>
      <c r="BA144" s="196"/>
      <c r="BB144" s="196" t="str">
        <f>Exclosure.data.RAW!BP144 &amp; ""</f>
        <v/>
      </c>
      <c r="BC144" s="196" t="str">
        <f>Exclosure.data.RAW!BQ144 &amp; ""</f>
        <v/>
      </c>
      <c r="BD144" s="196" t="str">
        <f>Exclosure.data.RAW!BR144 &amp; ""</f>
        <v/>
      </c>
      <c r="BE144" s="172" t="str">
        <f>Exclosure.data.RAW!BS144</f>
        <v/>
      </c>
      <c r="BF144" s="172" t="str">
        <f>Exclosure.data.RAW!BT144</f>
        <v/>
      </c>
      <c r="BG144" s="172">
        <f>Exclosure.data.RAW!BU144</f>
        <v>1.23</v>
      </c>
      <c r="BH144" s="172">
        <f>Exclosure.data.RAW!BV144</f>
        <v>0.15</v>
      </c>
    </row>
    <row r="145" spans="1:60" x14ac:dyDescent="0.25">
      <c r="A145" s="113" t="str">
        <f>Exclosure.data.RAW!A145</f>
        <v>DRY_W_4_OP_H3</v>
      </c>
      <c r="B145" s="4" t="str">
        <f>Exclosure.data.RAW!B145</f>
        <v>DRY_W_4_H3</v>
      </c>
      <c r="C145" s="4" t="str">
        <f>Exclosure.data.RAW!C145</f>
        <v>DRY_W</v>
      </c>
      <c r="D145" s="4" t="str">
        <f>Exclosure.data.RAW!D145</f>
        <v>DRY_W_4</v>
      </c>
      <c r="E145" s="4" t="str">
        <f>Exclosure.data.RAW!E145</f>
        <v>DRY_W_2</v>
      </c>
      <c r="F145" s="4" t="str">
        <f>Exclosure.data.RAW!F145</f>
        <v>Maswa</v>
      </c>
      <c r="G145" s="12" t="str">
        <f>Exclosure.data.RAW!G145</f>
        <v>DRY</v>
      </c>
      <c r="H145" s="12" t="str">
        <f>Exclosure.data.RAW!H145</f>
        <v>W</v>
      </c>
      <c r="I145" s="22">
        <f>Exclosure.data.RAW!I145</f>
        <v>4</v>
      </c>
      <c r="J145" s="22">
        <v>2</v>
      </c>
      <c r="K145" s="12" t="str">
        <f>Exclosure.data.RAW!K145</f>
        <v>OP</v>
      </c>
      <c r="L145" s="12" t="str">
        <f>Exclosure.data.RAW!L145</f>
        <v>H3</v>
      </c>
      <c r="M145" s="21">
        <f>Exclosure.data.RAW!M145</f>
        <v>1000</v>
      </c>
      <c r="N145" s="75">
        <f>Exclosure.data.RAW!N145</f>
        <v>-3.296013018</v>
      </c>
      <c r="O145" s="75">
        <f>Exclosure.data.RAW!O145</f>
        <v>34.854326974999999</v>
      </c>
      <c r="P145" s="19">
        <f>Exclosure.data.RAW!P145</f>
        <v>42866</v>
      </c>
      <c r="Q145" s="19">
        <f>Exclosure.data.RAW!Q145</f>
        <v>42937</v>
      </c>
      <c r="R145" s="22" t="str">
        <f>Exclosure.data.RAW!R145 &amp; ""</f>
        <v>71</v>
      </c>
      <c r="S145" s="52" t="str">
        <f>Exclosure.data.RAW!S145 &amp; ""</f>
        <v>16.575000301</v>
      </c>
      <c r="T145" s="52" t="str">
        <f>Exclosure.data.RAW!T145 &amp; ""</f>
        <v>958.859428434</v>
      </c>
      <c r="U145" s="68" t="str">
        <f>Exclosure.data.RAW!Y145</f>
        <v>Cyn.dac</v>
      </c>
      <c r="V145" s="167" t="str">
        <f>Exclosure.data.RAW!Z145 &amp; ""</f>
        <v>1.5</v>
      </c>
      <c r="W145" s="167" t="str">
        <f>Exclosure.data.RAW!AA145 &amp; ""</f>
        <v>5.4</v>
      </c>
      <c r="X145" s="167" t="str">
        <f>Exclosure.data.RAW!AB145 &amp; ""</f>
        <v>20</v>
      </c>
      <c r="Y145" s="167" t="str">
        <f>Exclosure.data.RAW!AC145 &amp; ""</f>
        <v>30</v>
      </c>
      <c r="Z145" s="165" t="str">
        <f>Exclosure.data.RAW!AF145 &amp; ""</f>
        <v>1.7</v>
      </c>
      <c r="AA145" s="165" t="str">
        <f>Exclosure.data.RAW!AG145 &amp; ""</f>
        <v>3.2</v>
      </c>
      <c r="AB145" s="165" t="str">
        <f>Exclosure.data.RAW!AH145 &amp; ""</f>
        <v>15</v>
      </c>
      <c r="AC145" s="165" t="str">
        <f>Exclosure.data.RAW!AI145 &amp; ""</f>
        <v>25</v>
      </c>
      <c r="AD145" s="196" t="str">
        <f>Exclosure.data.RAW!AO145 &amp; ""</f>
        <v>8</v>
      </c>
      <c r="AE145" s="196" t="str">
        <f>Exclosure.data.RAW!AR145 &amp; ""</f>
        <v>5.57</v>
      </c>
      <c r="AF145" s="196">
        <f>Exclosure.data.RAW!BW145</f>
        <v>13.57</v>
      </c>
      <c r="AG145" s="196" t="str">
        <f>Exclosure.data.RAW!AU145 &amp; ""</f>
        <v/>
      </c>
      <c r="AH145" s="213"/>
      <c r="AI145" s="213"/>
      <c r="AJ145" s="196" t="str">
        <f>Exclosure.data.RAW!AX145 &amp; ""</f>
        <v/>
      </c>
      <c r="AK145" s="222"/>
      <c r="AL145" s="196" t="str">
        <f>Exclosure.data.RAW!AZ145 &amp; ""</f>
        <v/>
      </c>
      <c r="AM145" s="196" t="str">
        <f>Exclosure.data.RAW!BA145 &amp; ""</f>
        <v/>
      </c>
      <c r="AN145" s="196" t="str">
        <f>Exclosure.data.RAW!BB145 &amp; ""</f>
        <v/>
      </c>
      <c r="AO145" s="196"/>
      <c r="AP145" s="196" t="str">
        <f>Exclosure.data.RAW!BD145 &amp; ""</f>
        <v/>
      </c>
      <c r="AQ145" s="196" t="str">
        <f>Exclosure.data.RAW!BE145 &amp; ""</f>
        <v/>
      </c>
      <c r="AR145" s="196" t="str">
        <f>Exclosure.data.RAW!BF145 &amp; ""</f>
        <v/>
      </c>
      <c r="AS145" s="196" t="str">
        <f>Exclosure.data.RAW!BG145 &amp; ""</f>
        <v/>
      </c>
      <c r="AT145" s="196"/>
      <c r="AU145" s="213"/>
      <c r="AV145" s="196" t="str">
        <f>Exclosure.data.RAW!BJ145 &amp; ""</f>
        <v/>
      </c>
      <c r="AW145" s="222"/>
      <c r="AX145" s="196" t="str">
        <f>Exclosure.data.RAW!BL145 &amp; ""</f>
        <v/>
      </c>
      <c r="AY145" s="196" t="str">
        <f>Exclosure.data.RAW!BM145 &amp; ""</f>
        <v/>
      </c>
      <c r="AZ145" s="196" t="str">
        <f>Exclosure.data.RAW!BN145 &amp; ""</f>
        <v/>
      </c>
      <c r="BA145" s="196"/>
      <c r="BB145" s="196" t="str">
        <f>Exclosure.data.RAW!BP145 &amp; ""</f>
        <v/>
      </c>
      <c r="BC145" s="196" t="str">
        <f>Exclosure.data.RAW!BQ145 &amp; ""</f>
        <v/>
      </c>
      <c r="BD145" s="196" t="str">
        <f>Exclosure.data.RAW!BR145 &amp; ""</f>
        <v/>
      </c>
      <c r="BE145" s="172" t="str">
        <f>Exclosure.data.RAW!BS145</f>
        <v/>
      </c>
      <c r="BF145" s="172" t="str">
        <f>Exclosure.data.RAW!BT145</f>
        <v/>
      </c>
      <c r="BG145" s="172" t="str">
        <f>Exclosure.data.RAW!BU145</f>
        <v/>
      </c>
      <c r="BH145" s="172" t="str">
        <f>Exclosure.data.RAW!BV145</f>
        <v/>
      </c>
    </row>
    <row r="146" spans="1:60" x14ac:dyDescent="0.25">
      <c r="A146" s="12" t="str">
        <f>Exclosure.data.RAW!A146</f>
        <v>DRY_P_1_EX_H3</v>
      </c>
      <c r="B146" s="4" t="str">
        <f>Exclosure.data.RAW!B146</f>
        <v>DRY_P_1_H3</v>
      </c>
      <c r="C146" s="4" t="str">
        <f>Exclosure.data.RAW!C146</f>
        <v>DRY_P</v>
      </c>
      <c r="D146" s="4" t="str">
        <f>Exclosure.data.RAW!D146</f>
        <v>DRY_P_1</v>
      </c>
      <c r="E146" s="4" t="str">
        <f>Exclosure.data.RAW!E146</f>
        <v>DRY_P_2</v>
      </c>
      <c r="F146" s="4" t="str">
        <f>Exclosure.data.RAW!F146</f>
        <v>Makao</v>
      </c>
      <c r="G146" s="12" t="str">
        <f>Exclosure.data.RAW!G146</f>
        <v>DRY</v>
      </c>
      <c r="H146" s="12" t="str">
        <f>Exclosure.data.RAW!H146</f>
        <v>P</v>
      </c>
      <c r="I146" s="22">
        <f>Exclosure.data.RAW!I146</f>
        <v>1</v>
      </c>
      <c r="J146" s="22">
        <v>2</v>
      </c>
      <c r="K146" s="12" t="str">
        <f>Exclosure.data.RAW!K146</f>
        <v>EX</v>
      </c>
      <c r="L146" s="12" t="str">
        <f>Exclosure.data.RAW!L146</f>
        <v>H3</v>
      </c>
      <c r="M146" s="21">
        <f>Exclosure.data.RAW!M146</f>
        <v>1009</v>
      </c>
      <c r="N146" s="75">
        <f>Exclosure.data.RAW!N146</f>
        <v>-3.3032119830000002</v>
      </c>
      <c r="O146" s="75">
        <f>Exclosure.data.RAW!O146</f>
        <v>34.847736032999997</v>
      </c>
      <c r="P146" s="16">
        <f>Exclosure.data.RAW!P146</f>
        <v>42864</v>
      </c>
      <c r="Q146" s="19">
        <f>Exclosure.data.RAW!Q146</f>
        <v>42938</v>
      </c>
      <c r="R146" s="22" t="str">
        <f>Exclosure.data.RAW!R146 &amp; ""</f>
        <v>74</v>
      </c>
      <c r="S146" s="52" t="str">
        <f>Exclosure.data.RAW!S146 &amp; ""</f>
        <v>6.674999863</v>
      </c>
      <c r="T146" s="52" t="str">
        <f>Exclosure.data.RAW!T146 &amp; ""</f>
        <v>501.921321703</v>
      </c>
      <c r="U146" s="68" t="str">
        <f>Exclosure.data.RAW!Y146</f>
        <v>Chl.pyc</v>
      </c>
      <c r="V146" s="167" t="str">
        <f>Exclosure.data.RAW!Z146 &amp; ""</f>
        <v>3</v>
      </c>
      <c r="W146" s="167" t="str">
        <f>Exclosure.data.RAW!AA146 &amp; ""</f>
        <v>14.6</v>
      </c>
      <c r="X146" s="167" t="str">
        <f>Exclosure.data.RAW!AB146 &amp; ""</f>
        <v>55</v>
      </c>
      <c r="Y146" s="167" t="str">
        <f>Exclosure.data.RAW!AC146 &amp; ""</f>
        <v>75</v>
      </c>
      <c r="Z146" s="165" t="str">
        <f>Exclosure.data.RAW!AF146 &amp; ""</f>
        <v>2</v>
      </c>
      <c r="AA146" s="165" t="str">
        <f>Exclosure.data.RAW!AG146 &amp; ""</f>
        <v>7.2</v>
      </c>
      <c r="AB146" s="165" t="str">
        <f>Exclosure.data.RAW!AH146 &amp; ""</f>
        <v>35</v>
      </c>
      <c r="AC146" s="165" t="str">
        <f>Exclosure.data.RAW!AI146 &amp; ""</f>
        <v>55</v>
      </c>
      <c r="AD146" s="168" t="str">
        <f>Exclosure.data.RAW!AO146 &amp; ""</f>
        <v>16.78</v>
      </c>
      <c r="AE146" s="168" t="str">
        <f>Exclosure.data.RAW!AR146 &amp; ""</f>
        <v>13.52</v>
      </c>
      <c r="AF146" s="168">
        <f>Exclosure.data.RAW!BW146</f>
        <v>30.3</v>
      </c>
      <c r="AG146" s="168" t="str">
        <f>Exclosure.data.RAW!AU146 &amp; ""</f>
        <v/>
      </c>
      <c r="AH146" s="148"/>
      <c r="AI146" s="148"/>
      <c r="AJ146" s="196" t="str">
        <f>Exclosure.data.RAW!AX146 &amp; ""</f>
        <v/>
      </c>
      <c r="AK146" s="222"/>
      <c r="AL146" s="168" t="str">
        <f>Exclosure.data.RAW!AZ146 &amp; ""</f>
        <v/>
      </c>
      <c r="AM146" s="168" t="str">
        <f>Exclosure.data.RAW!BA146 &amp; ""</f>
        <v/>
      </c>
      <c r="AN146" s="168" t="str">
        <f>Exclosure.data.RAW!BB146 &amp; ""</f>
        <v/>
      </c>
      <c r="AO146" s="168"/>
      <c r="AP146" s="168" t="str">
        <f>Exclosure.data.RAW!BD146 &amp; ""</f>
        <v/>
      </c>
      <c r="AQ146" s="168" t="str">
        <f>Exclosure.data.RAW!BE146 &amp; ""</f>
        <v/>
      </c>
      <c r="AR146" s="168" t="str">
        <f>Exclosure.data.RAW!BF146 &amp; ""</f>
        <v/>
      </c>
      <c r="AS146" s="168" t="str">
        <f>Exclosure.data.RAW!BG146 &amp; ""</f>
        <v>1.05</v>
      </c>
      <c r="AT146" s="168"/>
      <c r="AU146" s="135"/>
      <c r="AV146" s="168" t="str">
        <f>Exclosure.data.RAW!BJ146 &amp; ""</f>
        <v/>
      </c>
      <c r="AW146" s="220"/>
      <c r="AX146" s="168" t="str">
        <f>Exclosure.data.RAW!BL146 &amp; ""</f>
        <v/>
      </c>
      <c r="AY146" s="168" t="str">
        <f>Exclosure.data.RAW!BM146 &amp; ""</f>
        <v/>
      </c>
      <c r="AZ146" s="168" t="str">
        <f>Exclosure.data.RAW!BN146 &amp; ""</f>
        <v>0.17</v>
      </c>
      <c r="BA146" s="168"/>
      <c r="BB146" s="168" t="str">
        <f>Exclosure.data.RAW!BP146 &amp; ""</f>
        <v/>
      </c>
      <c r="BC146" s="168" t="str">
        <f>Exclosure.data.RAW!BQ146 &amp; ""</f>
        <v/>
      </c>
      <c r="BD146" s="168" t="str">
        <f>Exclosure.data.RAW!BR146 &amp; ""</f>
        <v/>
      </c>
      <c r="BE146" s="54" t="str">
        <f>Exclosure.data.RAW!BS146</f>
        <v/>
      </c>
      <c r="BF146" s="54" t="str">
        <f>Exclosure.data.RAW!BT146</f>
        <v/>
      </c>
      <c r="BG146" s="54">
        <f>Exclosure.data.RAW!BU146</f>
        <v>1.05</v>
      </c>
      <c r="BH146" s="54">
        <f>Exclosure.data.RAW!BV146</f>
        <v>0.17</v>
      </c>
    </row>
    <row r="147" spans="1:60" x14ac:dyDescent="0.25">
      <c r="A147" s="12" t="str">
        <f>Exclosure.data.RAW!A147</f>
        <v>DRY_P_1_OP_H3</v>
      </c>
      <c r="B147" s="4" t="str">
        <f>Exclosure.data.RAW!B147</f>
        <v>DRY_P_1_H3</v>
      </c>
      <c r="C147" s="4" t="str">
        <f>Exclosure.data.RAW!C147</f>
        <v>DRY_P</v>
      </c>
      <c r="D147" s="4" t="str">
        <f>Exclosure.data.RAW!D147</f>
        <v>DRY_P_1</v>
      </c>
      <c r="E147" s="4" t="str">
        <f>Exclosure.data.RAW!E147</f>
        <v>DRY_P_2</v>
      </c>
      <c r="F147" s="4" t="str">
        <f>Exclosure.data.RAW!F147</f>
        <v>Makao</v>
      </c>
      <c r="G147" s="12" t="str">
        <f>Exclosure.data.RAW!G147</f>
        <v>DRY</v>
      </c>
      <c r="H147" s="12" t="str">
        <f>Exclosure.data.RAW!H147</f>
        <v>P</v>
      </c>
      <c r="I147" s="22">
        <f>Exclosure.data.RAW!I147</f>
        <v>1</v>
      </c>
      <c r="J147" s="22">
        <v>2</v>
      </c>
      <c r="K147" s="12" t="str">
        <f>Exclosure.data.RAW!K147</f>
        <v>OP</v>
      </c>
      <c r="L147" s="12" t="str">
        <f>Exclosure.data.RAW!L147</f>
        <v>H3</v>
      </c>
      <c r="M147" s="21">
        <f>Exclosure.data.RAW!M147</f>
        <v>1009</v>
      </c>
      <c r="N147" s="75">
        <f>Exclosure.data.RAW!N147</f>
        <v>-3.3032119830000002</v>
      </c>
      <c r="O147" s="75">
        <f>Exclosure.data.RAW!O147</f>
        <v>34.847736032999997</v>
      </c>
      <c r="P147" s="16">
        <f>Exclosure.data.RAW!P147</f>
        <v>42864</v>
      </c>
      <c r="Q147" s="19">
        <f>Exclosure.data.RAW!Q147</f>
        <v>42938</v>
      </c>
      <c r="R147" s="22" t="str">
        <f>Exclosure.data.RAW!R147 &amp; ""</f>
        <v>74</v>
      </c>
      <c r="S147" s="52" t="str">
        <f>Exclosure.data.RAW!S147 &amp; ""</f>
        <v>6.674999863</v>
      </c>
      <c r="T147" s="52" t="str">
        <f>Exclosure.data.RAW!T147 &amp; ""</f>
        <v>508.596321566</v>
      </c>
      <c r="U147" s="68" t="str">
        <f>Exclosure.data.RAW!Y147</f>
        <v>Chl.pyc</v>
      </c>
      <c r="V147" s="167" t="str">
        <f>Exclosure.data.RAW!Z147 &amp; ""</f>
        <v>3</v>
      </c>
      <c r="W147" s="167" t="str">
        <f>Exclosure.data.RAW!AA147 &amp; ""</f>
        <v>19.2</v>
      </c>
      <c r="X147" s="167" t="str">
        <f>Exclosure.data.RAW!AB147 &amp; ""</f>
        <v>70</v>
      </c>
      <c r="Y147" s="167" t="str">
        <f>Exclosure.data.RAW!AC147 &amp; ""</f>
        <v>90</v>
      </c>
      <c r="Z147" s="165" t="str">
        <f>Exclosure.data.RAW!AF147 &amp; ""</f>
        <v/>
      </c>
      <c r="AA147" s="165" t="str">
        <f>Exclosure.data.RAW!AG147 &amp; ""</f>
        <v>1</v>
      </c>
      <c r="AB147" s="165" t="str">
        <f>Exclosure.data.RAW!AH147 &amp; ""</f>
        <v>12</v>
      </c>
      <c r="AC147" s="165" t="str">
        <f>Exclosure.data.RAW!AI147 &amp; ""</f>
        <v>20</v>
      </c>
      <c r="AD147" s="168" t="str">
        <f>Exclosure.data.RAW!AO147 &amp; ""</f>
        <v>7.75</v>
      </c>
      <c r="AE147" s="168" t="str">
        <f>Exclosure.data.RAW!AR147 &amp; ""</f>
        <v>4.75</v>
      </c>
      <c r="AF147" s="168">
        <f>Exclosure.data.RAW!BW147</f>
        <v>12.5</v>
      </c>
      <c r="AG147" s="168" t="str">
        <f>Exclosure.data.RAW!AU147 &amp; ""</f>
        <v>1.05</v>
      </c>
      <c r="AH147" s="135"/>
      <c r="AI147" s="135"/>
      <c r="AJ147" s="196" t="str">
        <f>Exclosure.data.RAW!AX147 &amp; ""</f>
        <v/>
      </c>
      <c r="AK147" s="222"/>
      <c r="AL147" s="168" t="str">
        <f>Exclosure.data.RAW!AZ147 &amp; ""</f>
        <v/>
      </c>
      <c r="AM147" s="168" t="str">
        <f>Exclosure.data.RAW!BA147 &amp; ""</f>
        <v/>
      </c>
      <c r="AN147" s="168" t="str">
        <f>Exclosure.data.RAW!BB147 &amp; ""</f>
        <v>0.16</v>
      </c>
      <c r="AO147" s="168"/>
      <c r="AP147" s="168" t="str">
        <f>Exclosure.data.RAW!BD147 &amp; ""</f>
        <v/>
      </c>
      <c r="AQ147" s="168" t="str">
        <f>Exclosure.data.RAW!BE147 &amp; ""</f>
        <v/>
      </c>
      <c r="AR147" s="168" t="str">
        <f>Exclosure.data.RAW!BF147 &amp; ""</f>
        <v/>
      </c>
      <c r="AS147" s="168" t="str">
        <f>Exclosure.data.RAW!BG147 &amp; ""</f>
        <v/>
      </c>
      <c r="AT147" s="168"/>
      <c r="AU147" s="148"/>
      <c r="AV147" s="168" t="str">
        <f>Exclosure.data.RAW!BJ147 &amp; ""</f>
        <v/>
      </c>
      <c r="AW147" s="220"/>
      <c r="AX147" s="168" t="str">
        <f>Exclosure.data.RAW!BL147 &amp; ""</f>
        <v/>
      </c>
      <c r="AY147" s="168" t="str">
        <f>Exclosure.data.RAW!BM147 &amp; ""</f>
        <v/>
      </c>
      <c r="AZ147" s="168" t="str">
        <f>Exclosure.data.RAW!BN147 &amp; ""</f>
        <v/>
      </c>
      <c r="BA147" s="168"/>
      <c r="BB147" s="168" t="str">
        <f>Exclosure.data.RAW!BP147 &amp; ""</f>
        <v/>
      </c>
      <c r="BC147" s="168" t="str">
        <f>Exclosure.data.RAW!BQ147 &amp; ""</f>
        <v/>
      </c>
      <c r="BD147" s="168" t="str">
        <f>Exclosure.data.RAW!BR147 &amp; ""</f>
        <v/>
      </c>
      <c r="BE147" s="54">
        <f>Exclosure.data.RAW!BS147</f>
        <v>1.05</v>
      </c>
      <c r="BF147" s="54">
        <f>Exclosure.data.RAW!BT147</f>
        <v>0.16</v>
      </c>
      <c r="BG147" s="54" t="str">
        <f>Exclosure.data.RAW!BU147</f>
        <v/>
      </c>
      <c r="BH147" s="54" t="str">
        <f>Exclosure.data.RAW!BV147</f>
        <v/>
      </c>
    </row>
    <row r="148" spans="1:60" x14ac:dyDescent="0.25">
      <c r="A148" s="12" t="str">
        <f>Exclosure.data.RAW!A148</f>
        <v>DRY_P_2_EX_H3</v>
      </c>
      <c r="B148" s="4" t="str">
        <f>Exclosure.data.RAW!B148</f>
        <v>DRY_P_2_H3</v>
      </c>
      <c r="C148" s="4" t="str">
        <f>Exclosure.data.RAW!C148</f>
        <v>DRY_P</v>
      </c>
      <c r="D148" s="4" t="str">
        <f>Exclosure.data.RAW!D148</f>
        <v>DRY_P_2</v>
      </c>
      <c r="E148" s="4" t="str">
        <f>Exclosure.data.RAW!E148</f>
        <v>DRY_P_3</v>
      </c>
      <c r="F148" s="4" t="str">
        <f>Exclosure.data.RAW!F148</f>
        <v>Makao</v>
      </c>
      <c r="G148" s="12" t="str">
        <f>Exclosure.data.RAW!G148</f>
        <v>DRY</v>
      </c>
      <c r="H148" s="12" t="str">
        <f>Exclosure.data.RAW!H148</f>
        <v>P</v>
      </c>
      <c r="I148" s="22">
        <f>Exclosure.data.RAW!I148</f>
        <v>2</v>
      </c>
      <c r="J148" s="22">
        <v>3</v>
      </c>
      <c r="K148" s="12" t="str">
        <f>Exclosure.data.RAW!K148</f>
        <v>EX</v>
      </c>
      <c r="L148" s="12" t="str">
        <f>Exclosure.data.RAW!L148</f>
        <v>H3</v>
      </c>
      <c r="M148" s="21">
        <f>Exclosure.data.RAW!M148</f>
        <v>1006</v>
      </c>
      <c r="N148" s="75">
        <f>Exclosure.data.RAW!N148</f>
        <v>-3.40842599</v>
      </c>
      <c r="O148" s="75">
        <f>Exclosure.data.RAW!O148</f>
        <v>34.850243982000002</v>
      </c>
      <c r="P148" s="16">
        <f>Exclosure.data.RAW!P148</f>
        <v>42864</v>
      </c>
      <c r="Q148" s="19">
        <f>Exclosure.data.RAW!Q148</f>
        <v>42938</v>
      </c>
      <c r="R148" s="22" t="str">
        <f>Exclosure.data.RAW!R148 &amp; ""</f>
        <v>74</v>
      </c>
      <c r="S148" s="52" t="str">
        <f>Exclosure.data.RAW!S148 &amp; ""</f>
        <v>6.674999863</v>
      </c>
      <c r="T148" s="52" t="str">
        <f>Exclosure.data.RAW!T148 &amp; ""</f>
        <v>501.921321703</v>
      </c>
      <c r="U148" s="68" t="str">
        <f>Exclosure.data.RAW!Y148</f>
        <v>Chl.pyc</v>
      </c>
      <c r="V148" s="167" t="str">
        <f>Exclosure.data.RAW!Z148 &amp; ""</f>
        <v>1.2</v>
      </c>
      <c r="W148" s="167" t="str">
        <f>Exclosure.data.RAW!AA148 &amp; ""</f>
        <v>7.4</v>
      </c>
      <c r="X148" s="167" t="str">
        <f>Exclosure.data.RAW!AB148 &amp; ""</f>
        <v>10</v>
      </c>
      <c r="Y148" s="167" t="str">
        <f>Exclosure.data.RAW!AC148 &amp; ""</f>
        <v>35</v>
      </c>
      <c r="Z148" s="165" t="str">
        <f>Exclosure.data.RAW!AF148 &amp; ""</f>
        <v>1.5</v>
      </c>
      <c r="AA148" s="165" t="str">
        <f>Exclosure.data.RAW!AG148 &amp; ""</f>
        <v>4.8</v>
      </c>
      <c r="AB148" s="165" t="str">
        <f>Exclosure.data.RAW!AH148 &amp; ""</f>
        <v>8</v>
      </c>
      <c r="AC148" s="165" t="str">
        <f>Exclosure.data.RAW!AI148 &amp; ""</f>
        <v>15</v>
      </c>
      <c r="AD148" s="168" t="str">
        <f>Exclosure.data.RAW!AO148 &amp; ""</f>
        <v>4.42</v>
      </c>
      <c r="AE148" s="168" t="str">
        <f>Exclosure.data.RAW!AR148 &amp; ""</f>
        <v>16.88</v>
      </c>
      <c r="AF148" s="168">
        <f>Exclosure.data.RAW!BW148</f>
        <v>21.299999999999997</v>
      </c>
      <c r="AG148" s="168" t="str">
        <f>Exclosure.data.RAW!AU148 &amp; ""</f>
        <v/>
      </c>
      <c r="AH148" s="148"/>
      <c r="AI148" s="148"/>
      <c r="AJ148" s="196" t="str">
        <f>Exclosure.data.RAW!AX148 &amp; ""</f>
        <v/>
      </c>
      <c r="AK148" s="222"/>
      <c r="AL148" s="168" t="str">
        <f>Exclosure.data.RAW!AZ148 &amp; ""</f>
        <v/>
      </c>
      <c r="AM148" s="168" t="str">
        <f>Exclosure.data.RAW!BA148 &amp; ""</f>
        <v/>
      </c>
      <c r="AN148" s="168" t="str">
        <f>Exclosure.data.RAW!BB148 &amp; ""</f>
        <v/>
      </c>
      <c r="AO148" s="168"/>
      <c r="AP148" s="168" t="str">
        <f>Exclosure.data.RAW!BD148 &amp; ""</f>
        <v/>
      </c>
      <c r="AQ148" s="168" t="str">
        <f>Exclosure.data.RAW!BE148 &amp; ""</f>
        <v/>
      </c>
      <c r="AR148" s="168" t="str">
        <f>Exclosure.data.RAW!BF148 &amp; ""</f>
        <v/>
      </c>
      <c r="AS148" s="168" t="str">
        <f>Exclosure.data.RAW!BG148 &amp; ""</f>
        <v>1.16</v>
      </c>
      <c r="AT148" s="168"/>
      <c r="AU148" s="135"/>
      <c r="AV148" s="168" t="str">
        <f>Exclosure.data.RAW!BJ148 &amp; ""</f>
        <v/>
      </c>
      <c r="AW148" s="220"/>
      <c r="AX148" s="168" t="str">
        <f>Exclosure.data.RAW!BL148 &amp; ""</f>
        <v/>
      </c>
      <c r="AY148" s="168" t="str">
        <f>Exclosure.data.RAW!BM148 &amp; ""</f>
        <v/>
      </c>
      <c r="AZ148" s="168" t="str">
        <f>Exclosure.data.RAW!BN148 &amp; ""</f>
        <v>0.19</v>
      </c>
      <c r="BA148" s="168"/>
      <c r="BB148" s="168" t="str">
        <f>Exclosure.data.RAW!BP148 &amp; ""</f>
        <v/>
      </c>
      <c r="BC148" s="168" t="str">
        <f>Exclosure.data.RAW!BQ148 &amp; ""</f>
        <v/>
      </c>
      <c r="BD148" s="168" t="str">
        <f>Exclosure.data.RAW!BR148 &amp; ""</f>
        <v/>
      </c>
      <c r="BE148" s="54" t="str">
        <f>Exclosure.data.RAW!BS148</f>
        <v/>
      </c>
      <c r="BF148" s="54" t="str">
        <f>Exclosure.data.RAW!BT148</f>
        <v/>
      </c>
      <c r="BG148" s="54">
        <f>Exclosure.data.RAW!BU148</f>
        <v>1.1599999999999999</v>
      </c>
      <c r="BH148" s="54">
        <f>Exclosure.data.RAW!BV148</f>
        <v>0.19</v>
      </c>
    </row>
    <row r="149" spans="1:60" x14ac:dyDescent="0.25">
      <c r="A149" s="12" t="str">
        <f>Exclosure.data.RAW!A149</f>
        <v>DRY_P_2_OP_H3</v>
      </c>
      <c r="B149" s="4" t="str">
        <f>Exclosure.data.RAW!B149</f>
        <v>DRY_P_2_H3</v>
      </c>
      <c r="C149" s="4" t="str">
        <f>Exclosure.data.RAW!C149</f>
        <v>DRY_P</v>
      </c>
      <c r="D149" s="12" t="str">
        <f>Exclosure.data.RAW!D149</f>
        <v>DRY_P_2</v>
      </c>
      <c r="E149" s="12" t="str">
        <f>Exclosure.data.RAW!E149</f>
        <v>DRY_P_3</v>
      </c>
      <c r="F149" s="4" t="str">
        <f>Exclosure.data.RAW!F149</f>
        <v>Makao</v>
      </c>
      <c r="G149" s="12" t="str">
        <f>Exclosure.data.RAW!G149</f>
        <v>DRY</v>
      </c>
      <c r="H149" s="12" t="str">
        <f>Exclosure.data.RAW!H149</f>
        <v>P</v>
      </c>
      <c r="I149" s="22">
        <f>Exclosure.data.RAW!I149</f>
        <v>2</v>
      </c>
      <c r="J149" s="22">
        <v>3</v>
      </c>
      <c r="K149" s="12" t="str">
        <f>Exclosure.data.RAW!K149</f>
        <v>OP</v>
      </c>
      <c r="L149" s="12" t="str">
        <f>Exclosure.data.RAW!L149</f>
        <v>H3</v>
      </c>
      <c r="M149" s="22">
        <f>Exclosure.data.RAW!M149</f>
        <v>1006</v>
      </c>
      <c r="N149" s="75">
        <f>Exclosure.data.RAW!N149</f>
        <v>-3.40842599</v>
      </c>
      <c r="O149" s="75">
        <f>Exclosure.data.RAW!O149</f>
        <v>34.850243982000002</v>
      </c>
      <c r="P149" s="16">
        <f>Exclosure.data.RAW!P149</f>
        <v>42864</v>
      </c>
      <c r="Q149" s="19">
        <f>Exclosure.data.RAW!Q149</f>
        <v>42938</v>
      </c>
      <c r="R149" s="22" t="str">
        <f>Exclosure.data.RAW!R149 &amp; ""</f>
        <v>74</v>
      </c>
      <c r="S149" s="52" t="str">
        <f>Exclosure.data.RAW!S149 &amp; ""</f>
        <v>6.674999863</v>
      </c>
      <c r="T149" s="52" t="str">
        <f>Exclosure.data.RAW!T149 &amp; ""</f>
        <v>508.596321566</v>
      </c>
      <c r="U149" s="68" t="str">
        <f>Exclosure.data.RAW!Y149</f>
        <v>Chl.pyc</v>
      </c>
      <c r="V149" s="167" t="str">
        <f>Exclosure.data.RAW!Z149 &amp; ""</f>
        <v>1</v>
      </c>
      <c r="W149" s="167" t="str">
        <f>Exclosure.data.RAW!AA149 &amp; ""</f>
        <v>4.8</v>
      </c>
      <c r="X149" s="167" t="str">
        <f>Exclosure.data.RAW!AB149 &amp; ""</f>
        <v>15</v>
      </c>
      <c r="Y149" s="167" t="str">
        <f>Exclosure.data.RAW!AC149 &amp; ""</f>
        <v>50</v>
      </c>
      <c r="Z149" s="165" t="str">
        <f>Exclosure.data.RAW!AF149 &amp; ""</f>
        <v>1.5</v>
      </c>
      <c r="AA149" s="165" t="str">
        <f>Exclosure.data.RAW!AG149 &amp; ""</f>
        <v>0.9</v>
      </c>
      <c r="AB149" s="165" t="str">
        <f>Exclosure.data.RAW!AH149 &amp; ""</f>
        <v>2</v>
      </c>
      <c r="AC149" s="165" t="str">
        <f>Exclosure.data.RAW!AI149 &amp; ""</f>
        <v>15</v>
      </c>
      <c r="AD149" s="168" t="str">
        <f>Exclosure.data.RAW!AO149 &amp; ""</f>
        <v>0.44</v>
      </c>
      <c r="AE149" s="168" t="str">
        <f>Exclosure.data.RAW!AR149 &amp; ""</f>
        <v>7.58</v>
      </c>
      <c r="AF149" s="168">
        <f>Exclosure.data.RAW!BW149</f>
        <v>8.02</v>
      </c>
      <c r="AG149" s="168" t="str">
        <f>Exclosure.data.RAW!AU149 &amp; ""</f>
        <v/>
      </c>
      <c r="AH149" s="148"/>
      <c r="AI149" s="148"/>
      <c r="AJ149" s="196" t="str">
        <f>Exclosure.data.RAW!AX149 &amp; ""</f>
        <v/>
      </c>
      <c r="AK149" s="222"/>
      <c r="AL149" s="168" t="str">
        <f>Exclosure.data.RAW!AZ149 &amp; ""</f>
        <v/>
      </c>
      <c r="AM149" s="168" t="str">
        <f>Exclosure.data.RAW!BA149 &amp; ""</f>
        <v/>
      </c>
      <c r="AN149" s="168" t="str">
        <f>Exclosure.data.RAW!BB149 &amp; ""</f>
        <v/>
      </c>
      <c r="AO149" s="168"/>
      <c r="AP149" s="168" t="str">
        <f>Exclosure.data.RAW!BD149 &amp; ""</f>
        <v/>
      </c>
      <c r="AQ149" s="168" t="str">
        <f>Exclosure.data.RAW!BE149 &amp; ""</f>
        <v/>
      </c>
      <c r="AR149" s="168" t="str">
        <f>Exclosure.data.RAW!BF149 &amp; ""</f>
        <v/>
      </c>
      <c r="AS149" s="168" t="str">
        <f>Exclosure.data.RAW!BG149 &amp; ""</f>
        <v>0.91</v>
      </c>
      <c r="AT149" s="168"/>
      <c r="AU149" s="135"/>
      <c r="AV149" s="168" t="str">
        <f>Exclosure.data.RAW!BJ149 &amp; ""</f>
        <v/>
      </c>
      <c r="AW149" s="220"/>
      <c r="AX149" s="168" t="str">
        <f>Exclosure.data.RAW!BL149 &amp; ""</f>
        <v/>
      </c>
      <c r="AY149" s="168" t="str">
        <f>Exclosure.data.RAW!BM149 &amp; ""</f>
        <v/>
      </c>
      <c r="AZ149" s="168" t="str">
        <f>Exclosure.data.RAW!BN149 &amp; ""</f>
        <v>0.16</v>
      </c>
      <c r="BA149" s="168"/>
      <c r="BB149" s="168" t="str">
        <f>Exclosure.data.RAW!BP149 &amp; ""</f>
        <v/>
      </c>
      <c r="BC149" s="168" t="str">
        <f>Exclosure.data.RAW!BQ149 &amp; ""</f>
        <v/>
      </c>
      <c r="BD149" s="168" t="str">
        <f>Exclosure.data.RAW!BR149 &amp; ""</f>
        <v/>
      </c>
      <c r="BE149" s="54" t="str">
        <f>Exclosure.data.RAW!BS149</f>
        <v/>
      </c>
      <c r="BF149" s="54" t="str">
        <f>Exclosure.data.RAW!BT149</f>
        <v/>
      </c>
      <c r="BG149" s="54">
        <f>Exclosure.data.RAW!BU149</f>
        <v>0.91</v>
      </c>
      <c r="BH149" s="54">
        <f>Exclosure.data.RAW!BV149</f>
        <v>0.16</v>
      </c>
    </row>
    <row r="150" spans="1:60" x14ac:dyDescent="0.25">
      <c r="A150" s="12" t="str">
        <f>Exclosure.data.RAW!A150</f>
        <v>DRY_P_3_EX_H3</v>
      </c>
      <c r="B150" s="12" t="str">
        <f>Exclosure.data.RAW!B150</f>
        <v>DRY_P_3_H3</v>
      </c>
      <c r="C150" s="12" t="str">
        <f>Exclosure.data.RAW!C150</f>
        <v>DRY_P</v>
      </c>
      <c r="D150" s="12" t="str">
        <f>Exclosure.data.RAW!D150</f>
        <v>DRY_P_3</v>
      </c>
      <c r="E150" s="12" t="str">
        <f>Exclosure.data.RAW!E150</f>
        <v>DRY_P_1</v>
      </c>
      <c r="F150" s="4" t="str">
        <f>Exclosure.data.RAW!F150</f>
        <v>Makao</v>
      </c>
      <c r="G150" s="12" t="str">
        <f>Exclosure.data.RAW!G150</f>
        <v>DRY</v>
      </c>
      <c r="H150" s="12" t="str">
        <f>Exclosure.data.RAW!H150</f>
        <v>P</v>
      </c>
      <c r="I150" s="22">
        <f>Exclosure.data.RAW!I150</f>
        <v>3</v>
      </c>
      <c r="J150" s="22">
        <v>1</v>
      </c>
      <c r="K150" s="12" t="str">
        <f>Exclosure.data.RAW!K150</f>
        <v>EX</v>
      </c>
      <c r="L150" s="12" t="str">
        <f>Exclosure.data.RAW!L150</f>
        <v>H3</v>
      </c>
      <c r="M150" s="22">
        <f>Exclosure.data.RAW!M150</f>
        <v>1001</v>
      </c>
      <c r="N150" s="75">
        <f>Exclosure.data.RAW!N150</f>
        <v>-3.4063160140000002</v>
      </c>
      <c r="O150" s="75">
        <f>Exclosure.data.RAW!O150</f>
        <v>34.850407009999998</v>
      </c>
      <c r="P150" s="16">
        <f>Exclosure.data.RAW!P150</f>
        <v>42864</v>
      </c>
      <c r="Q150" s="19">
        <f>Exclosure.data.RAW!Q150</f>
        <v>42938</v>
      </c>
      <c r="R150" s="22" t="str">
        <f>Exclosure.data.RAW!R150 &amp; ""</f>
        <v>74</v>
      </c>
      <c r="S150" s="52" t="str">
        <f>Exclosure.data.RAW!S150 &amp; ""</f>
        <v>6.674999863</v>
      </c>
      <c r="T150" s="52" t="str">
        <f>Exclosure.data.RAW!T150 &amp; ""</f>
        <v>541.940112903</v>
      </c>
      <c r="U150" s="68" t="str">
        <f>Exclosure.data.RAW!Y150</f>
        <v>Chl.pyc</v>
      </c>
      <c r="V150" s="167" t="str">
        <f>Exclosure.data.RAW!Z150 &amp; ""</f>
        <v>11</v>
      </c>
      <c r="W150" s="167" t="str">
        <f>Exclosure.data.RAW!AA150 &amp; ""</f>
        <v>18.8</v>
      </c>
      <c r="X150" s="167" t="str">
        <f>Exclosure.data.RAW!AB150 &amp; ""</f>
        <v>35</v>
      </c>
      <c r="Y150" s="167" t="str">
        <f>Exclosure.data.RAW!AC150 &amp; ""</f>
        <v>60</v>
      </c>
      <c r="Z150" s="165" t="str">
        <f>Exclosure.data.RAW!AF150 &amp; ""</f>
        <v>1</v>
      </c>
      <c r="AA150" s="165" t="str">
        <f>Exclosure.data.RAW!AG150 &amp; ""</f>
        <v>1.8</v>
      </c>
      <c r="AB150" s="165" t="str">
        <f>Exclosure.data.RAW!AH150 &amp; ""</f>
        <v>10</v>
      </c>
      <c r="AC150" s="165" t="str">
        <f>Exclosure.data.RAW!AI150 &amp; ""</f>
        <v>25</v>
      </c>
      <c r="AD150" s="168" t="str">
        <f>Exclosure.data.RAW!AO150 &amp; ""</f>
        <v>1.43</v>
      </c>
      <c r="AE150" s="168" t="str">
        <f>Exclosure.data.RAW!AR150 &amp; ""</f>
        <v>14.18</v>
      </c>
      <c r="AF150" s="168">
        <f>Exclosure.data.RAW!BW150</f>
        <v>15.61</v>
      </c>
      <c r="AG150" s="168" t="str">
        <f>Exclosure.data.RAW!AU150 &amp; ""</f>
        <v/>
      </c>
      <c r="AH150" s="148"/>
      <c r="AI150" s="148"/>
      <c r="AJ150" s="196" t="str">
        <f>Exclosure.data.RAW!AX150 &amp; ""</f>
        <v/>
      </c>
      <c r="AK150" s="222"/>
      <c r="AL150" s="168" t="str">
        <f>Exclosure.data.RAW!AZ150 &amp; ""</f>
        <v/>
      </c>
      <c r="AM150" s="168" t="str">
        <f>Exclosure.data.RAW!BA150 &amp; ""</f>
        <v/>
      </c>
      <c r="AN150" s="168" t="str">
        <f>Exclosure.data.RAW!BB150 &amp; ""</f>
        <v/>
      </c>
      <c r="AO150" s="168"/>
      <c r="AP150" s="168" t="str">
        <f>Exclosure.data.RAW!BD150 &amp; ""</f>
        <v/>
      </c>
      <c r="AQ150" s="168" t="str">
        <f>Exclosure.data.RAW!BE150 &amp; ""</f>
        <v/>
      </c>
      <c r="AR150" s="168" t="str">
        <f>Exclosure.data.RAW!BF150 &amp; ""</f>
        <v/>
      </c>
      <c r="AS150" s="168" t="str">
        <f>Exclosure.data.RAW!BG150 &amp; ""</f>
        <v>0.95</v>
      </c>
      <c r="AT150" s="168"/>
      <c r="AU150" s="135"/>
      <c r="AV150" s="168" t="str">
        <f>Exclosure.data.RAW!BJ150 &amp; ""</f>
        <v/>
      </c>
      <c r="AW150" s="220"/>
      <c r="AX150" s="168" t="str">
        <f>Exclosure.data.RAW!BL150 &amp; ""</f>
        <v/>
      </c>
      <c r="AY150" s="168" t="str">
        <f>Exclosure.data.RAW!BM150 &amp; ""</f>
        <v/>
      </c>
      <c r="AZ150" s="168" t="str">
        <f>Exclosure.data.RAW!BN150 &amp; ""</f>
        <v>0.11</v>
      </c>
      <c r="BA150" s="168"/>
      <c r="BB150" s="168" t="str">
        <f>Exclosure.data.RAW!BP150 &amp; ""</f>
        <v/>
      </c>
      <c r="BC150" s="168" t="str">
        <f>Exclosure.data.RAW!BQ150 &amp; ""</f>
        <v/>
      </c>
      <c r="BD150" s="168" t="str">
        <f>Exclosure.data.RAW!BR150 &amp; ""</f>
        <v/>
      </c>
      <c r="BE150" s="54" t="str">
        <f>Exclosure.data.RAW!BS150</f>
        <v/>
      </c>
      <c r="BF150" s="54" t="str">
        <f>Exclosure.data.RAW!BT150</f>
        <v/>
      </c>
      <c r="BG150" s="54">
        <f>Exclosure.data.RAW!BU150</f>
        <v>0.95</v>
      </c>
      <c r="BH150" s="54">
        <f>Exclosure.data.RAW!BV150</f>
        <v>0.11</v>
      </c>
    </row>
    <row r="151" spans="1:60" x14ac:dyDescent="0.25">
      <c r="A151" s="12" t="str">
        <f>Exclosure.data.RAW!A151</f>
        <v>DRY_P_3_OP_H3</v>
      </c>
      <c r="B151" s="12" t="str">
        <f>Exclosure.data.RAW!B151</f>
        <v>DRY_P_3_H3</v>
      </c>
      <c r="C151" s="12" t="str">
        <f>Exclosure.data.RAW!C151</f>
        <v>DRY_P</v>
      </c>
      <c r="D151" s="12" t="str">
        <f>Exclosure.data.RAW!D151</f>
        <v>DRY_P_3</v>
      </c>
      <c r="E151" s="12" t="str">
        <f>Exclosure.data.RAW!E151</f>
        <v>DRY_P_1</v>
      </c>
      <c r="F151" s="4" t="str">
        <f>Exclosure.data.RAW!F151</f>
        <v>Makao</v>
      </c>
      <c r="G151" s="12" t="str">
        <f>Exclosure.data.RAW!G151</f>
        <v>DRY</v>
      </c>
      <c r="H151" s="12" t="str">
        <f>Exclosure.data.RAW!H151</f>
        <v>P</v>
      </c>
      <c r="I151" s="22">
        <f>Exclosure.data.RAW!I151</f>
        <v>3</v>
      </c>
      <c r="J151" s="22">
        <v>1</v>
      </c>
      <c r="K151" s="12" t="str">
        <f>Exclosure.data.RAW!K151</f>
        <v>OP</v>
      </c>
      <c r="L151" s="12" t="str">
        <f>Exclosure.data.RAW!L151</f>
        <v>H3</v>
      </c>
      <c r="M151" s="22">
        <f>Exclosure.data.RAW!M151</f>
        <v>1001</v>
      </c>
      <c r="N151" s="75">
        <f>Exclosure.data.RAW!N151</f>
        <v>-3.4063160140000002</v>
      </c>
      <c r="O151" s="75">
        <f>Exclosure.data.RAW!O151</f>
        <v>34.850407009999998</v>
      </c>
      <c r="P151" s="16">
        <f>Exclosure.data.RAW!P151</f>
        <v>42864</v>
      </c>
      <c r="Q151" s="19">
        <f>Exclosure.data.RAW!Q151</f>
        <v>42938</v>
      </c>
      <c r="R151" s="22" t="str">
        <f>Exclosure.data.RAW!R151 &amp; ""</f>
        <v>74</v>
      </c>
      <c r="S151" s="52" t="str">
        <f>Exclosure.data.RAW!S151 &amp; ""</f>
        <v>6.674999863</v>
      </c>
      <c r="T151" s="52" t="str">
        <f>Exclosure.data.RAW!T151 &amp; ""</f>
        <v>548.615112766</v>
      </c>
      <c r="U151" s="68" t="str">
        <f>Exclosure.data.RAW!Y151</f>
        <v>Chl.pyc</v>
      </c>
      <c r="V151" s="167" t="str">
        <f>Exclosure.data.RAW!Z151 &amp; ""</f>
        <v>2</v>
      </c>
      <c r="W151" s="167" t="str">
        <f>Exclosure.data.RAW!AA151 &amp; ""</f>
        <v>12.1</v>
      </c>
      <c r="X151" s="167" t="str">
        <f>Exclosure.data.RAW!AB151 &amp; ""</f>
        <v>30</v>
      </c>
      <c r="Y151" s="167" t="str">
        <f>Exclosure.data.RAW!AC151 &amp; ""</f>
        <v>55</v>
      </c>
      <c r="Z151" s="165" t="str">
        <f>Exclosure.data.RAW!AF151 &amp; ""</f>
        <v>1</v>
      </c>
      <c r="AA151" s="165" t="str">
        <f>Exclosure.data.RAW!AG151 &amp; ""</f>
        <v>0.6</v>
      </c>
      <c r="AB151" s="165" t="str">
        <f>Exclosure.data.RAW!AH151 &amp; ""</f>
        <v>7</v>
      </c>
      <c r="AC151" s="165" t="str">
        <f>Exclosure.data.RAW!AI151 &amp; ""</f>
        <v>12</v>
      </c>
      <c r="AD151" s="168" t="str">
        <f>Exclosure.data.RAW!AO151 &amp; ""</f>
        <v>0.43</v>
      </c>
      <c r="AE151" s="168" t="str">
        <f>Exclosure.data.RAW!AR151 &amp; ""</f>
        <v>7.97</v>
      </c>
      <c r="AF151" s="168">
        <f>Exclosure.data.RAW!BW151</f>
        <v>8.4</v>
      </c>
      <c r="AG151" s="168" t="str">
        <f>Exclosure.data.RAW!AU151 &amp; ""</f>
        <v/>
      </c>
      <c r="AH151" s="148"/>
      <c r="AI151" s="148"/>
      <c r="AJ151" s="196" t="str">
        <f>Exclosure.data.RAW!AX151 &amp; ""</f>
        <v/>
      </c>
      <c r="AK151" s="222"/>
      <c r="AL151" s="168" t="str">
        <f>Exclosure.data.RAW!AZ151 &amp; ""</f>
        <v/>
      </c>
      <c r="AM151" s="168" t="str">
        <f>Exclosure.data.RAW!BA151 &amp; ""</f>
        <v/>
      </c>
      <c r="AN151" s="168" t="str">
        <f>Exclosure.data.RAW!BB151 &amp; ""</f>
        <v/>
      </c>
      <c r="AO151" s="168"/>
      <c r="AP151" s="168" t="str">
        <f>Exclosure.data.RAW!BD151 &amp; ""</f>
        <v/>
      </c>
      <c r="AQ151" s="168" t="str">
        <f>Exclosure.data.RAW!BE151 &amp; ""</f>
        <v/>
      </c>
      <c r="AR151" s="168" t="str">
        <f>Exclosure.data.RAW!BF151 &amp; ""</f>
        <v/>
      </c>
      <c r="AS151" s="168" t="str">
        <f>Exclosure.data.RAW!BG151 &amp; ""</f>
        <v>1.02</v>
      </c>
      <c r="AT151" s="168"/>
      <c r="AU151" s="135"/>
      <c r="AV151" s="168" t="str">
        <f>Exclosure.data.RAW!BJ151 &amp; ""</f>
        <v/>
      </c>
      <c r="AW151" s="220"/>
      <c r="AX151" s="168" t="str">
        <f>Exclosure.data.RAW!BL151 &amp; ""</f>
        <v/>
      </c>
      <c r="AY151" s="168" t="str">
        <f>Exclosure.data.RAW!BM151 &amp; ""</f>
        <v/>
      </c>
      <c r="AZ151" s="168" t="str">
        <f>Exclosure.data.RAW!BN151 &amp; ""</f>
        <v>0.13</v>
      </c>
      <c r="BA151" s="168"/>
      <c r="BB151" s="168" t="str">
        <f>Exclosure.data.RAW!BP151 &amp; ""</f>
        <v/>
      </c>
      <c r="BC151" s="168" t="str">
        <f>Exclosure.data.RAW!BQ151 &amp; ""</f>
        <v/>
      </c>
      <c r="BD151" s="168" t="str">
        <f>Exclosure.data.RAW!BR151 &amp; ""</f>
        <v/>
      </c>
      <c r="BE151" s="54" t="str">
        <f>Exclosure.data.RAW!BS151</f>
        <v/>
      </c>
      <c r="BF151" s="54" t="str">
        <f>Exclosure.data.RAW!BT151</f>
        <v/>
      </c>
      <c r="BG151" s="54">
        <f>Exclosure.data.RAW!BU151</f>
        <v>1.02</v>
      </c>
      <c r="BH151" s="54">
        <f>Exclosure.data.RAW!BV151</f>
        <v>0.13</v>
      </c>
    </row>
    <row r="152" spans="1:60" x14ac:dyDescent="0.25">
      <c r="A152" s="12" t="str">
        <f>Exclosure.data.RAW!A152</f>
        <v>DRY_P_4_EX_H3</v>
      </c>
      <c r="B152" s="4" t="str">
        <f>Exclosure.data.RAW!B152</f>
        <v>DRY_P_4_H3</v>
      </c>
      <c r="C152" s="4" t="str">
        <f>Exclosure.data.RAW!C152</f>
        <v>DRY_P</v>
      </c>
      <c r="D152" s="4" t="str">
        <f>Exclosure.data.RAW!D152</f>
        <v>DRY_P_4</v>
      </c>
      <c r="E152" s="4"/>
      <c r="F152" s="4" t="str">
        <f>Exclosure.data.RAW!F152</f>
        <v>Makao</v>
      </c>
      <c r="G152" s="12" t="str">
        <f>Exclosure.data.RAW!G152</f>
        <v>DRY</v>
      </c>
      <c r="H152" s="12" t="str">
        <f>Exclosure.data.RAW!H152</f>
        <v>P</v>
      </c>
      <c r="I152" s="22">
        <f>Exclosure.data.RAW!I152</f>
        <v>4</v>
      </c>
      <c r="J152" s="22"/>
      <c r="K152" s="12" t="str">
        <f>Exclosure.data.RAW!K152</f>
        <v>EX</v>
      </c>
      <c r="L152" s="12" t="str">
        <f>Exclosure.data.RAW!L152</f>
        <v>H3</v>
      </c>
      <c r="M152" s="21">
        <f>Exclosure.data.RAW!M152</f>
        <v>1003</v>
      </c>
      <c r="N152" s="75">
        <f>Exclosure.data.RAW!N152</f>
        <v>-3.4068529590000001</v>
      </c>
      <c r="O152" s="75">
        <f>Exclosure.data.RAW!O152</f>
        <v>34.851600005999998</v>
      </c>
      <c r="P152" s="16">
        <f>Exclosure.data.RAW!P152</f>
        <v>42864</v>
      </c>
      <c r="Q152" s="19">
        <f>Exclosure.data.RAW!Q152</f>
        <v>42938</v>
      </c>
      <c r="R152" s="22" t="str">
        <f>Exclosure.data.RAW!R152 &amp; ""</f>
        <v>74</v>
      </c>
      <c r="S152" s="52" t="str">
        <f>Exclosure.data.RAW!S152 &amp; ""</f>
        <v>6.674999863</v>
      </c>
      <c r="T152" s="52" t="str">
        <f>Exclosure.data.RAW!T152 &amp; ""</f>
        <v>541.940112903</v>
      </c>
      <c r="U152" s="68" t="str">
        <f>Exclosure.data.RAW!Y152</f>
        <v>Chl.pyc</v>
      </c>
      <c r="V152" s="167" t="str">
        <f>Exclosure.data.RAW!Z152 &amp; ""</f>
        <v>2.5</v>
      </c>
      <c r="W152" s="167" t="str">
        <f>Exclosure.data.RAW!AA152 &amp; ""</f>
        <v>14.4</v>
      </c>
      <c r="X152" s="167" t="str">
        <f>Exclosure.data.RAW!AB152 &amp; ""</f>
        <v>20</v>
      </c>
      <c r="Y152" s="167" t="str">
        <f>Exclosure.data.RAW!AC152 &amp; ""</f>
        <v>70</v>
      </c>
      <c r="Z152" s="165" t="str">
        <f>Exclosure.data.RAW!AF152 &amp; ""</f>
        <v>1</v>
      </c>
      <c r="AA152" s="165" t="str">
        <f>Exclosure.data.RAW!AG152 &amp; ""</f>
        <v>1.8</v>
      </c>
      <c r="AB152" s="165" t="str">
        <f>Exclosure.data.RAW!AH152 &amp; ""</f>
        <v>7</v>
      </c>
      <c r="AC152" s="165" t="str">
        <f>Exclosure.data.RAW!AI152 &amp; ""</f>
        <v>25</v>
      </c>
      <c r="AD152" s="168" t="str">
        <f>Exclosure.data.RAW!AO152 &amp; ""</f>
        <v>2.6</v>
      </c>
      <c r="AE152" s="168" t="str">
        <f>Exclosure.data.RAW!AR152 &amp; ""</f>
        <v>18.26</v>
      </c>
      <c r="AF152" s="168">
        <f>Exclosure.data.RAW!BW152</f>
        <v>20.860000000000003</v>
      </c>
      <c r="AG152" s="168" t="str">
        <f>Exclosure.data.RAW!AU152 &amp; ""</f>
        <v/>
      </c>
      <c r="AH152" s="148"/>
      <c r="AI152" s="148"/>
      <c r="AJ152" s="196" t="str">
        <f>Exclosure.data.RAW!AX152 &amp; ""</f>
        <v/>
      </c>
      <c r="AK152" s="222"/>
      <c r="AL152" s="168" t="str">
        <f>Exclosure.data.RAW!AZ152 &amp; ""</f>
        <v/>
      </c>
      <c r="AM152" s="168" t="str">
        <f>Exclosure.data.RAW!BA152 &amp; ""</f>
        <v/>
      </c>
      <c r="AN152" s="168" t="str">
        <f>Exclosure.data.RAW!BB152 &amp; ""</f>
        <v/>
      </c>
      <c r="AO152" s="168"/>
      <c r="AP152" s="168" t="str">
        <f>Exclosure.data.RAW!BD152 &amp; ""</f>
        <v/>
      </c>
      <c r="AQ152" s="168" t="str">
        <f>Exclosure.data.RAW!BE152 &amp; ""</f>
        <v/>
      </c>
      <c r="AR152" s="168" t="str">
        <f>Exclosure.data.RAW!BF152 &amp; ""</f>
        <v/>
      </c>
      <c r="AS152" s="168" t="str">
        <f>Exclosure.data.RAW!BG152 &amp; ""</f>
        <v>0.88</v>
      </c>
      <c r="AT152" s="168"/>
      <c r="AU152" s="135"/>
      <c r="AV152" s="168" t="str">
        <f>Exclosure.data.RAW!BJ152 &amp; ""</f>
        <v/>
      </c>
      <c r="AW152" s="220"/>
      <c r="AX152" s="168" t="str">
        <f>Exclosure.data.RAW!BL152 &amp; ""</f>
        <v/>
      </c>
      <c r="AY152" s="168" t="str">
        <f>Exclosure.data.RAW!BM152 &amp; ""</f>
        <v/>
      </c>
      <c r="AZ152" s="168" t="str">
        <f>Exclosure.data.RAW!BN152 &amp; ""</f>
        <v>0.1</v>
      </c>
      <c r="BA152" s="168"/>
      <c r="BB152" s="168" t="str">
        <f>Exclosure.data.RAW!BP152 &amp; ""</f>
        <v/>
      </c>
      <c r="BC152" s="168" t="str">
        <f>Exclosure.data.RAW!BQ152 &amp; ""</f>
        <v/>
      </c>
      <c r="BD152" s="168" t="str">
        <f>Exclosure.data.RAW!BR152 &amp; ""</f>
        <v/>
      </c>
      <c r="BE152" s="54" t="str">
        <f>Exclosure.data.RAW!BS152</f>
        <v/>
      </c>
      <c r="BF152" s="54" t="str">
        <f>Exclosure.data.RAW!BT152</f>
        <v/>
      </c>
      <c r="BG152" s="54">
        <f>Exclosure.data.RAW!BU152</f>
        <v>0.88</v>
      </c>
      <c r="BH152" s="54">
        <f>Exclosure.data.RAW!BV152</f>
        <v>0.1</v>
      </c>
    </row>
    <row r="153" spans="1:60" x14ac:dyDescent="0.25">
      <c r="A153" s="12" t="str">
        <f>Exclosure.data.RAW!A153</f>
        <v>DRY_P_4_OP_H3</v>
      </c>
      <c r="B153" s="4" t="str">
        <f>Exclosure.data.RAW!B153</f>
        <v>DRY_P_4_H3</v>
      </c>
      <c r="C153" s="4" t="str">
        <f>Exclosure.data.RAW!C153</f>
        <v>DRY_P</v>
      </c>
      <c r="D153" s="4" t="str">
        <f>Exclosure.data.RAW!D153</f>
        <v>DRY_P_4</v>
      </c>
      <c r="E153" s="4"/>
      <c r="F153" s="4" t="str">
        <f>Exclosure.data.RAW!F153</f>
        <v>Makao</v>
      </c>
      <c r="G153" s="12" t="str">
        <f>Exclosure.data.RAW!G153</f>
        <v>DRY</v>
      </c>
      <c r="H153" s="12" t="str">
        <f>Exclosure.data.RAW!H153</f>
        <v>P</v>
      </c>
      <c r="I153" s="22">
        <f>Exclosure.data.RAW!I153</f>
        <v>4</v>
      </c>
      <c r="J153" s="22"/>
      <c r="K153" s="12" t="str">
        <f>Exclosure.data.RAW!K153</f>
        <v>OP</v>
      </c>
      <c r="L153" s="12" t="str">
        <f>Exclosure.data.RAW!L153</f>
        <v>H3</v>
      </c>
      <c r="M153" s="21">
        <f>Exclosure.data.RAW!M153</f>
        <v>1003</v>
      </c>
      <c r="N153" s="75">
        <f>Exclosure.data.RAW!N153</f>
        <v>-3.4068529590000001</v>
      </c>
      <c r="O153" s="75">
        <f>Exclosure.data.RAW!O153</f>
        <v>34.851600005999998</v>
      </c>
      <c r="P153" s="16">
        <f>Exclosure.data.RAW!P153</f>
        <v>42864</v>
      </c>
      <c r="Q153" s="19">
        <f>Exclosure.data.RAW!Q153</f>
        <v>42938</v>
      </c>
      <c r="R153" s="22" t="str">
        <f>Exclosure.data.RAW!R153 &amp; ""</f>
        <v>74</v>
      </c>
      <c r="S153" s="52" t="str">
        <f>Exclosure.data.RAW!S153 &amp; ""</f>
        <v>6.674999863</v>
      </c>
      <c r="T153" s="52" t="str">
        <f>Exclosure.data.RAW!T153 &amp; ""</f>
        <v>548.615112766</v>
      </c>
      <c r="U153" s="68" t="str">
        <f>Exclosure.data.RAW!Y153</f>
        <v>Chl.pyc</v>
      </c>
      <c r="V153" s="167" t="str">
        <f>Exclosure.data.RAW!Z153 &amp; ""</f>
        <v>2.4</v>
      </c>
      <c r="W153" s="167" t="str">
        <f>Exclosure.data.RAW!AA153 &amp; ""</f>
        <v>15.6</v>
      </c>
      <c r="X153" s="167" t="str">
        <f>Exclosure.data.RAW!AB153 &amp; ""</f>
        <v>25</v>
      </c>
      <c r="Y153" s="167" t="str">
        <f>Exclosure.data.RAW!AC153 &amp; ""</f>
        <v>60</v>
      </c>
      <c r="Z153" s="165" t="str">
        <f>Exclosure.data.RAW!AF153 &amp; ""</f>
        <v>0.4</v>
      </c>
      <c r="AA153" s="165" t="str">
        <f>Exclosure.data.RAW!AG153 &amp; ""</f>
        <v>0.9</v>
      </c>
      <c r="AB153" s="165" t="str">
        <f>Exclosure.data.RAW!AH153 &amp; ""</f>
        <v>4</v>
      </c>
      <c r="AC153" s="165" t="str">
        <f>Exclosure.data.RAW!AI153 &amp; ""</f>
        <v>7</v>
      </c>
      <c r="AD153" s="168" t="str">
        <f>Exclosure.data.RAW!AO153 &amp; ""</f>
        <v>0.98</v>
      </c>
      <c r="AE153" s="168" t="str">
        <f>Exclosure.data.RAW!AR153 &amp; ""</f>
        <v>4.74</v>
      </c>
      <c r="AF153" s="168">
        <f>Exclosure.data.RAW!BW153</f>
        <v>5.7200000000000006</v>
      </c>
      <c r="AG153" s="168" t="str">
        <f>Exclosure.data.RAW!AU153 &amp; ""</f>
        <v/>
      </c>
      <c r="AH153" s="148"/>
      <c r="AI153" s="148"/>
      <c r="AJ153" s="196" t="str">
        <f>Exclosure.data.RAW!AX153 &amp; ""</f>
        <v/>
      </c>
      <c r="AK153" s="222"/>
      <c r="AL153" s="168" t="str">
        <f>Exclosure.data.RAW!AZ153 &amp; ""</f>
        <v/>
      </c>
      <c r="AM153" s="168" t="str">
        <f>Exclosure.data.RAW!BA153 &amp; ""</f>
        <v/>
      </c>
      <c r="AN153" s="168" t="str">
        <f>Exclosure.data.RAW!BB153 &amp; ""</f>
        <v/>
      </c>
      <c r="AO153" s="168"/>
      <c r="AP153" s="168" t="str">
        <f>Exclosure.data.RAW!BD153 &amp; ""</f>
        <v/>
      </c>
      <c r="AQ153" s="168" t="str">
        <f>Exclosure.data.RAW!BE153 &amp; ""</f>
        <v/>
      </c>
      <c r="AR153" s="168" t="str">
        <f>Exclosure.data.RAW!BF153 &amp; ""</f>
        <v/>
      </c>
      <c r="AS153" s="168" t="str">
        <f>Exclosure.data.RAW!BG153 &amp; ""</f>
        <v/>
      </c>
      <c r="AT153" s="168"/>
      <c r="AU153" s="148"/>
      <c r="AV153" s="168" t="str">
        <f>Exclosure.data.RAW!BJ153 &amp; ""</f>
        <v/>
      </c>
      <c r="AW153" s="220"/>
      <c r="AX153" s="168" t="str">
        <f>Exclosure.data.RAW!BL153 &amp; ""</f>
        <v/>
      </c>
      <c r="AY153" s="168" t="str">
        <f>Exclosure.data.RAW!BM153 &amp; ""</f>
        <v/>
      </c>
      <c r="AZ153" s="168" t="str">
        <f>Exclosure.data.RAW!BN153 &amp; ""</f>
        <v/>
      </c>
      <c r="BA153" s="168"/>
      <c r="BB153" s="168" t="str">
        <f>Exclosure.data.RAW!BP153 &amp; ""</f>
        <v/>
      </c>
      <c r="BC153" s="168" t="str">
        <f>Exclosure.data.RAW!BQ153 &amp; ""</f>
        <v/>
      </c>
      <c r="BD153" s="168" t="str">
        <f>Exclosure.data.RAW!BR153 &amp; ""</f>
        <v/>
      </c>
      <c r="BE153" s="54" t="str">
        <f>Exclosure.data.RAW!BS153</f>
        <v/>
      </c>
      <c r="BF153" s="54" t="str">
        <f>Exclosure.data.RAW!BT153</f>
        <v/>
      </c>
      <c r="BG153" s="54" t="str">
        <f>Exclosure.data.RAW!BU153</f>
        <v/>
      </c>
      <c r="BH153" s="54" t="str">
        <f>Exclosure.data.RAW!BV153</f>
        <v/>
      </c>
    </row>
    <row r="154" spans="1:60" x14ac:dyDescent="0.25">
      <c r="A154" s="12" t="str">
        <f>Exclosure.data.RAW!A154</f>
        <v>SE_1_EX_H3</v>
      </c>
      <c r="B154" s="4" t="str">
        <f>Exclosure.data.RAW!B154</f>
        <v>SE_1_H3</v>
      </c>
      <c r="C154" s="4" t="str">
        <f>Exclosure.data.RAW!C154</f>
        <v>SE</v>
      </c>
      <c r="D154" s="4" t="str">
        <f>Exclosure.data.RAW!D154</f>
        <v>SE_1</v>
      </c>
      <c r="E154" s="4"/>
      <c r="F154" s="4" t="str">
        <f>Exclosure.data.RAW!F154</f>
        <v>Seronera</v>
      </c>
      <c r="G154" s="12" t="str">
        <f>Exclosure.data.RAW!G154</f>
        <v>SE</v>
      </c>
      <c r="H154" s="12" t="str">
        <f>Exclosure.data.RAW!H154</f>
        <v>W</v>
      </c>
      <c r="I154" s="22">
        <f>Exclosure.data.RAW!I154</f>
        <v>1</v>
      </c>
      <c r="J154" s="22"/>
      <c r="K154" s="12" t="str">
        <f>Exclosure.data.RAW!K154</f>
        <v>EX</v>
      </c>
      <c r="L154" s="12" t="str">
        <f>Exclosure.data.RAW!L154</f>
        <v>H3</v>
      </c>
      <c r="M154" s="22">
        <f>Exclosure.data.RAW!M154</f>
        <v>1023</v>
      </c>
      <c r="N154" s="75">
        <f>Exclosure.data.RAW!N154</f>
        <v>-2.4377470369999998</v>
      </c>
      <c r="O154" s="75">
        <f>Exclosure.data.RAW!O154</f>
        <v>34.855161979999998</v>
      </c>
      <c r="P154" s="16">
        <f>Exclosure.data.RAW!P154</f>
        <v>42872</v>
      </c>
      <c r="Q154" s="19">
        <f>Exclosure.data.RAW!Q154</f>
        <v>42942</v>
      </c>
      <c r="R154" s="22" t="str">
        <f>Exclosure.data.RAW!R154 &amp; ""</f>
        <v>70</v>
      </c>
      <c r="S154" s="52" t="str">
        <f>Exclosure.data.RAW!S154 &amp; ""</f>
        <v>65.344653492</v>
      </c>
      <c r="T154" s="52" t="str">
        <f>Exclosure.data.RAW!T154 &amp; ""</f>
        <v>731.735151813</v>
      </c>
      <c r="U154" s="68" t="str">
        <f>Exclosure.data.RAW!Y154</f>
        <v>Dig.mac</v>
      </c>
      <c r="V154" s="167" t="str">
        <f>Exclosure.data.RAW!Z154 &amp; ""</f>
        <v>8.2</v>
      </c>
      <c r="W154" s="167" t="str">
        <f>Exclosure.data.RAW!AA154 &amp; ""</f>
        <v>28.4</v>
      </c>
      <c r="X154" s="167" t="str">
        <f>Exclosure.data.RAW!AB154 &amp; ""</f>
        <v>25</v>
      </c>
      <c r="Y154" s="167" t="str">
        <f>Exclosure.data.RAW!AC154 &amp; ""</f>
        <v>80</v>
      </c>
      <c r="Z154" s="165" t="str">
        <f>Exclosure.data.RAW!AF154 &amp; ""</f>
        <v>6</v>
      </c>
      <c r="AA154" s="165" t="str">
        <f>Exclosure.data.RAW!AG154 &amp; ""</f>
        <v>10.6</v>
      </c>
      <c r="AB154" s="165" t="str">
        <f>Exclosure.data.RAW!AH154 &amp; ""</f>
        <v>30</v>
      </c>
      <c r="AC154" s="165" t="str">
        <f>Exclosure.data.RAW!AI154 &amp; ""</f>
        <v>65</v>
      </c>
      <c r="AD154" s="168" t="str">
        <f>Exclosure.data.RAW!AO154 &amp; ""</f>
        <v>18.05</v>
      </c>
      <c r="AE154" s="168" t="str">
        <f>Exclosure.data.RAW!AR154 &amp; ""</f>
        <v>33.3</v>
      </c>
      <c r="AF154" s="168">
        <f>Exclosure.data.RAW!BW154</f>
        <v>51.349999999999994</v>
      </c>
      <c r="AG154" s="168" t="str">
        <f>Exclosure.data.RAW!AU154 &amp; ""</f>
        <v>0.98</v>
      </c>
      <c r="AH154" s="135"/>
      <c r="AI154" s="135"/>
      <c r="AJ154" s="196" t="str">
        <f>Exclosure.data.RAW!AX154 &amp; ""</f>
        <v/>
      </c>
      <c r="AK154" s="222"/>
      <c r="AL154" s="168" t="str">
        <f>Exclosure.data.RAW!AZ154 &amp; ""</f>
        <v/>
      </c>
      <c r="AM154" s="168" t="str">
        <f>Exclosure.data.RAW!BA154 &amp; ""</f>
        <v/>
      </c>
      <c r="AN154" s="168" t="str">
        <f>Exclosure.data.RAW!BB154 &amp; ""</f>
        <v>0.24</v>
      </c>
      <c r="AO154" s="168"/>
      <c r="AP154" s="168" t="str">
        <f>Exclosure.data.RAW!BD154 &amp; ""</f>
        <v/>
      </c>
      <c r="AQ154" s="168" t="str">
        <f>Exclosure.data.RAW!BE154 &amp; ""</f>
        <v/>
      </c>
      <c r="AR154" s="168" t="str">
        <f>Exclosure.data.RAW!BF154 &amp; ""</f>
        <v/>
      </c>
      <c r="AS154" s="168" t="str">
        <f>Exclosure.data.RAW!BG154 &amp; ""</f>
        <v>0.91</v>
      </c>
      <c r="AT154" s="168"/>
      <c r="AU154" s="135"/>
      <c r="AV154" s="168" t="str">
        <f>Exclosure.data.RAW!BJ154 &amp; ""</f>
        <v/>
      </c>
      <c r="AW154" s="220"/>
      <c r="AX154" s="168" t="str">
        <f>Exclosure.data.RAW!BL154 &amp; ""</f>
        <v/>
      </c>
      <c r="AY154" s="168" t="str">
        <f>Exclosure.data.RAW!BM154 &amp; ""</f>
        <v/>
      </c>
      <c r="AZ154" s="168" t="str">
        <f>Exclosure.data.RAW!BN154 &amp; ""</f>
        <v>0.23</v>
      </c>
      <c r="BA154" s="168"/>
      <c r="BB154" s="168" t="str">
        <f>Exclosure.data.RAW!BP154 &amp; ""</f>
        <v/>
      </c>
      <c r="BC154" s="168" t="str">
        <f>Exclosure.data.RAW!BQ154 &amp; ""</f>
        <v/>
      </c>
      <c r="BD154" s="168" t="str">
        <f>Exclosure.data.RAW!BR154 &amp; ""</f>
        <v/>
      </c>
      <c r="BE154" s="54">
        <f>Exclosure.data.RAW!BS154</f>
        <v>0.98</v>
      </c>
      <c r="BF154" s="54">
        <f>Exclosure.data.RAW!BT154</f>
        <v>0.24</v>
      </c>
      <c r="BG154" s="54">
        <f>Exclosure.data.RAW!BU154</f>
        <v>0.91</v>
      </c>
      <c r="BH154" s="54">
        <f>Exclosure.data.RAW!BV154</f>
        <v>0.23</v>
      </c>
    </row>
    <row r="155" spans="1:60" x14ac:dyDescent="0.25">
      <c r="A155" s="12" t="str">
        <f>Exclosure.data.RAW!A155</f>
        <v>SE_1_EX2_H3</v>
      </c>
      <c r="B155" s="4" t="str">
        <f>Exclosure.data.RAW!B155</f>
        <v>SE_1_H3</v>
      </c>
      <c r="C155" s="4" t="str">
        <f>Exclosure.data.RAW!C155</f>
        <v>SE</v>
      </c>
      <c r="D155" s="4" t="str">
        <f>Exclosure.data.RAW!D155</f>
        <v>SE_1</v>
      </c>
      <c r="E155" s="4"/>
      <c r="F155" s="4" t="str">
        <f>Exclosure.data.RAW!F155</f>
        <v>Seronera</v>
      </c>
      <c r="G155" s="12" t="str">
        <f>Exclosure.data.RAW!G155</f>
        <v>SE</v>
      </c>
      <c r="H155" s="12" t="str">
        <f>Exclosure.data.RAW!H155</f>
        <v>W</v>
      </c>
      <c r="I155" s="22">
        <f>Exclosure.data.RAW!I155</f>
        <v>1</v>
      </c>
      <c r="J155" s="22"/>
      <c r="K155" s="12" t="str">
        <f>Exclosure.data.RAW!K155</f>
        <v>EX2</v>
      </c>
      <c r="L155" s="12" t="str">
        <f>Exclosure.data.RAW!L155</f>
        <v>H3</v>
      </c>
      <c r="M155" s="22">
        <f>Exclosure.data.RAW!M155</f>
        <v>1023</v>
      </c>
      <c r="N155" s="75">
        <f>Exclosure.data.RAW!N155</f>
        <v>-2.4377470369999998</v>
      </c>
      <c r="O155" s="75">
        <f>Exclosure.data.RAW!O155</f>
        <v>34.855161979999998</v>
      </c>
      <c r="P155" s="16">
        <f>Exclosure.data.RAW!P155</f>
        <v>42872</v>
      </c>
      <c r="Q155" s="19">
        <f>Exclosure.data.RAW!Q155</f>
        <v>42942</v>
      </c>
      <c r="R155" s="22" t="str">
        <f>Exclosure.data.RAW!R155 &amp; ""</f>
        <v>70</v>
      </c>
      <c r="S155" s="52" t="str">
        <f>Exclosure.data.RAW!S155 &amp; ""</f>
        <v>65.344653492</v>
      </c>
      <c r="T155" s="52" t="str">
        <f>Exclosure.data.RAW!T155 &amp; ""</f>
        <v>797.079805305</v>
      </c>
      <c r="U155" s="68" t="str">
        <f>Exclosure.data.RAW!Y155</f>
        <v>Dig.mac</v>
      </c>
      <c r="V155" s="167" t="str">
        <f>Exclosure.data.RAW!Z155 &amp; ""</f>
        <v>2</v>
      </c>
      <c r="W155" s="167" t="str">
        <f>Exclosure.data.RAW!AA155 &amp; ""</f>
        <v>13.4</v>
      </c>
      <c r="X155" s="167" t="str">
        <f>Exclosure.data.RAW!AB155 &amp; ""</f>
        <v>30</v>
      </c>
      <c r="Y155" s="167" t="str">
        <f>Exclosure.data.RAW!AC155 &amp; ""</f>
        <v>50</v>
      </c>
      <c r="Z155" s="165" t="str">
        <f>Exclosure.data.RAW!AF155 &amp; ""</f>
        <v>2.5</v>
      </c>
      <c r="AA155" s="165" t="str">
        <f>Exclosure.data.RAW!AG155 &amp; ""</f>
        <v>6.2</v>
      </c>
      <c r="AB155" s="165" t="str">
        <f>Exclosure.data.RAW!AH155 &amp; ""</f>
        <v>20</v>
      </c>
      <c r="AC155" s="165" t="str">
        <f>Exclosure.data.RAW!AI155 &amp; ""</f>
        <v>30</v>
      </c>
      <c r="AD155" s="168" t="str">
        <f>Exclosure.data.RAW!AO155 &amp; ""</f>
        <v>13.9</v>
      </c>
      <c r="AE155" s="168" t="str">
        <f>Exclosure.data.RAW!AR155 &amp; ""</f>
        <v>10.68</v>
      </c>
      <c r="AF155" s="168">
        <f>Exclosure.data.RAW!BW155</f>
        <v>24.58</v>
      </c>
      <c r="AG155" s="168" t="str">
        <f>Exclosure.data.RAW!AU155 &amp; ""</f>
        <v>1.05</v>
      </c>
      <c r="AH155" s="135"/>
      <c r="AI155" s="135"/>
      <c r="AJ155" s="196" t="str">
        <f>Exclosure.data.RAW!AX155 &amp; ""</f>
        <v/>
      </c>
      <c r="AK155" s="222"/>
      <c r="AL155" s="168" t="str">
        <f>Exclosure.data.RAW!AZ155 &amp; ""</f>
        <v/>
      </c>
      <c r="AM155" s="168" t="str">
        <f>Exclosure.data.RAW!BA155 &amp; ""</f>
        <v/>
      </c>
      <c r="AN155" s="168" t="str">
        <f>Exclosure.data.RAW!BB155 &amp; ""</f>
        <v>0.21</v>
      </c>
      <c r="AO155" s="168"/>
      <c r="AP155" s="168" t="str">
        <f>Exclosure.data.RAW!BD155 &amp; ""</f>
        <v/>
      </c>
      <c r="AQ155" s="168" t="str">
        <f>Exclosure.data.RAW!BE155 &amp; ""</f>
        <v/>
      </c>
      <c r="AR155" s="168" t="str">
        <f>Exclosure.data.RAW!BF155 &amp; ""</f>
        <v/>
      </c>
      <c r="AS155" s="168" t="str">
        <f>Exclosure.data.RAW!BG155 &amp; ""</f>
        <v>1.23</v>
      </c>
      <c r="AT155" s="168"/>
      <c r="AU155" s="135"/>
      <c r="AV155" s="168" t="str">
        <f>Exclosure.data.RAW!BJ155 &amp; ""</f>
        <v/>
      </c>
      <c r="AW155" s="220"/>
      <c r="AX155" s="168" t="str">
        <f>Exclosure.data.RAW!BL155 &amp; ""</f>
        <v/>
      </c>
      <c r="AY155" s="168" t="str">
        <f>Exclosure.data.RAW!BM155 &amp; ""</f>
        <v/>
      </c>
      <c r="AZ155" s="168" t="str">
        <f>Exclosure.data.RAW!BN155 &amp; ""</f>
        <v>0.27</v>
      </c>
      <c r="BA155" s="168"/>
      <c r="BB155" s="168" t="str">
        <f>Exclosure.data.RAW!BP155 &amp; ""</f>
        <v/>
      </c>
      <c r="BC155" s="168" t="str">
        <f>Exclosure.data.RAW!BQ155 &amp; ""</f>
        <v/>
      </c>
      <c r="BD155" s="168" t="str">
        <f>Exclosure.data.RAW!BR155 &amp; ""</f>
        <v/>
      </c>
      <c r="BE155" s="54">
        <f>Exclosure.data.RAW!BS155</f>
        <v>1.05</v>
      </c>
      <c r="BF155" s="54">
        <f>Exclosure.data.RAW!BT155</f>
        <v>0.21</v>
      </c>
      <c r="BG155" s="54">
        <f>Exclosure.data.RAW!BU155</f>
        <v>1.23</v>
      </c>
      <c r="BH155" s="54">
        <f>Exclosure.data.RAW!BV155</f>
        <v>0.27</v>
      </c>
    </row>
    <row r="156" spans="1:60" x14ac:dyDescent="0.25">
      <c r="A156" s="12" t="str">
        <f>Exclosure.data.RAW!A156</f>
        <v>SE_1_OP_H3</v>
      </c>
      <c r="B156" s="4" t="str">
        <f>Exclosure.data.RAW!B156</f>
        <v>SE_1_H3</v>
      </c>
      <c r="C156" s="4" t="str">
        <f>Exclosure.data.RAW!C156</f>
        <v>SE</v>
      </c>
      <c r="D156" s="4" t="str">
        <f>Exclosure.data.RAW!D156</f>
        <v>SE_1</v>
      </c>
      <c r="E156" s="4"/>
      <c r="F156" s="4" t="str">
        <f>Exclosure.data.RAW!F156</f>
        <v>Seronera</v>
      </c>
      <c r="G156" s="12" t="str">
        <f>Exclosure.data.RAW!G156</f>
        <v>SE</v>
      </c>
      <c r="H156" s="12" t="str">
        <f>Exclosure.data.RAW!H156</f>
        <v>W</v>
      </c>
      <c r="I156" s="22">
        <f>Exclosure.data.RAW!I156</f>
        <v>1</v>
      </c>
      <c r="J156" s="22"/>
      <c r="K156" s="12" t="str">
        <f>Exclosure.data.RAW!K156</f>
        <v>OP</v>
      </c>
      <c r="L156" s="12" t="str">
        <f>Exclosure.data.RAW!L156</f>
        <v>H3</v>
      </c>
      <c r="M156" s="22">
        <f>Exclosure.data.RAW!M156</f>
        <v>1023</v>
      </c>
      <c r="N156" s="75">
        <f>Exclosure.data.RAW!N156</f>
        <v>-2.4377470369999998</v>
      </c>
      <c r="O156" s="75">
        <f>Exclosure.data.RAW!O156</f>
        <v>34.855161979999998</v>
      </c>
      <c r="P156" s="16">
        <f>Exclosure.data.RAW!P156</f>
        <v>42872</v>
      </c>
      <c r="Q156" s="19">
        <f>Exclosure.data.RAW!Q156</f>
        <v>42942</v>
      </c>
      <c r="R156" s="22" t="str">
        <f>Exclosure.data.RAW!R156 &amp; ""</f>
        <v>70</v>
      </c>
      <c r="S156" s="52" t="str">
        <f>Exclosure.data.RAW!S156 &amp; ""</f>
        <v>65.344653492</v>
      </c>
      <c r="T156" s="52" t="str">
        <f>Exclosure.data.RAW!T156 &amp; ""</f>
        <v>862.424458797</v>
      </c>
      <c r="U156" s="68" t="str">
        <f>Exclosure.data.RAW!Y156</f>
        <v>Dig.mac</v>
      </c>
      <c r="V156" s="167" t="str">
        <f>Exclosure.data.RAW!Z156 &amp; ""</f>
        <v>5</v>
      </c>
      <c r="W156" s="167" t="str">
        <f>Exclosure.data.RAW!AA156 &amp; ""</f>
        <v>18.4</v>
      </c>
      <c r="X156" s="167" t="str">
        <f>Exclosure.data.RAW!AB156 &amp; ""</f>
        <v>15</v>
      </c>
      <c r="Y156" s="167" t="str">
        <f>Exclosure.data.RAW!AC156 &amp; ""</f>
        <v>60</v>
      </c>
      <c r="Z156" s="165" t="str">
        <f>Exclosure.data.RAW!AF156 &amp; ""</f>
        <v>3.5</v>
      </c>
      <c r="AA156" s="165" t="str">
        <f>Exclosure.data.RAW!AG156 &amp; ""</f>
        <v>4.4</v>
      </c>
      <c r="AB156" s="165" t="str">
        <f>Exclosure.data.RAW!AH156 &amp; ""</f>
        <v>20</v>
      </c>
      <c r="AC156" s="165" t="str">
        <f>Exclosure.data.RAW!AI156 &amp; ""</f>
        <v>30</v>
      </c>
      <c r="AD156" s="168" t="str">
        <f>Exclosure.data.RAW!AO156 &amp; ""</f>
        <v>9.69</v>
      </c>
      <c r="AE156" s="168" t="str">
        <f>Exclosure.data.RAW!AR156 &amp; ""</f>
        <v>20.23</v>
      </c>
      <c r="AF156" s="168">
        <f>Exclosure.data.RAW!BW156</f>
        <v>29.92</v>
      </c>
      <c r="AG156" s="168" t="str">
        <f>Exclosure.data.RAW!AU156 &amp; ""</f>
        <v/>
      </c>
      <c r="AH156" s="148"/>
      <c r="AI156" s="148"/>
      <c r="AJ156" s="196" t="str">
        <f>Exclosure.data.RAW!AX156 &amp; ""</f>
        <v/>
      </c>
      <c r="AK156" s="222"/>
      <c r="AL156" s="168" t="str">
        <f>Exclosure.data.RAW!AZ156 &amp; ""</f>
        <v/>
      </c>
      <c r="AM156" s="168" t="str">
        <f>Exclosure.data.RAW!BA156 &amp; ""</f>
        <v/>
      </c>
      <c r="AN156" s="168" t="str">
        <f>Exclosure.data.RAW!BB156 &amp; ""</f>
        <v/>
      </c>
      <c r="AO156" s="168"/>
      <c r="AP156" s="168" t="str">
        <f>Exclosure.data.RAW!BD156 &amp; ""</f>
        <v/>
      </c>
      <c r="AQ156" s="168" t="str">
        <f>Exclosure.data.RAW!BE156 &amp; ""</f>
        <v/>
      </c>
      <c r="AR156" s="168" t="str">
        <f>Exclosure.data.RAW!BF156 &amp; ""</f>
        <v/>
      </c>
      <c r="AS156" s="168" t="str">
        <f>Exclosure.data.RAW!BG156 &amp; ""</f>
        <v>1.02</v>
      </c>
      <c r="AT156" s="168"/>
      <c r="AU156" s="135"/>
      <c r="AV156" s="168" t="str">
        <f>Exclosure.data.RAW!BJ156 &amp; ""</f>
        <v/>
      </c>
      <c r="AW156" s="220"/>
      <c r="AX156" s="168" t="str">
        <f>Exclosure.data.RAW!BL156 &amp; ""</f>
        <v/>
      </c>
      <c r="AY156" s="168" t="str">
        <f>Exclosure.data.RAW!BM156 &amp; ""</f>
        <v/>
      </c>
      <c r="AZ156" s="168" t="str">
        <f>Exclosure.data.RAW!BN156 &amp; ""</f>
        <v>0.18</v>
      </c>
      <c r="BA156" s="168"/>
      <c r="BB156" s="168" t="str">
        <f>Exclosure.data.RAW!BP156 &amp; ""</f>
        <v/>
      </c>
      <c r="BC156" s="168" t="str">
        <f>Exclosure.data.RAW!BQ156 &amp; ""</f>
        <v/>
      </c>
      <c r="BD156" s="168" t="str">
        <f>Exclosure.data.RAW!BR156 &amp; ""</f>
        <v/>
      </c>
      <c r="BE156" s="54" t="str">
        <f>Exclosure.data.RAW!BS156</f>
        <v/>
      </c>
      <c r="BF156" s="54" t="str">
        <f>Exclosure.data.RAW!BT156</f>
        <v/>
      </c>
      <c r="BG156" s="54">
        <f>Exclosure.data.RAW!BU156</f>
        <v>1.02</v>
      </c>
      <c r="BH156" s="54">
        <f>Exclosure.data.RAW!BV156</f>
        <v>0.18</v>
      </c>
    </row>
    <row r="157" spans="1:60" x14ac:dyDescent="0.25">
      <c r="A157" s="12" t="str">
        <f>Exclosure.data.RAW!A157</f>
        <v>SE_2_EX_H3</v>
      </c>
      <c r="B157" s="4" t="str">
        <f>Exclosure.data.RAW!B157</f>
        <v>SE_2_H3</v>
      </c>
      <c r="C157" s="4" t="str">
        <f>Exclosure.data.RAW!C157</f>
        <v>SE</v>
      </c>
      <c r="D157" s="4" t="str">
        <f>Exclosure.data.RAW!D157</f>
        <v>SE_2</v>
      </c>
      <c r="E157" s="4"/>
      <c r="F157" s="4" t="str">
        <f>Exclosure.data.RAW!F157</f>
        <v>Seronera</v>
      </c>
      <c r="G157" s="12" t="str">
        <f>Exclosure.data.RAW!G157</f>
        <v>SE</v>
      </c>
      <c r="H157" s="12" t="str">
        <f>Exclosure.data.RAW!H157</f>
        <v>W</v>
      </c>
      <c r="I157" s="22">
        <f>Exclosure.data.RAW!I157</f>
        <v>2</v>
      </c>
      <c r="J157" s="22"/>
      <c r="K157" s="12" t="str">
        <f>Exclosure.data.RAW!K157</f>
        <v>EX</v>
      </c>
      <c r="L157" s="12" t="str">
        <f>Exclosure.data.RAW!L157</f>
        <v>H3</v>
      </c>
      <c r="M157" s="22">
        <f>Exclosure.data.RAW!M157</f>
        <v>1025</v>
      </c>
      <c r="N157" s="75">
        <f>Exclosure.data.RAW!N157</f>
        <v>-2.43776598</v>
      </c>
      <c r="O157" s="75">
        <f>Exclosure.data.RAW!O157</f>
        <v>34.855393991</v>
      </c>
      <c r="P157" s="16">
        <f>Exclosure.data.RAW!P157</f>
        <v>42872</v>
      </c>
      <c r="Q157" s="19">
        <f>Exclosure.data.RAW!Q157</f>
        <v>42942</v>
      </c>
      <c r="R157" s="22" t="str">
        <f>Exclosure.data.RAW!R157 &amp; ""</f>
        <v>70</v>
      </c>
      <c r="S157" s="52" t="str">
        <f>Exclosure.data.RAW!S157 &amp; ""</f>
        <v>65.344653492</v>
      </c>
      <c r="T157" s="52" t="str">
        <f>Exclosure.data.RAW!T157 &amp; ""</f>
        <v>731.735151813</v>
      </c>
      <c r="U157" s="68" t="str">
        <f>Exclosure.data.RAW!Y157</f>
        <v>Dig.mac</v>
      </c>
      <c r="V157" s="167" t="str">
        <f>Exclosure.data.RAW!Z157 &amp; ""</f>
        <v>4</v>
      </c>
      <c r="W157" s="167" t="str">
        <f>Exclosure.data.RAW!AA157 &amp; ""</f>
        <v>10</v>
      </c>
      <c r="X157" s="167" t="str">
        <f>Exclosure.data.RAW!AB157 &amp; ""</f>
        <v>25</v>
      </c>
      <c r="Y157" s="167" t="str">
        <f>Exclosure.data.RAW!AC157 &amp; ""</f>
        <v>50</v>
      </c>
      <c r="Z157" s="165" t="str">
        <f>Exclosure.data.RAW!AF157 &amp; ""</f>
        <v>2.5</v>
      </c>
      <c r="AA157" s="165" t="str">
        <f>Exclosure.data.RAW!AG157 &amp; ""</f>
        <v>3.8</v>
      </c>
      <c r="AB157" s="165" t="str">
        <f>Exclosure.data.RAW!AH157 &amp; ""</f>
        <v>12</v>
      </c>
      <c r="AC157" s="165" t="str">
        <f>Exclosure.data.RAW!AI157 &amp; ""</f>
        <v>20</v>
      </c>
      <c r="AD157" s="168" t="str">
        <f>Exclosure.data.RAW!AO157 &amp; ""</f>
        <v>7.72</v>
      </c>
      <c r="AE157" s="168" t="str">
        <f>Exclosure.data.RAW!AR157 &amp; ""</f>
        <v>15.37</v>
      </c>
      <c r="AF157" s="168">
        <f>Exclosure.data.RAW!BW157</f>
        <v>23.09</v>
      </c>
      <c r="AG157" s="168" t="str">
        <f>Exclosure.data.RAW!AU157 &amp; ""</f>
        <v/>
      </c>
      <c r="AH157" s="148"/>
      <c r="AI157" s="148"/>
      <c r="AJ157" s="196" t="str">
        <f>Exclosure.data.RAW!AX157 &amp; ""</f>
        <v/>
      </c>
      <c r="AK157" s="222"/>
      <c r="AL157" s="168" t="str">
        <f>Exclosure.data.RAW!AZ157 &amp; ""</f>
        <v/>
      </c>
      <c r="AM157" s="168" t="str">
        <f>Exclosure.data.RAW!BA157 &amp; ""</f>
        <v/>
      </c>
      <c r="AN157" s="168" t="str">
        <f>Exclosure.data.RAW!BB157 &amp; ""</f>
        <v/>
      </c>
      <c r="AO157" s="168"/>
      <c r="AP157" s="168" t="str">
        <f>Exclosure.data.RAW!BD157 &amp; ""</f>
        <v/>
      </c>
      <c r="AQ157" s="168" t="str">
        <f>Exclosure.data.RAW!BE157 &amp; ""</f>
        <v/>
      </c>
      <c r="AR157" s="168" t="str">
        <f>Exclosure.data.RAW!BF157 &amp; ""</f>
        <v/>
      </c>
      <c r="AS157" s="168" t="str">
        <f>Exclosure.data.RAW!BG157 &amp; ""</f>
        <v>1.26</v>
      </c>
      <c r="AT157" s="168"/>
      <c r="AU157" s="135"/>
      <c r="AV157" s="168" t="str">
        <f>Exclosure.data.RAW!BJ157 &amp; ""</f>
        <v/>
      </c>
      <c r="AW157" s="220"/>
      <c r="AX157" s="168" t="str">
        <f>Exclosure.data.RAW!BL157 &amp; ""</f>
        <v/>
      </c>
      <c r="AY157" s="168" t="str">
        <f>Exclosure.data.RAW!BM157 &amp; ""</f>
        <v/>
      </c>
      <c r="AZ157" s="168" t="str">
        <f>Exclosure.data.RAW!BN157 &amp; ""</f>
        <v>0.22</v>
      </c>
      <c r="BA157" s="168"/>
      <c r="BB157" s="168" t="str">
        <f>Exclosure.data.RAW!BP157 &amp; ""</f>
        <v/>
      </c>
      <c r="BC157" s="168" t="str">
        <f>Exclosure.data.RAW!BQ157 &amp; ""</f>
        <v/>
      </c>
      <c r="BD157" s="168" t="str">
        <f>Exclosure.data.RAW!BR157 &amp; ""</f>
        <v/>
      </c>
      <c r="BE157" s="54" t="str">
        <f>Exclosure.data.RAW!BS157</f>
        <v/>
      </c>
      <c r="BF157" s="54" t="str">
        <f>Exclosure.data.RAW!BT157</f>
        <v/>
      </c>
      <c r="BG157" s="54">
        <f>Exclosure.data.RAW!BU157</f>
        <v>1.26</v>
      </c>
      <c r="BH157" s="54">
        <f>Exclosure.data.RAW!BV157</f>
        <v>0.22</v>
      </c>
    </row>
    <row r="158" spans="1:60" x14ac:dyDescent="0.25">
      <c r="A158" s="12" t="str">
        <f>Exclosure.data.RAW!A158</f>
        <v>SE_2_EX2_H3</v>
      </c>
      <c r="B158" s="4" t="str">
        <f>Exclosure.data.RAW!B158</f>
        <v>SE_2_H3</v>
      </c>
      <c r="C158" s="4" t="str">
        <f>Exclosure.data.RAW!C158</f>
        <v>SE</v>
      </c>
      <c r="D158" s="4" t="str">
        <f>Exclosure.data.RAW!D158</f>
        <v>SE_2</v>
      </c>
      <c r="E158" s="4"/>
      <c r="F158" s="4" t="str">
        <f>Exclosure.data.RAW!F158</f>
        <v>Seronera</v>
      </c>
      <c r="G158" s="12" t="str">
        <f>Exclosure.data.RAW!G158</f>
        <v>SE</v>
      </c>
      <c r="H158" s="12" t="str">
        <f>Exclosure.data.RAW!H158</f>
        <v>W</v>
      </c>
      <c r="I158" s="22">
        <f>Exclosure.data.RAW!I158</f>
        <v>2</v>
      </c>
      <c r="J158" s="22"/>
      <c r="K158" s="12" t="str">
        <f>Exclosure.data.RAW!K158</f>
        <v>EX2</v>
      </c>
      <c r="L158" s="12" t="str">
        <f>Exclosure.data.RAW!L158</f>
        <v>H3</v>
      </c>
      <c r="M158" s="22">
        <f>Exclosure.data.RAW!M158</f>
        <v>1025</v>
      </c>
      <c r="N158" s="75">
        <f>Exclosure.data.RAW!N158</f>
        <v>-2.43776598</v>
      </c>
      <c r="O158" s="75">
        <f>Exclosure.data.RAW!O158</f>
        <v>34.855393991</v>
      </c>
      <c r="P158" s="16">
        <f>Exclosure.data.RAW!P158</f>
        <v>42872</v>
      </c>
      <c r="Q158" s="19">
        <f>Exclosure.data.RAW!Q158</f>
        <v>42942</v>
      </c>
      <c r="R158" s="22" t="str">
        <f>Exclosure.data.RAW!R158 &amp; ""</f>
        <v>70</v>
      </c>
      <c r="S158" s="52" t="str">
        <f>Exclosure.data.RAW!S158 &amp; ""</f>
        <v>65.344653492</v>
      </c>
      <c r="T158" s="52" t="str">
        <f>Exclosure.data.RAW!T158 &amp; ""</f>
        <v>797.079805305</v>
      </c>
      <c r="U158" s="68" t="str">
        <f>Exclosure.data.RAW!Y158</f>
        <v>Dig.mac</v>
      </c>
      <c r="V158" s="167" t="str">
        <f>Exclosure.data.RAW!Z158 &amp; ""</f>
        <v>2.5</v>
      </c>
      <c r="W158" s="167" t="str">
        <f>Exclosure.data.RAW!AA158 &amp; ""</f>
        <v>18.2</v>
      </c>
      <c r="X158" s="167" t="str">
        <f>Exclosure.data.RAW!AB158 &amp; ""</f>
        <v>15</v>
      </c>
      <c r="Y158" s="167" t="str">
        <f>Exclosure.data.RAW!AC158 &amp; ""</f>
        <v>65</v>
      </c>
      <c r="Z158" s="165" t="str">
        <f>Exclosure.data.RAW!AF158 &amp; ""</f>
        <v>2.1</v>
      </c>
      <c r="AA158" s="165" t="str">
        <f>Exclosure.data.RAW!AG158 &amp; ""</f>
        <v>9.6</v>
      </c>
      <c r="AB158" s="165" t="str">
        <f>Exclosure.data.RAW!AH158 &amp; ""</f>
        <v>10</v>
      </c>
      <c r="AC158" s="165" t="str">
        <f>Exclosure.data.RAW!AI158 &amp; ""</f>
        <v>40</v>
      </c>
      <c r="AD158" s="168" t="str">
        <f>Exclosure.data.RAW!AO158 &amp; ""</f>
        <v>29.3</v>
      </c>
      <c r="AE158" s="168" t="str">
        <f>Exclosure.data.RAW!AR158 &amp; ""</f>
        <v>31.02</v>
      </c>
      <c r="AF158" s="168">
        <f>Exclosure.data.RAW!BW158</f>
        <v>60.32</v>
      </c>
      <c r="AG158" s="168" t="str">
        <f>Exclosure.data.RAW!AU158 &amp; ""</f>
        <v/>
      </c>
      <c r="AH158" s="148"/>
      <c r="AI158" s="148"/>
      <c r="AJ158" s="196" t="str">
        <f>Exclosure.data.RAW!AX158 &amp; ""</f>
        <v/>
      </c>
      <c r="AK158" s="222"/>
      <c r="AL158" s="168" t="str">
        <f>Exclosure.data.RAW!AZ158 &amp; ""</f>
        <v/>
      </c>
      <c r="AM158" s="168" t="str">
        <f>Exclosure.data.RAW!BA158 &amp; ""</f>
        <v/>
      </c>
      <c r="AN158" s="168" t="str">
        <f>Exclosure.data.RAW!BB158 &amp; ""</f>
        <v/>
      </c>
      <c r="AO158" s="168"/>
      <c r="AP158" s="168" t="str">
        <f>Exclosure.data.RAW!BD158 &amp; ""</f>
        <v/>
      </c>
      <c r="AQ158" s="168" t="str">
        <f>Exclosure.data.RAW!BE158 &amp; ""</f>
        <v/>
      </c>
      <c r="AR158" s="168" t="str">
        <f>Exclosure.data.RAW!BF158 &amp; ""</f>
        <v/>
      </c>
      <c r="AS158" s="168" t="str">
        <f>Exclosure.data.RAW!BG158 &amp; ""</f>
        <v>1.05</v>
      </c>
      <c r="AT158" s="168"/>
      <c r="AU158" s="135"/>
      <c r="AV158" s="168" t="str">
        <f>Exclosure.data.RAW!BJ158 &amp; ""</f>
        <v/>
      </c>
      <c r="AW158" s="220"/>
      <c r="AX158" s="168" t="str">
        <f>Exclosure.data.RAW!BL158 &amp; ""</f>
        <v/>
      </c>
      <c r="AY158" s="168" t="str">
        <f>Exclosure.data.RAW!BM158 &amp; ""</f>
        <v/>
      </c>
      <c r="AZ158" s="168" t="str">
        <f>Exclosure.data.RAW!BN158 &amp; ""</f>
        <v>0.28</v>
      </c>
      <c r="BA158" s="168"/>
      <c r="BB158" s="168" t="str">
        <f>Exclosure.data.RAW!BP158 &amp; ""</f>
        <v/>
      </c>
      <c r="BC158" s="168" t="str">
        <f>Exclosure.data.RAW!BQ158 &amp; ""</f>
        <v/>
      </c>
      <c r="BD158" s="168" t="str">
        <f>Exclosure.data.RAW!BR158 &amp; ""</f>
        <v/>
      </c>
      <c r="BE158" s="54" t="str">
        <f>Exclosure.data.RAW!BS158</f>
        <v/>
      </c>
      <c r="BF158" s="54" t="str">
        <f>Exclosure.data.RAW!BT158</f>
        <v/>
      </c>
      <c r="BG158" s="54">
        <f>Exclosure.data.RAW!BU158</f>
        <v>1.05</v>
      </c>
      <c r="BH158" s="54">
        <f>Exclosure.data.RAW!BV158</f>
        <v>0.28000000000000003</v>
      </c>
    </row>
    <row r="159" spans="1:60" x14ac:dyDescent="0.25">
      <c r="A159" s="12" t="str">
        <f>Exclosure.data.RAW!A159</f>
        <v>SE_2_OP_H3</v>
      </c>
      <c r="B159" s="4" t="str">
        <f>Exclosure.data.RAW!B159</f>
        <v>SE_2_H3</v>
      </c>
      <c r="C159" s="4" t="str">
        <f>Exclosure.data.RAW!C159</f>
        <v>SE</v>
      </c>
      <c r="D159" s="4" t="str">
        <f>Exclosure.data.RAW!D159</f>
        <v>SE_2</v>
      </c>
      <c r="E159" s="4"/>
      <c r="F159" s="4" t="str">
        <f>Exclosure.data.RAW!F159</f>
        <v>Seronera</v>
      </c>
      <c r="G159" s="12" t="str">
        <f>Exclosure.data.RAW!G159</f>
        <v>SE</v>
      </c>
      <c r="H159" s="12" t="str">
        <f>Exclosure.data.RAW!H159</f>
        <v>W</v>
      </c>
      <c r="I159" s="22">
        <f>Exclosure.data.RAW!I159</f>
        <v>2</v>
      </c>
      <c r="J159" s="22"/>
      <c r="K159" s="12" t="str">
        <f>Exclosure.data.RAW!K159</f>
        <v>OP</v>
      </c>
      <c r="L159" s="12" t="str">
        <f>Exclosure.data.RAW!L159</f>
        <v>H3</v>
      </c>
      <c r="M159" s="22">
        <f>Exclosure.data.RAW!M159</f>
        <v>1025</v>
      </c>
      <c r="N159" s="75">
        <f>Exclosure.data.RAW!N159</f>
        <v>-2.43776598</v>
      </c>
      <c r="O159" s="75">
        <f>Exclosure.data.RAW!O159</f>
        <v>34.855393991</v>
      </c>
      <c r="P159" s="16">
        <f>Exclosure.data.RAW!P159</f>
        <v>42872</v>
      </c>
      <c r="Q159" s="19">
        <f>Exclosure.data.RAW!Q159</f>
        <v>42942</v>
      </c>
      <c r="R159" s="22" t="str">
        <f>Exclosure.data.RAW!R159 &amp; ""</f>
        <v>70</v>
      </c>
      <c r="S159" s="52" t="str">
        <f>Exclosure.data.RAW!S159 &amp; ""</f>
        <v>65.344653492</v>
      </c>
      <c r="T159" s="52" t="str">
        <f>Exclosure.data.RAW!T159 &amp; ""</f>
        <v>862.424458797</v>
      </c>
      <c r="U159" s="68" t="str">
        <f>Exclosure.data.RAW!Y159</f>
        <v>Dig.mac</v>
      </c>
      <c r="V159" s="167" t="str">
        <f>Exclosure.data.RAW!Z159 &amp; ""</f>
        <v>3.5</v>
      </c>
      <c r="W159" s="167" t="str">
        <f>Exclosure.data.RAW!AA159 &amp; ""</f>
        <v>10.4</v>
      </c>
      <c r="X159" s="167" t="str">
        <f>Exclosure.data.RAW!AB159 &amp; ""</f>
        <v>30</v>
      </c>
      <c r="Y159" s="167" t="str">
        <f>Exclosure.data.RAW!AC159 &amp; ""</f>
        <v>50</v>
      </c>
      <c r="Z159" s="165" t="str">
        <f>Exclosure.data.RAW!AF159 &amp; ""</f>
        <v>2.2</v>
      </c>
      <c r="AA159" s="165" t="str">
        <f>Exclosure.data.RAW!AG159 &amp; ""</f>
        <v>5.4</v>
      </c>
      <c r="AB159" s="165" t="str">
        <f>Exclosure.data.RAW!AH159 &amp; ""</f>
        <v>18</v>
      </c>
      <c r="AC159" s="165" t="str">
        <f>Exclosure.data.RAW!AI159 &amp; ""</f>
        <v>25</v>
      </c>
      <c r="AD159" s="168" t="str">
        <f>Exclosure.data.RAW!AO159 &amp; ""</f>
        <v>17.15</v>
      </c>
      <c r="AE159" s="168" t="str">
        <f>Exclosure.data.RAW!AR159 &amp; ""</f>
        <v>16.59</v>
      </c>
      <c r="AF159" s="168">
        <f>Exclosure.data.RAW!BW159</f>
        <v>33.739999999999995</v>
      </c>
      <c r="AG159" s="168" t="str">
        <f>Exclosure.data.RAW!AU159 &amp; ""</f>
        <v>0.81</v>
      </c>
      <c r="AH159" s="135"/>
      <c r="AI159" s="135"/>
      <c r="AJ159" s="196" t="str">
        <f>Exclosure.data.RAW!AX159 &amp; ""</f>
        <v/>
      </c>
      <c r="AK159" s="222"/>
      <c r="AL159" s="168" t="str">
        <f>Exclosure.data.RAW!AZ159 &amp; ""</f>
        <v/>
      </c>
      <c r="AM159" s="168" t="str">
        <f>Exclosure.data.RAW!BA159 &amp; ""</f>
        <v/>
      </c>
      <c r="AN159" s="168" t="str">
        <f>Exclosure.data.RAW!BB159 &amp; ""</f>
        <v>0.24</v>
      </c>
      <c r="AO159" s="168"/>
      <c r="AP159" s="168" t="str">
        <f>Exclosure.data.RAW!BD159 &amp; ""</f>
        <v/>
      </c>
      <c r="AQ159" s="168" t="str">
        <f>Exclosure.data.RAW!BE159 &amp; ""</f>
        <v/>
      </c>
      <c r="AR159" s="168" t="str">
        <f>Exclosure.data.RAW!BF159 &amp; ""</f>
        <v/>
      </c>
      <c r="AS159" s="168" t="str">
        <f>Exclosure.data.RAW!BG159 &amp; ""</f>
        <v/>
      </c>
      <c r="AT159" s="168"/>
      <c r="AU159" s="148"/>
      <c r="AV159" s="168" t="str">
        <f>Exclosure.data.RAW!BJ159 &amp; ""</f>
        <v/>
      </c>
      <c r="AW159" s="220"/>
      <c r="AX159" s="168" t="str">
        <f>Exclosure.data.RAW!BL159 &amp; ""</f>
        <v/>
      </c>
      <c r="AY159" s="168" t="str">
        <f>Exclosure.data.RAW!BM159 &amp; ""</f>
        <v/>
      </c>
      <c r="AZ159" s="168" t="str">
        <f>Exclosure.data.RAW!BN159 &amp; ""</f>
        <v/>
      </c>
      <c r="BA159" s="168"/>
      <c r="BB159" s="168" t="str">
        <f>Exclosure.data.RAW!BP159 &amp; ""</f>
        <v/>
      </c>
      <c r="BC159" s="168" t="str">
        <f>Exclosure.data.RAW!BQ159 &amp; ""</f>
        <v/>
      </c>
      <c r="BD159" s="168" t="str">
        <f>Exclosure.data.RAW!BR159 &amp; ""</f>
        <v/>
      </c>
      <c r="BE159" s="54">
        <f>Exclosure.data.RAW!BS159</f>
        <v>0.81</v>
      </c>
      <c r="BF159" s="54">
        <f>Exclosure.data.RAW!BT159</f>
        <v>0.24</v>
      </c>
      <c r="BG159" s="54" t="str">
        <f>Exclosure.data.RAW!BU159</f>
        <v/>
      </c>
      <c r="BH159" s="54" t="str">
        <f>Exclosure.data.RAW!BV159</f>
        <v/>
      </c>
    </row>
    <row r="160" spans="1:60" x14ac:dyDescent="0.25">
      <c r="A160" s="12" t="str">
        <f>Exclosure.data.RAW!A160</f>
        <v>SE_3_EX_H3</v>
      </c>
      <c r="B160" s="4" t="str">
        <f>Exclosure.data.RAW!B160</f>
        <v>SE_3_H3</v>
      </c>
      <c r="C160" s="4" t="str">
        <f>Exclosure.data.RAW!C160</f>
        <v>SE</v>
      </c>
      <c r="D160" s="4" t="str">
        <f>Exclosure.data.RAW!D160</f>
        <v>SE_3</v>
      </c>
      <c r="E160" s="4"/>
      <c r="F160" s="4" t="str">
        <f>Exclosure.data.RAW!F160</f>
        <v>Seronera</v>
      </c>
      <c r="G160" s="12" t="str">
        <f>Exclosure.data.RAW!G160</f>
        <v>SE</v>
      </c>
      <c r="H160" s="12" t="str">
        <f>Exclosure.data.RAW!H160</f>
        <v>W</v>
      </c>
      <c r="I160" s="22">
        <f>Exclosure.data.RAW!I160</f>
        <v>3</v>
      </c>
      <c r="J160" s="22"/>
      <c r="K160" s="12" t="str">
        <f>Exclosure.data.RAW!K160</f>
        <v>EX</v>
      </c>
      <c r="L160" s="12" t="str">
        <f>Exclosure.data.RAW!L160</f>
        <v>H3</v>
      </c>
      <c r="M160" s="22">
        <f>Exclosure.data.RAW!M160</f>
        <v>1027</v>
      </c>
      <c r="N160" s="75">
        <f>Exclosure.data.RAW!N160</f>
        <v>-2.4379910339999999</v>
      </c>
      <c r="O160" s="75">
        <f>Exclosure.data.RAW!O160</f>
        <v>34.855417963000001</v>
      </c>
      <c r="P160" s="16">
        <f>Exclosure.data.RAW!P160</f>
        <v>42872</v>
      </c>
      <c r="Q160" s="19">
        <f>Exclosure.data.RAW!Q160</f>
        <v>42942</v>
      </c>
      <c r="R160" s="22" t="str">
        <f>Exclosure.data.RAW!R160 &amp; ""</f>
        <v>70</v>
      </c>
      <c r="S160" s="52" t="str">
        <f>Exclosure.data.RAW!S160 &amp; ""</f>
        <v>65.344653492</v>
      </c>
      <c r="T160" s="52" t="str">
        <f>Exclosure.data.RAW!T160 &amp; ""</f>
        <v>731.735151813</v>
      </c>
      <c r="U160" s="68" t="str">
        <f>Exclosure.data.RAW!Y160</f>
        <v>Dig.mac</v>
      </c>
      <c r="V160" s="167" t="str">
        <f>Exclosure.data.RAW!Z160 &amp; ""</f>
        <v>4</v>
      </c>
      <c r="W160" s="167" t="str">
        <f>Exclosure.data.RAW!AA160 &amp; ""</f>
        <v>7.4</v>
      </c>
      <c r="X160" s="167" t="str">
        <f>Exclosure.data.RAW!AB160 &amp; ""</f>
        <v/>
      </c>
      <c r="Y160" s="167" t="str">
        <f>Exclosure.data.RAW!AC160 &amp; ""</f>
        <v>45</v>
      </c>
      <c r="Z160" s="165" t="str">
        <f>Exclosure.data.RAW!AF160 &amp; ""</f>
        <v>2.2</v>
      </c>
      <c r="AA160" s="165" t="str">
        <f>Exclosure.data.RAW!AG160 &amp; ""</f>
        <v>9.2</v>
      </c>
      <c r="AB160" s="165" t="str">
        <f>Exclosure.data.RAW!AH160 &amp; ""</f>
        <v>12</v>
      </c>
      <c r="AC160" s="165" t="str">
        <f>Exclosure.data.RAW!AI160 &amp; ""</f>
        <v>23</v>
      </c>
      <c r="AD160" s="168" t="str">
        <f>Exclosure.data.RAW!AO160 &amp; ""</f>
        <v>12.5</v>
      </c>
      <c r="AE160" s="168" t="str">
        <f>Exclosure.data.RAW!AR160 &amp; ""</f>
        <v>5.92</v>
      </c>
      <c r="AF160" s="168">
        <f>Exclosure.data.RAW!BW160</f>
        <v>18.420000000000002</v>
      </c>
      <c r="AG160" s="168" t="str">
        <f>Exclosure.data.RAW!AU160 &amp; ""</f>
        <v/>
      </c>
      <c r="AH160" s="148"/>
      <c r="AI160" s="148"/>
      <c r="AJ160" s="196" t="str">
        <f>Exclosure.data.RAW!AX160 &amp; ""</f>
        <v/>
      </c>
      <c r="AK160" s="222"/>
      <c r="AL160" s="168" t="str">
        <f>Exclosure.data.RAW!AZ160 &amp; ""</f>
        <v/>
      </c>
      <c r="AM160" s="168" t="str">
        <f>Exclosure.data.RAW!BA160 &amp; ""</f>
        <v/>
      </c>
      <c r="AN160" s="168" t="str">
        <f>Exclosure.data.RAW!BB160 &amp; ""</f>
        <v/>
      </c>
      <c r="AO160" s="168"/>
      <c r="AP160" s="168" t="str">
        <f>Exclosure.data.RAW!BD160 &amp; ""</f>
        <v/>
      </c>
      <c r="AQ160" s="168" t="str">
        <f>Exclosure.data.RAW!BE160 &amp; ""</f>
        <v/>
      </c>
      <c r="AR160" s="168" t="str">
        <f>Exclosure.data.RAW!BF160 &amp; ""</f>
        <v/>
      </c>
      <c r="AS160" s="168" t="str">
        <f>Exclosure.data.RAW!BG160 &amp; ""</f>
        <v/>
      </c>
      <c r="AT160" s="168"/>
      <c r="AU160" s="148"/>
      <c r="AV160" s="168" t="str">
        <f>Exclosure.data.RAW!BJ160 &amp; ""</f>
        <v/>
      </c>
      <c r="AW160" s="220"/>
      <c r="AX160" s="168" t="str">
        <f>Exclosure.data.RAW!BL160 &amp; ""</f>
        <v/>
      </c>
      <c r="AY160" s="168" t="str">
        <f>Exclosure.data.RAW!BM160 &amp; ""</f>
        <v/>
      </c>
      <c r="AZ160" s="168" t="str">
        <f>Exclosure.data.RAW!BN160 &amp; ""</f>
        <v/>
      </c>
      <c r="BA160" s="168"/>
      <c r="BB160" s="168" t="str">
        <f>Exclosure.data.RAW!BP160 &amp; ""</f>
        <v/>
      </c>
      <c r="BC160" s="168" t="str">
        <f>Exclosure.data.RAW!BQ160 &amp; ""</f>
        <v/>
      </c>
      <c r="BD160" s="168" t="str">
        <f>Exclosure.data.RAW!BR160 &amp; ""</f>
        <v/>
      </c>
      <c r="BE160" s="54" t="str">
        <f>Exclosure.data.RAW!BS160</f>
        <v/>
      </c>
      <c r="BF160" s="54" t="str">
        <f>Exclosure.data.RAW!BT160</f>
        <v/>
      </c>
      <c r="BG160" s="54" t="str">
        <f>Exclosure.data.RAW!BU160</f>
        <v/>
      </c>
      <c r="BH160" s="54" t="str">
        <f>Exclosure.data.RAW!BV160</f>
        <v/>
      </c>
    </row>
    <row r="161" spans="1:60" x14ac:dyDescent="0.25">
      <c r="A161" s="12" t="str">
        <f>Exclosure.data.RAW!A161</f>
        <v>SE_3_EX2_H3</v>
      </c>
      <c r="B161" s="4" t="str">
        <f>Exclosure.data.RAW!B161</f>
        <v>SE_3_H3</v>
      </c>
      <c r="C161" s="4" t="str">
        <f>Exclosure.data.RAW!C161</f>
        <v>SE</v>
      </c>
      <c r="D161" s="4" t="str">
        <f>Exclosure.data.RAW!D161</f>
        <v>SE_3</v>
      </c>
      <c r="E161" s="4"/>
      <c r="F161" s="4" t="str">
        <f>Exclosure.data.RAW!F161</f>
        <v>Seronera</v>
      </c>
      <c r="G161" s="12" t="str">
        <f>Exclosure.data.RAW!G161</f>
        <v>SE</v>
      </c>
      <c r="H161" s="12" t="str">
        <f>Exclosure.data.RAW!H161</f>
        <v>W</v>
      </c>
      <c r="I161" s="22">
        <f>Exclosure.data.RAW!I161</f>
        <v>3</v>
      </c>
      <c r="J161" s="22"/>
      <c r="K161" s="12" t="str">
        <f>Exclosure.data.RAW!K161</f>
        <v>EX2</v>
      </c>
      <c r="L161" s="12" t="str">
        <f>Exclosure.data.RAW!L161</f>
        <v>H3</v>
      </c>
      <c r="M161" s="22">
        <f>Exclosure.data.RAW!M161</f>
        <v>1027</v>
      </c>
      <c r="N161" s="75">
        <f>Exclosure.data.RAW!N161</f>
        <v>-2.4379910339999999</v>
      </c>
      <c r="O161" s="75">
        <f>Exclosure.data.RAW!O161</f>
        <v>34.855417963000001</v>
      </c>
      <c r="P161" s="16">
        <f>Exclosure.data.RAW!P161</f>
        <v>42872</v>
      </c>
      <c r="Q161" s="19">
        <f>Exclosure.data.RAW!Q161</f>
        <v>42942</v>
      </c>
      <c r="R161" s="22" t="str">
        <f>Exclosure.data.RAW!R161 &amp; ""</f>
        <v>70</v>
      </c>
      <c r="S161" s="52" t="str">
        <f>Exclosure.data.RAW!S161 &amp; ""</f>
        <v>65.344653492</v>
      </c>
      <c r="T161" s="52" t="str">
        <f>Exclosure.data.RAW!T161 &amp; ""</f>
        <v>797.079805305</v>
      </c>
      <c r="U161" s="68" t="str">
        <f>Exclosure.data.RAW!Y161</f>
        <v>Dig.mac</v>
      </c>
      <c r="V161" s="167" t="str">
        <f>Exclosure.data.RAW!Z161 &amp; ""</f>
        <v>2.5</v>
      </c>
      <c r="W161" s="167" t="str">
        <f>Exclosure.data.RAW!AA161 &amp; ""</f>
        <v>15.4</v>
      </c>
      <c r="X161" s="167" t="str">
        <f>Exclosure.data.RAW!AB161 &amp; ""</f>
        <v>15</v>
      </c>
      <c r="Y161" s="167" t="str">
        <f>Exclosure.data.RAW!AC161 &amp; ""</f>
        <v>45</v>
      </c>
      <c r="Z161" s="165" t="str">
        <f>Exclosure.data.RAW!AF161 &amp; ""</f>
        <v>2.2</v>
      </c>
      <c r="AA161" s="165" t="str">
        <f>Exclosure.data.RAW!AG161 &amp; ""</f>
        <v>6.6</v>
      </c>
      <c r="AB161" s="165" t="str">
        <f>Exclosure.data.RAW!AH161 &amp; ""</f>
        <v>10</v>
      </c>
      <c r="AC161" s="165" t="str">
        <f>Exclosure.data.RAW!AI161 &amp; ""</f>
        <v>35</v>
      </c>
      <c r="AD161" s="168" t="str">
        <f>Exclosure.data.RAW!AO161 &amp; ""</f>
        <v>10.12</v>
      </c>
      <c r="AE161" s="168" t="str">
        <f>Exclosure.data.RAW!AR161 &amp; ""</f>
        <v>19.71</v>
      </c>
      <c r="AF161" s="168">
        <f>Exclosure.data.RAW!BW161</f>
        <v>29.83</v>
      </c>
      <c r="AG161" s="168" t="str">
        <f>Exclosure.data.RAW!AU161 &amp; ""</f>
        <v/>
      </c>
      <c r="AH161" s="148"/>
      <c r="AI161" s="148"/>
      <c r="AJ161" s="196" t="str">
        <f>Exclosure.data.RAW!AX161 &amp; ""</f>
        <v/>
      </c>
      <c r="AK161" s="222"/>
      <c r="AL161" s="168" t="str">
        <f>Exclosure.data.RAW!AZ161 &amp; ""</f>
        <v/>
      </c>
      <c r="AM161" s="168" t="str">
        <f>Exclosure.data.RAW!BA161 &amp; ""</f>
        <v/>
      </c>
      <c r="AN161" s="168" t="str">
        <f>Exclosure.data.RAW!BB161 &amp; ""</f>
        <v/>
      </c>
      <c r="AO161" s="168"/>
      <c r="AP161" s="168" t="str">
        <f>Exclosure.data.RAW!BD161 &amp; ""</f>
        <v/>
      </c>
      <c r="AQ161" s="168" t="str">
        <f>Exclosure.data.RAW!BE161 &amp; ""</f>
        <v/>
      </c>
      <c r="AR161" s="168" t="str">
        <f>Exclosure.data.RAW!BF161 &amp; ""</f>
        <v/>
      </c>
      <c r="AS161" s="168" t="str">
        <f>Exclosure.data.RAW!BG161 &amp; ""</f>
        <v>1.09</v>
      </c>
      <c r="AT161" s="168"/>
      <c r="AU161" s="135"/>
      <c r="AV161" s="168" t="str">
        <f>Exclosure.data.RAW!BJ161 &amp; ""</f>
        <v/>
      </c>
      <c r="AW161" s="220"/>
      <c r="AX161" s="168" t="str">
        <f>Exclosure.data.RAW!BL161 &amp; ""</f>
        <v/>
      </c>
      <c r="AY161" s="168" t="str">
        <f>Exclosure.data.RAW!BM161 &amp; ""</f>
        <v/>
      </c>
      <c r="AZ161" s="168" t="str">
        <f>Exclosure.data.RAW!BN161 &amp; ""</f>
        <v>0.26</v>
      </c>
      <c r="BA161" s="168"/>
      <c r="BB161" s="168" t="str">
        <f>Exclosure.data.RAW!BP161 &amp; ""</f>
        <v/>
      </c>
      <c r="BC161" s="168" t="str">
        <f>Exclosure.data.RAW!BQ161 &amp; ""</f>
        <v/>
      </c>
      <c r="BD161" s="168" t="str">
        <f>Exclosure.data.RAW!BR161 &amp; ""</f>
        <v/>
      </c>
      <c r="BE161" s="54" t="str">
        <f>Exclosure.data.RAW!BS161</f>
        <v/>
      </c>
      <c r="BF161" s="54" t="str">
        <f>Exclosure.data.RAW!BT161</f>
        <v/>
      </c>
      <c r="BG161" s="54">
        <f>Exclosure.data.RAW!BU161</f>
        <v>1.0900000000000001</v>
      </c>
      <c r="BH161" s="54">
        <f>Exclosure.data.RAW!BV161</f>
        <v>0.26</v>
      </c>
    </row>
    <row r="162" spans="1:60" x14ac:dyDescent="0.25">
      <c r="A162" s="12" t="str">
        <f>Exclosure.data.RAW!A162</f>
        <v>SE_3_OP_H3</v>
      </c>
      <c r="B162" s="4" t="str">
        <f>Exclosure.data.RAW!B162</f>
        <v>SE_3_H3</v>
      </c>
      <c r="C162" s="4" t="str">
        <f>Exclosure.data.RAW!C162</f>
        <v>SE</v>
      </c>
      <c r="D162" s="4" t="str">
        <f>Exclosure.data.RAW!D162</f>
        <v>SE_3</v>
      </c>
      <c r="E162" s="4"/>
      <c r="F162" s="4" t="str">
        <f>Exclosure.data.RAW!F162</f>
        <v>Seronera</v>
      </c>
      <c r="G162" s="12" t="str">
        <f>Exclosure.data.RAW!G162</f>
        <v>SE</v>
      </c>
      <c r="H162" s="12" t="str">
        <f>Exclosure.data.RAW!H162</f>
        <v>W</v>
      </c>
      <c r="I162" s="22">
        <f>Exclosure.data.RAW!I162</f>
        <v>3</v>
      </c>
      <c r="J162" s="22"/>
      <c r="K162" s="12" t="str">
        <f>Exclosure.data.RAW!K162</f>
        <v>OP</v>
      </c>
      <c r="L162" s="12" t="str">
        <f>Exclosure.data.RAW!L162</f>
        <v>H3</v>
      </c>
      <c r="M162" s="22">
        <f>Exclosure.data.RAW!M162</f>
        <v>1027</v>
      </c>
      <c r="N162" s="75">
        <f>Exclosure.data.RAW!N162</f>
        <v>-2.4379910339999999</v>
      </c>
      <c r="O162" s="75">
        <f>Exclosure.data.RAW!O162</f>
        <v>34.855417963000001</v>
      </c>
      <c r="P162" s="16">
        <f>Exclosure.data.RAW!P162</f>
        <v>42872</v>
      </c>
      <c r="Q162" s="19">
        <f>Exclosure.data.RAW!Q162</f>
        <v>42942</v>
      </c>
      <c r="R162" s="22" t="str">
        <f>Exclosure.data.RAW!R162 &amp; ""</f>
        <v>70</v>
      </c>
      <c r="S162" s="52" t="str">
        <f>Exclosure.data.RAW!S162 &amp; ""</f>
        <v>65.344653492</v>
      </c>
      <c r="T162" s="52" t="str">
        <f>Exclosure.data.RAW!T162 &amp; ""</f>
        <v>862.424458797</v>
      </c>
      <c r="U162" s="68" t="str">
        <f>Exclosure.data.RAW!Y162</f>
        <v>Dig.mac</v>
      </c>
      <c r="V162" s="167" t="str">
        <f>Exclosure.data.RAW!Z162 &amp; ""</f>
        <v>5.5</v>
      </c>
      <c r="W162" s="167" t="str">
        <f>Exclosure.data.RAW!AA162 &amp; ""</f>
        <v>24.8</v>
      </c>
      <c r="X162" s="167" t="str">
        <f>Exclosure.data.RAW!AB162 &amp; ""</f>
        <v>18</v>
      </c>
      <c r="Y162" s="167" t="str">
        <f>Exclosure.data.RAW!AC162 &amp; ""</f>
        <v>55</v>
      </c>
      <c r="Z162" s="165" t="str">
        <f>Exclosure.data.RAW!AF162 &amp; ""</f>
        <v>2.5</v>
      </c>
      <c r="AA162" s="165" t="str">
        <f>Exclosure.data.RAW!AG162 &amp; ""</f>
        <v>5.4</v>
      </c>
      <c r="AB162" s="165" t="str">
        <f>Exclosure.data.RAW!AH162 &amp; ""</f>
        <v>8</v>
      </c>
      <c r="AC162" s="165" t="str">
        <f>Exclosure.data.RAW!AI162 &amp; ""</f>
        <v>25</v>
      </c>
      <c r="AD162" s="168" t="str">
        <f>Exclosure.data.RAW!AO162 &amp; ""</f>
        <v>6.81</v>
      </c>
      <c r="AE162" s="168" t="str">
        <f>Exclosure.data.RAW!AR162 &amp; ""</f>
        <v>22.31</v>
      </c>
      <c r="AF162" s="168">
        <f>Exclosure.data.RAW!BW162</f>
        <v>29.119999999999997</v>
      </c>
      <c r="AG162" s="168" t="str">
        <f>Exclosure.data.RAW!AU162 &amp; ""</f>
        <v/>
      </c>
      <c r="AH162" s="148"/>
      <c r="AI162" s="148"/>
      <c r="AJ162" s="196" t="str">
        <f>Exclosure.data.RAW!AX162 &amp; ""</f>
        <v/>
      </c>
      <c r="AK162" s="222"/>
      <c r="AL162" s="168" t="str">
        <f>Exclosure.data.RAW!AZ162 &amp; ""</f>
        <v/>
      </c>
      <c r="AM162" s="168" t="str">
        <f>Exclosure.data.RAW!BA162 &amp; ""</f>
        <v/>
      </c>
      <c r="AN162" s="168" t="str">
        <f>Exclosure.data.RAW!BB162 &amp; ""</f>
        <v/>
      </c>
      <c r="AO162" s="168"/>
      <c r="AP162" s="168" t="str">
        <f>Exclosure.data.RAW!BD162 &amp; ""</f>
        <v/>
      </c>
      <c r="AQ162" s="168" t="str">
        <f>Exclosure.data.RAW!BE162 &amp; ""</f>
        <v/>
      </c>
      <c r="AR162" s="168" t="str">
        <f>Exclosure.data.RAW!BF162 &amp; ""</f>
        <v/>
      </c>
      <c r="AS162" s="168" t="str">
        <f>Exclosure.data.RAW!BG162 &amp; ""</f>
        <v>1.89</v>
      </c>
      <c r="AT162" s="168"/>
      <c r="AU162" s="135"/>
      <c r="AV162" s="168" t="str">
        <f>Exclosure.data.RAW!BJ162 &amp; ""</f>
        <v/>
      </c>
      <c r="AW162" s="220"/>
      <c r="AX162" s="168" t="str">
        <f>Exclosure.data.RAW!BL162 &amp; ""</f>
        <v/>
      </c>
      <c r="AY162" s="168" t="str">
        <f>Exclosure.data.RAW!BM162 &amp; ""</f>
        <v/>
      </c>
      <c r="AZ162" s="168" t="str">
        <f>Exclosure.data.RAW!BN162 &amp; ""</f>
        <v>0.22</v>
      </c>
      <c r="BA162" s="168"/>
      <c r="BB162" s="168" t="str">
        <f>Exclosure.data.RAW!BP162 &amp; ""</f>
        <v/>
      </c>
      <c r="BC162" s="168" t="str">
        <f>Exclosure.data.RAW!BQ162 &amp; ""</f>
        <v/>
      </c>
      <c r="BD162" s="168" t="str">
        <f>Exclosure.data.RAW!BR162 &amp; ""</f>
        <v/>
      </c>
      <c r="BE162" s="54" t="str">
        <f>Exclosure.data.RAW!BS162</f>
        <v/>
      </c>
      <c r="BF162" s="54" t="str">
        <f>Exclosure.data.RAW!BT162</f>
        <v/>
      </c>
      <c r="BG162" s="54">
        <f>Exclosure.data.RAW!BU162</f>
        <v>1.89</v>
      </c>
      <c r="BH162" s="54">
        <f>Exclosure.data.RAW!BV162</f>
        <v>0.22</v>
      </c>
    </row>
    <row r="163" spans="1:60" x14ac:dyDescent="0.25">
      <c r="A163" s="12" t="str">
        <f>Exclosure.data.RAW!A163</f>
        <v>SE_4_EX_H3</v>
      </c>
      <c r="B163" s="4" t="str">
        <f>Exclosure.data.RAW!B163</f>
        <v>SE_4_H3</v>
      </c>
      <c r="C163" s="4" t="str">
        <f>Exclosure.data.RAW!C163</f>
        <v>SE</v>
      </c>
      <c r="D163" s="4" t="str">
        <f>Exclosure.data.RAW!D163</f>
        <v>SE_4</v>
      </c>
      <c r="E163" s="4"/>
      <c r="F163" s="4" t="str">
        <f>Exclosure.data.RAW!F163</f>
        <v>Seronera</v>
      </c>
      <c r="G163" s="12" t="str">
        <f>Exclosure.data.RAW!G163</f>
        <v>SE</v>
      </c>
      <c r="H163" s="12" t="str">
        <f>Exclosure.data.RAW!H163</f>
        <v>W</v>
      </c>
      <c r="I163" s="22">
        <f>Exclosure.data.RAW!I163</f>
        <v>4</v>
      </c>
      <c r="J163" s="22"/>
      <c r="K163" s="12" t="str">
        <f>Exclosure.data.RAW!K163</f>
        <v>EX</v>
      </c>
      <c r="L163" s="12" t="str">
        <f>Exclosure.data.RAW!L163</f>
        <v>H3</v>
      </c>
      <c r="M163" s="79">
        <f>Exclosure.data.RAW!M163</f>
        <v>1026</v>
      </c>
      <c r="N163" s="77">
        <f>Exclosure.data.RAW!N163</f>
        <v>-2.4380789599999999</v>
      </c>
      <c r="O163" s="77">
        <f>Exclosure.data.RAW!O163</f>
        <v>34.854988976999998</v>
      </c>
      <c r="P163" s="16">
        <f>Exclosure.data.RAW!P163</f>
        <v>42872</v>
      </c>
      <c r="Q163" s="19">
        <f>Exclosure.data.RAW!Q163</f>
        <v>42942</v>
      </c>
      <c r="R163" s="22" t="str">
        <f>Exclosure.data.RAW!R163 &amp; ""</f>
        <v>70</v>
      </c>
      <c r="S163" s="52" t="str">
        <f>Exclosure.data.RAW!S163 &amp; ""</f>
        <v>65.344653492</v>
      </c>
      <c r="T163" s="52" t="str">
        <f>Exclosure.data.RAW!T163 &amp; ""</f>
        <v>731.735151813</v>
      </c>
      <c r="U163" s="68" t="str">
        <f>Exclosure.data.RAW!Y163</f>
        <v>Dig.mac</v>
      </c>
      <c r="V163" s="167" t="str">
        <f>Exclosure.data.RAW!Z163 &amp; ""</f>
        <v>6.5</v>
      </c>
      <c r="W163" s="167" t="str">
        <f>Exclosure.data.RAW!AA163 &amp; ""</f>
        <v>18.2</v>
      </c>
      <c r="X163" s="167" t="str">
        <f>Exclosure.data.RAW!AB163 &amp; ""</f>
        <v>35</v>
      </c>
      <c r="Y163" s="167" t="str">
        <f>Exclosure.data.RAW!AC163 &amp; ""</f>
        <v>70</v>
      </c>
      <c r="Z163" s="165" t="str">
        <f>Exclosure.data.RAW!AF163 &amp; ""</f>
        <v>3.5</v>
      </c>
      <c r="AA163" s="165" t="str">
        <f>Exclosure.data.RAW!AG163 &amp; ""</f>
        <v>7.4</v>
      </c>
      <c r="AB163" s="165" t="str">
        <f>Exclosure.data.RAW!AH163 &amp; ""</f>
        <v>25</v>
      </c>
      <c r="AC163" s="165" t="str">
        <f>Exclosure.data.RAW!AI163 &amp; ""</f>
        <v>35</v>
      </c>
      <c r="AD163" s="168" t="str">
        <f>Exclosure.data.RAW!AO163 &amp; ""</f>
        <v>16.55</v>
      </c>
      <c r="AE163" s="168" t="str">
        <f>Exclosure.data.RAW!AR163 &amp; ""</f>
        <v>24.26</v>
      </c>
      <c r="AF163" s="168">
        <f>Exclosure.data.RAW!BW163</f>
        <v>40.81</v>
      </c>
      <c r="AG163" s="168" t="str">
        <f>Exclosure.data.RAW!AU163 &amp; ""</f>
        <v>0.88</v>
      </c>
      <c r="AH163" s="135"/>
      <c r="AI163" s="135"/>
      <c r="AJ163" s="196" t="str">
        <f>Exclosure.data.RAW!AX163 &amp; ""</f>
        <v/>
      </c>
      <c r="AK163" s="222"/>
      <c r="AL163" s="168" t="str">
        <f>Exclosure.data.RAW!AZ163 &amp; ""</f>
        <v/>
      </c>
      <c r="AM163" s="168" t="str">
        <f>Exclosure.data.RAW!BA163 &amp; ""</f>
        <v/>
      </c>
      <c r="AN163" s="168" t="str">
        <f>Exclosure.data.RAW!BB163 &amp; ""</f>
        <v>0.44</v>
      </c>
      <c r="AO163" s="168"/>
      <c r="AP163" s="168" t="str">
        <f>Exclosure.data.RAW!BD163 &amp; ""</f>
        <v/>
      </c>
      <c r="AQ163" s="168" t="str">
        <f>Exclosure.data.RAW!BE163 &amp; ""</f>
        <v/>
      </c>
      <c r="AR163" s="168" t="str">
        <f>Exclosure.data.RAW!BF163 &amp; ""</f>
        <v/>
      </c>
      <c r="AS163" s="168" t="str">
        <f>Exclosure.data.RAW!BG163 &amp; ""</f>
        <v>0.98</v>
      </c>
      <c r="AT163" s="168"/>
      <c r="AU163" s="135"/>
      <c r="AV163" s="168" t="str">
        <f>Exclosure.data.RAW!BJ163 &amp; ""</f>
        <v/>
      </c>
      <c r="AW163" s="220"/>
      <c r="AX163" s="168" t="str">
        <f>Exclosure.data.RAW!BL163 &amp; ""</f>
        <v/>
      </c>
      <c r="AY163" s="168" t="str">
        <f>Exclosure.data.RAW!BM163 &amp; ""</f>
        <v/>
      </c>
      <c r="AZ163" s="168" t="str">
        <f>Exclosure.data.RAW!BN163 &amp; ""</f>
        <v>0.23</v>
      </c>
      <c r="BA163" s="168"/>
      <c r="BB163" s="168" t="str">
        <f>Exclosure.data.RAW!BP163 &amp; ""</f>
        <v/>
      </c>
      <c r="BC163" s="168" t="str">
        <f>Exclosure.data.RAW!BQ163 &amp; ""</f>
        <v/>
      </c>
      <c r="BD163" s="168" t="str">
        <f>Exclosure.data.RAW!BR163 &amp; ""</f>
        <v/>
      </c>
      <c r="BE163" s="54">
        <f>Exclosure.data.RAW!BS163</f>
        <v>0.88</v>
      </c>
      <c r="BF163" s="54">
        <f>Exclosure.data.RAW!BT163</f>
        <v>0.44</v>
      </c>
      <c r="BG163" s="54">
        <f>Exclosure.data.RAW!BU163</f>
        <v>0.98</v>
      </c>
      <c r="BH163" s="54">
        <f>Exclosure.data.RAW!BV163</f>
        <v>0.23</v>
      </c>
    </row>
    <row r="164" spans="1:60" x14ac:dyDescent="0.25">
      <c r="A164" s="12" t="str">
        <f>Exclosure.data.RAW!A164</f>
        <v>SE_4_EX2_H3</v>
      </c>
      <c r="B164" s="4" t="str">
        <f>Exclosure.data.RAW!B164</f>
        <v>SE_4_H3</v>
      </c>
      <c r="C164" s="4" t="str">
        <f>Exclosure.data.RAW!C164</f>
        <v>SE</v>
      </c>
      <c r="D164" s="4" t="str">
        <f>Exclosure.data.RAW!D164</f>
        <v>SE_4</v>
      </c>
      <c r="E164" s="4"/>
      <c r="F164" s="4" t="str">
        <f>Exclosure.data.RAW!F164</f>
        <v>Seronera</v>
      </c>
      <c r="G164" s="12" t="str">
        <f>Exclosure.data.RAW!G164</f>
        <v>SE</v>
      </c>
      <c r="H164" s="12" t="str">
        <f>Exclosure.data.RAW!H164</f>
        <v>W</v>
      </c>
      <c r="I164" s="22">
        <f>Exclosure.data.RAW!I164</f>
        <v>4</v>
      </c>
      <c r="J164" s="22"/>
      <c r="K164" s="12" t="str">
        <f>Exclosure.data.RAW!K164</f>
        <v>EX2</v>
      </c>
      <c r="L164" s="12" t="str">
        <f>Exclosure.data.RAW!L164</f>
        <v>H3</v>
      </c>
      <c r="M164" s="79">
        <f>Exclosure.data.RAW!M164</f>
        <v>1026</v>
      </c>
      <c r="N164" s="77">
        <f>Exclosure.data.RAW!N164</f>
        <v>-2.4380789599999999</v>
      </c>
      <c r="O164" s="77">
        <f>Exclosure.data.RAW!O164</f>
        <v>34.854988976999998</v>
      </c>
      <c r="P164" s="16">
        <f>Exclosure.data.RAW!P164</f>
        <v>42872</v>
      </c>
      <c r="Q164" s="19">
        <f>Exclosure.data.RAW!Q164</f>
        <v>42942</v>
      </c>
      <c r="R164" s="22" t="str">
        <f>Exclosure.data.RAW!R164 &amp; ""</f>
        <v>70</v>
      </c>
      <c r="S164" s="52" t="str">
        <f>Exclosure.data.RAW!S164 &amp; ""</f>
        <v>65.344653492</v>
      </c>
      <c r="T164" s="52" t="str">
        <f>Exclosure.data.RAW!T164 &amp; ""</f>
        <v>797.079805305</v>
      </c>
      <c r="U164" s="68" t="str">
        <f>Exclosure.data.RAW!Y164</f>
        <v>Dig.mac</v>
      </c>
      <c r="V164" s="167" t="str">
        <f>Exclosure.data.RAW!Z164 &amp; ""</f>
        <v>2.5</v>
      </c>
      <c r="W164" s="167" t="str">
        <f>Exclosure.data.RAW!AA164 &amp; ""</f>
        <v>19.2</v>
      </c>
      <c r="X164" s="167" t="str">
        <f>Exclosure.data.RAW!AB164 &amp; ""</f>
        <v>20</v>
      </c>
      <c r="Y164" s="167" t="str">
        <f>Exclosure.data.RAW!AC164 &amp; ""</f>
        <v>60</v>
      </c>
      <c r="Z164" s="165" t="str">
        <f>Exclosure.data.RAW!AF164 &amp; ""</f>
        <v>1</v>
      </c>
      <c r="AA164" s="165" t="str">
        <f>Exclosure.data.RAW!AG164 &amp; ""</f>
        <v>6</v>
      </c>
      <c r="AB164" s="165" t="str">
        <f>Exclosure.data.RAW!AH164 &amp; ""</f>
        <v>12</v>
      </c>
      <c r="AC164" s="165" t="str">
        <f>Exclosure.data.RAW!AI164 &amp; ""</f>
        <v>27</v>
      </c>
      <c r="AD164" s="168" t="str">
        <f>Exclosure.data.RAW!AO164 &amp; ""</f>
        <v>5.67</v>
      </c>
      <c r="AE164" s="168" t="str">
        <f>Exclosure.data.RAW!AR164 &amp; ""</f>
        <v>19.72</v>
      </c>
      <c r="AF164" s="168">
        <f>Exclosure.data.RAW!BW164</f>
        <v>25.39</v>
      </c>
      <c r="AG164" s="168" t="str">
        <f>Exclosure.data.RAW!AU164 &amp; ""</f>
        <v/>
      </c>
      <c r="AH164" s="148"/>
      <c r="AI164" s="148"/>
      <c r="AJ164" s="196" t="str">
        <f>Exclosure.data.RAW!AX164 &amp; ""</f>
        <v/>
      </c>
      <c r="AK164" s="222"/>
      <c r="AL164" s="168" t="str">
        <f>Exclosure.data.RAW!AZ164 &amp; ""</f>
        <v/>
      </c>
      <c r="AM164" s="168" t="str">
        <f>Exclosure.data.RAW!BA164 &amp; ""</f>
        <v/>
      </c>
      <c r="AN164" s="168" t="str">
        <f>Exclosure.data.RAW!BB164 &amp; ""</f>
        <v/>
      </c>
      <c r="AO164" s="168"/>
      <c r="AP164" s="168" t="str">
        <f>Exclosure.data.RAW!BD164 &amp; ""</f>
        <v/>
      </c>
      <c r="AQ164" s="168" t="str">
        <f>Exclosure.data.RAW!BE164 &amp; ""</f>
        <v/>
      </c>
      <c r="AR164" s="168" t="str">
        <f>Exclosure.data.RAW!BF164 &amp; ""</f>
        <v/>
      </c>
      <c r="AS164" s="168" t="str">
        <f>Exclosure.data.RAW!BG164 &amp; ""</f>
        <v/>
      </c>
      <c r="AT164" s="168"/>
      <c r="AU164" s="148"/>
      <c r="AV164" s="168" t="str">
        <f>Exclosure.data.RAW!BJ164 &amp; ""</f>
        <v/>
      </c>
      <c r="AW164" s="220"/>
      <c r="AX164" s="168" t="str">
        <f>Exclosure.data.RAW!BL164 &amp; ""</f>
        <v/>
      </c>
      <c r="AY164" s="168" t="str">
        <f>Exclosure.data.RAW!BM164 &amp; ""</f>
        <v/>
      </c>
      <c r="AZ164" s="168" t="str">
        <f>Exclosure.data.RAW!BN164 &amp; ""</f>
        <v/>
      </c>
      <c r="BA164" s="168"/>
      <c r="BB164" s="168" t="str">
        <f>Exclosure.data.RAW!BP164 &amp; ""</f>
        <v/>
      </c>
      <c r="BC164" s="168" t="str">
        <f>Exclosure.data.RAW!BQ164 &amp; ""</f>
        <v/>
      </c>
      <c r="BD164" s="168" t="str">
        <f>Exclosure.data.RAW!BR164 &amp; ""</f>
        <v/>
      </c>
      <c r="BE164" s="54" t="str">
        <f>Exclosure.data.RAW!BS164</f>
        <v/>
      </c>
      <c r="BF164" s="54" t="str">
        <f>Exclosure.data.RAW!BT164</f>
        <v/>
      </c>
      <c r="BG164" s="54" t="str">
        <f>Exclosure.data.RAW!BU164</f>
        <v/>
      </c>
      <c r="BH164" s="54" t="str">
        <f>Exclosure.data.RAW!BV164</f>
        <v/>
      </c>
    </row>
    <row r="165" spans="1:60" x14ac:dyDescent="0.25">
      <c r="A165" s="33" t="str">
        <f>Exclosure.data.RAW!A165</f>
        <v>SE_4_OP_H3</v>
      </c>
      <c r="B165" s="35" t="str">
        <f>Exclosure.data.RAW!B165</f>
        <v>SE_4_H3</v>
      </c>
      <c r="C165" s="35" t="str">
        <f>Exclosure.data.RAW!C165</f>
        <v>SE</v>
      </c>
      <c r="D165" s="35" t="str">
        <f>Exclosure.data.RAW!D165</f>
        <v>SE_4</v>
      </c>
      <c r="E165" s="35"/>
      <c r="F165" s="35" t="str">
        <f>Exclosure.data.RAW!F165</f>
        <v>Seronera</v>
      </c>
      <c r="G165" s="33" t="str">
        <f>Exclosure.data.RAW!G165</f>
        <v>SE</v>
      </c>
      <c r="H165" s="33" t="str">
        <f>Exclosure.data.RAW!H165</f>
        <v>W</v>
      </c>
      <c r="I165" s="47">
        <f>Exclosure.data.RAW!I165</f>
        <v>4</v>
      </c>
      <c r="J165" s="47"/>
      <c r="K165" s="33" t="str">
        <f>Exclosure.data.RAW!K165</f>
        <v>OP</v>
      </c>
      <c r="L165" s="33" t="str">
        <f>Exclosure.data.RAW!L165</f>
        <v>H3</v>
      </c>
      <c r="M165" s="47">
        <f>Exclosure.data.RAW!M165</f>
        <v>1026</v>
      </c>
      <c r="N165" s="76">
        <f>Exclosure.data.RAW!N165</f>
        <v>-2.4380789599999999</v>
      </c>
      <c r="O165" s="76">
        <f>Exclosure.data.RAW!O165</f>
        <v>34.854988976999998</v>
      </c>
      <c r="P165" s="40">
        <f>Exclosure.data.RAW!P165</f>
        <v>42872</v>
      </c>
      <c r="Q165" s="36">
        <f>Exclosure.data.RAW!Q165</f>
        <v>42942</v>
      </c>
      <c r="R165" s="47" t="str">
        <f>Exclosure.data.RAW!R165 &amp; ""</f>
        <v>70</v>
      </c>
      <c r="S165" s="53" t="str">
        <f>Exclosure.data.RAW!S165 &amp; ""</f>
        <v>65.344653492</v>
      </c>
      <c r="T165" s="53" t="str">
        <f>Exclosure.data.RAW!T165 &amp; ""</f>
        <v>862.424458797</v>
      </c>
      <c r="U165" s="69" t="str">
        <f>Exclosure.data.RAW!Y165</f>
        <v>Dig.mac</v>
      </c>
      <c r="V165" s="201" t="str">
        <f>Exclosure.data.RAW!Z165 &amp; ""</f>
        <v>4.5</v>
      </c>
      <c r="W165" s="201" t="str">
        <f>Exclosure.data.RAW!AA165 &amp; ""</f>
        <v>8.8</v>
      </c>
      <c r="X165" s="201" t="str">
        <f>Exclosure.data.RAW!AB165 &amp; ""</f>
        <v>20</v>
      </c>
      <c r="Y165" s="201" t="str">
        <f>Exclosure.data.RAW!AC165 &amp; ""</f>
        <v>45</v>
      </c>
      <c r="Z165" s="202" t="str">
        <f>Exclosure.data.RAW!AF165 &amp; ""</f>
        <v>2.5</v>
      </c>
      <c r="AA165" s="202" t="str">
        <f>Exclosure.data.RAW!AG165 &amp; ""</f>
        <v>2.2</v>
      </c>
      <c r="AB165" s="202" t="str">
        <f>Exclosure.data.RAW!AH165 &amp; ""</f>
        <v>10</v>
      </c>
      <c r="AC165" s="202" t="str">
        <f>Exclosure.data.RAW!AI165 &amp; ""</f>
        <v>17</v>
      </c>
      <c r="AD165" s="203" t="str">
        <f>Exclosure.data.RAW!AO165 &amp; ""</f>
        <v>6.8</v>
      </c>
      <c r="AE165" s="203" t="str">
        <f>Exclosure.data.RAW!AR165 &amp; ""</f>
        <v>6.77</v>
      </c>
      <c r="AF165" s="203">
        <f>Exclosure.data.RAW!BW165</f>
        <v>13.57</v>
      </c>
      <c r="AG165" s="203" t="str">
        <f>Exclosure.data.RAW!AU165 &amp; ""</f>
        <v/>
      </c>
      <c r="AH165" s="214"/>
      <c r="AI165" s="214"/>
      <c r="AJ165" s="204" t="str">
        <f>Exclosure.data.RAW!AX165 &amp; ""</f>
        <v/>
      </c>
      <c r="AK165" s="223"/>
      <c r="AL165" s="203" t="str">
        <f>Exclosure.data.RAW!AZ165 &amp; ""</f>
        <v/>
      </c>
      <c r="AM165" s="203" t="str">
        <f>Exclosure.data.RAW!BA165 &amp; ""</f>
        <v/>
      </c>
      <c r="AN165" s="203" t="str">
        <f>Exclosure.data.RAW!BB165 &amp; ""</f>
        <v/>
      </c>
      <c r="AO165" s="203"/>
      <c r="AP165" s="203" t="str">
        <f>Exclosure.data.RAW!BD165 &amp; ""</f>
        <v/>
      </c>
      <c r="AQ165" s="203" t="str">
        <f>Exclosure.data.RAW!BE165 &amp; ""</f>
        <v/>
      </c>
      <c r="AR165" s="203" t="str">
        <f>Exclosure.data.RAW!BF165 &amp; ""</f>
        <v/>
      </c>
      <c r="AS165" s="203" t="str">
        <f>Exclosure.data.RAW!BG165 &amp; ""</f>
        <v/>
      </c>
      <c r="AT165" s="203"/>
      <c r="AU165" s="214"/>
      <c r="AV165" s="203" t="str">
        <f>Exclosure.data.RAW!BJ165 &amp; ""</f>
        <v/>
      </c>
      <c r="AW165" s="221"/>
      <c r="AX165" s="203" t="str">
        <f>Exclosure.data.RAW!BL165 &amp; ""</f>
        <v/>
      </c>
      <c r="AY165" s="203" t="str">
        <f>Exclosure.data.RAW!BM165 &amp; ""</f>
        <v/>
      </c>
      <c r="AZ165" s="203" t="str">
        <f>Exclosure.data.RAW!BN165 &amp; ""</f>
        <v/>
      </c>
      <c r="BA165" s="203"/>
      <c r="BB165" s="203" t="str">
        <f>Exclosure.data.RAW!BP165 &amp; ""</f>
        <v/>
      </c>
      <c r="BC165" s="203" t="str">
        <f>Exclosure.data.RAW!BQ165 &amp; ""</f>
        <v/>
      </c>
      <c r="BD165" s="203" t="str">
        <f>Exclosure.data.RAW!BR165 &amp; ""</f>
        <v/>
      </c>
      <c r="BE165" s="55" t="str">
        <f>Exclosure.data.RAW!BS165</f>
        <v/>
      </c>
      <c r="BF165" s="55" t="str">
        <f>Exclosure.data.RAW!BT165</f>
        <v/>
      </c>
      <c r="BG165" s="55" t="str">
        <f>Exclosure.data.RAW!BU165</f>
        <v/>
      </c>
      <c r="BH165" s="55" t="str">
        <f>Exclosure.data.RAW!BV165</f>
        <v/>
      </c>
    </row>
    <row r="166" spans="1:60" x14ac:dyDescent="0.25">
      <c r="A166" s="12" t="str">
        <f>Exclosure.data.RAW!A166</f>
        <v>WET_W_1_EX_H4</v>
      </c>
      <c r="B166" s="4" t="str">
        <f>Exclosure.data.RAW!B166</f>
        <v>WET_W_1_H4</v>
      </c>
      <c r="C166" s="4" t="str">
        <f>Exclosure.data.RAW!C166</f>
        <v>WET_W</v>
      </c>
      <c r="D166" s="4" t="str">
        <f>Exclosure.data.RAW!D166</f>
        <v>WET_W_1</v>
      </c>
      <c r="E166" s="4" t="str">
        <f>Exclosure.data.RAW!E166</f>
        <v>WET_W_3</v>
      </c>
      <c r="F166" s="4" t="str">
        <f>Exclosure.data.RAW!F166</f>
        <v>Handajega</v>
      </c>
      <c r="G166" s="12" t="str">
        <f>Exclosure.data.RAW!G166</f>
        <v>WET</v>
      </c>
      <c r="H166" s="12" t="str">
        <f>Exclosure.data.RAW!H166</f>
        <v>W</v>
      </c>
      <c r="I166" s="22">
        <f>Exclosure.data.RAW!I166</f>
        <v>1</v>
      </c>
      <c r="J166" s="22">
        <v>3</v>
      </c>
      <c r="K166" s="12" t="str">
        <f>Exclosure.data.RAW!K166</f>
        <v>EX</v>
      </c>
      <c r="L166" s="12" t="str">
        <f>Exclosure.data.RAW!L166</f>
        <v>H4</v>
      </c>
      <c r="M166" s="21">
        <f>Exclosure.data.RAW!M166</f>
        <v>954</v>
      </c>
      <c r="N166" s="75">
        <f>Exclosure.data.RAW!N166</f>
        <v>-2.2724839860000001</v>
      </c>
      <c r="O166" s="75">
        <f>Exclosure.data.RAW!O166</f>
        <v>34.023325982999999</v>
      </c>
      <c r="P166" s="19">
        <f>Exclosure.data.RAW!P166</f>
        <v>42940</v>
      </c>
      <c r="Q166" s="19">
        <f>Exclosure.data.RAW!Q166</f>
        <v>43009</v>
      </c>
      <c r="R166" s="22" t="str">
        <f>Exclosure.data.RAW!R166 &amp; ""</f>
        <v>69</v>
      </c>
      <c r="S166" s="52" t="str">
        <f>Exclosure.data.RAW!S166 &amp; ""</f>
        <v>162.634207253</v>
      </c>
      <c r="T166" s="52" t="str">
        <f>Exclosure.data.RAW!T166 &amp; ""</f>
        <v>1081.530109725</v>
      </c>
      <c r="U166" s="68" t="str">
        <f>Exclosure.data.RAW!Y166</f>
        <v>The.tri</v>
      </c>
      <c r="V166" s="167" t="str">
        <f>Exclosure.data.RAW!Z166 &amp; ""</f>
        <v>4</v>
      </c>
      <c r="W166" s="167" t="str">
        <f>Exclosure.data.RAW!AA166 &amp; ""</f>
        <v>29.4</v>
      </c>
      <c r="X166" s="167" t="str">
        <f>Exclosure.data.RAW!AB166 &amp; ""</f>
        <v>10</v>
      </c>
      <c r="Y166" s="167" t="str">
        <f>Exclosure.data.RAW!AC166 &amp; ""</f>
        <v>35</v>
      </c>
      <c r="Z166" s="165" t="str">
        <f>Exclosure.data.RAW!AF166 &amp; ""</f>
        <v>5.5</v>
      </c>
      <c r="AA166" s="165" t="str">
        <f>Exclosure.data.RAW!AG166 &amp; ""</f>
        <v>19.6</v>
      </c>
      <c r="AB166" s="165" t="str">
        <f>Exclosure.data.RAW!AH166 &amp; ""</f>
        <v>17</v>
      </c>
      <c r="AC166" s="165" t="str">
        <f>Exclosure.data.RAW!AI166 &amp; ""</f>
        <v>50</v>
      </c>
      <c r="AD166" s="168" t="str">
        <f>Exclosure.data.RAW!AO166 &amp; ""</f>
        <v>10.26</v>
      </c>
      <c r="AE166" s="168" t="str">
        <f>Exclosure.data.RAW!AR166 &amp; ""</f>
        <v>46.51</v>
      </c>
      <c r="AF166" s="168">
        <f>Exclosure.data.RAW!BW166</f>
        <v>56.769999999999996</v>
      </c>
      <c r="AG166" s="168" t="str">
        <f>Exclosure.data.RAW!AU166 &amp; ""</f>
        <v>2.87</v>
      </c>
      <c r="AH166" s="135"/>
      <c r="AI166" s="135"/>
      <c r="AJ166" s="196" t="str">
        <f>Exclosure.data.RAW!AX166 &amp; ""</f>
        <v/>
      </c>
      <c r="AK166" s="222"/>
      <c r="AL166" s="168" t="str">
        <f>Exclosure.data.RAW!AZ166 &amp; ""</f>
        <v/>
      </c>
      <c r="AM166" s="168" t="str">
        <f>Exclosure.data.RAW!BA166 &amp; ""</f>
        <v/>
      </c>
      <c r="AN166" s="168" t="str">
        <f>Exclosure.data.RAW!BB166 &amp; ""</f>
        <v>0.09</v>
      </c>
      <c r="AO166" s="168"/>
      <c r="AP166" s="168" t="str">
        <f>Exclosure.data.RAW!BD166 &amp; ""</f>
        <v/>
      </c>
      <c r="AQ166" s="168" t="str">
        <f>Exclosure.data.RAW!BE166 &amp; ""</f>
        <v/>
      </c>
      <c r="AR166" s="168" t="str">
        <f>Exclosure.data.RAW!BF166 &amp; ""</f>
        <v/>
      </c>
      <c r="AS166" s="168" t="str">
        <f>Exclosure.data.RAW!BG166 &amp; ""</f>
        <v>2.91</v>
      </c>
      <c r="AT166" s="168"/>
      <c r="AU166" s="135"/>
      <c r="AV166" s="168" t="str">
        <f>Exclosure.data.RAW!BJ166 &amp; ""</f>
        <v/>
      </c>
      <c r="AW166" s="220"/>
      <c r="AX166" s="168" t="str">
        <f>Exclosure.data.RAW!BL166 &amp; ""</f>
        <v/>
      </c>
      <c r="AY166" s="168" t="str">
        <f>Exclosure.data.RAW!BM166 &amp; ""</f>
        <v/>
      </c>
      <c r="AZ166" s="168" t="str">
        <f>Exclosure.data.RAW!BN166 &amp; ""</f>
        <v>0.08</v>
      </c>
      <c r="BA166" s="168"/>
      <c r="BB166" s="168" t="str">
        <f>Exclosure.data.RAW!BP166 &amp; ""</f>
        <v/>
      </c>
      <c r="BC166" s="168" t="str">
        <f>Exclosure.data.RAW!BQ166 &amp; ""</f>
        <v/>
      </c>
      <c r="BD166" s="168" t="str">
        <f>Exclosure.data.RAW!BR166 &amp; ""</f>
        <v/>
      </c>
      <c r="BE166" s="54">
        <f>Exclosure.data.RAW!BS166</f>
        <v>2.87</v>
      </c>
      <c r="BF166" s="54">
        <f>Exclosure.data.RAW!BT166</f>
        <v>0.09</v>
      </c>
      <c r="BG166" s="54">
        <f>Exclosure.data.RAW!BU166</f>
        <v>2.91</v>
      </c>
      <c r="BH166" s="54">
        <f>Exclosure.data.RAW!BV166</f>
        <v>0.08</v>
      </c>
    </row>
    <row r="167" spans="1:60" x14ac:dyDescent="0.25">
      <c r="A167" s="12" t="str">
        <f>Exclosure.data.RAW!A167</f>
        <v>WET_W_1_OP_H4</v>
      </c>
      <c r="B167" s="4" t="str">
        <f>Exclosure.data.RAW!B167</f>
        <v>WET_W_1_H4</v>
      </c>
      <c r="C167" s="4" t="str">
        <f>Exclosure.data.RAW!C167</f>
        <v>WET_W</v>
      </c>
      <c r="D167" s="4" t="str">
        <f>Exclosure.data.RAW!D167</f>
        <v>WET_W_1</v>
      </c>
      <c r="E167" s="4" t="str">
        <f>Exclosure.data.RAW!E167</f>
        <v>WET_W_3</v>
      </c>
      <c r="F167" s="4" t="str">
        <f>Exclosure.data.RAW!F167</f>
        <v>Handajega</v>
      </c>
      <c r="G167" s="12" t="str">
        <f>Exclosure.data.RAW!G167</f>
        <v>WET</v>
      </c>
      <c r="H167" s="12" t="str">
        <f>Exclosure.data.RAW!H167</f>
        <v>W</v>
      </c>
      <c r="I167" s="22">
        <f>Exclosure.data.RAW!I167</f>
        <v>1</v>
      </c>
      <c r="J167" s="22">
        <v>3</v>
      </c>
      <c r="K167" s="12" t="str">
        <f>Exclosure.data.RAW!K167</f>
        <v>OP</v>
      </c>
      <c r="L167" s="12" t="str">
        <f>Exclosure.data.RAW!L167</f>
        <v>H4</v>
      </c>
      <c r="M167" s="21">
        <f>Exclosure.data.RAW!M167</f>
        <v>954</v>
      </c>
      <c r="N167" s="75">
        <f>Exclosure.data.RAW!N167</f>
        <v>-2.2724839860000001</v>
      </c>
      <c r="O167" s="75">
        <f>Exclosure.data.RAW!O167</f>
        <v>34.023325982999999</v>
      </c>
      <c r="P167" s="19">
        <f>Exclosure.data.RAW!P167</f>
        <v>42940</v>
      </c>
      <c r="Q167" s="19">
        <f>Exclosure.data.RAW!Q167</f>
        <v>43009</v>
      </c>
      <c r="R167" s="22" t="str">
        <f>Exclosure.data.RAW!R167 &amp; ""</f>
        <v>69</v>
      </c>
      <c r="S167" s="52" t="str">
        <f>Exclosure.data.RAW!S167 &amp; ""</f>
        <v>162.634207253</v>
      </c>
      <c r="T167" s="52" t="str">
        <f>Exclosure.data.RAW!T167 &amp; ""</f>
        <v>1244.164316978</v>
      </c>
      <c r="U167" s="68" t="str">
        <f>Exclosure.data.RAW!Y167</f>
        <v>The.tri</v>
      </c>
      <c r="V167" s="167" t="str">
        <f>Exclosure.data.RAW!Z167 &amp; ""</f>
        <v>3.2</v>
      </c>
      <c r="W167" s="167" t="str">
        <f>Exclosure.data.RAW!AA167 &amp; ""</f>
        <v>11.4</v>
      </c>
      <c r="X167" s="167" t="str">
        <f>Exclosure.data.RAW!AB167 &amp; ""</f>
        <v>12</v>
      </c>
      <c r="Y167" s="167" t="str">
        <f>Exclosure.data.RAW!AC167 &amp; ""</f>
        <v>30</v>
      </c>
      <c r="Z167" s="165" t="str">
        <f>Exclosure.data.RAW!AF167 &amp; ""</f>
        <v>4</v>
      </c>
      <c r="AA167" s="165" t="str">
        <f>Exclosure.data.RAW!AG167 &amp; ""</f>
        <v>7.4</v>
      </c>
      <c r="AB167" s="165" t="str">
        <f>Exclosure.data.RAW!AH167 &amp; ""</f>
        <v>10</v>
      </c>
      <c r="AC167" s="165" t="str">
        <f>Exclosure.data.RAW!AI167 &amp; ""</f>
        <v>36</v>
      </c>
      <c r="AD167" s="168" t="str">
        <f>Exclosure.data.RAW!AO167 &amp; ""</f>
        <v>8.78</v>
      </c>
      <c r="AE167" s="168" t="str">
        <f>Exclosure.data.RAW!AR167 &amp; ""</f>
        <v>36.91</v>
      </c>
      <c r="AF167" s="168">
        <f>Exclosure.data.RAW!BW167</f>
        <v>45.69</v>
      </c>
      <c r="AG167" s="168" t="str">
        <f>Exclosure.data.RAW!AU167 &amp; ""</f>
        <v>2.73</v>
      </c>
      <c r="AH167" s="135"/>
      <c r="AI167" s="135"/>
      <c r="AJ167" s="196" t="str">
        <f>Exclosure.data.RAW!AX167 &amp; ""</f>
        <v/>
      </c>
      <c r="AK167" s="222"/>
      <c r="AL167" s="168" t="str">
        <f>Exclosure.data.RAW!AZ167 &amp; ""</f>
        <v/>
      </c>
      <c r="AM167" s="168" t="str">
        <f>Exclosure.data.RAW!BA167 &amp; ""</f>
        <v/>
      </c>
      <c r="AN167" s="168" t="str">
        <f>Exclosure.data.RAW!BB167 &amp; ""</f>
        <v>0.08</v>
      </c>
      <c r="AO167" s="168"/>
      <c r="AP167" s="168" t="str">
        <f>Exclosure.data.RAW!BD167 &amp; ""</f>
        <v/>
      </c>
      <c r="AQ167" s="168" t="str">
        <f>Exclosure.data.RAW!BE167 &amp; ""</f>
        <v/>
      </c>
      <c r="AR167" s="168" t="str">
        <f>Exclosure.data.RAW!BF167 &amp; ""</f>
        <v/>
      </c>
      <c r="AS167" s="168" t="str">
        <f>Exclosure.data.RAW!BG167 &amp; ""</f>
        <v>3.99</v>
      </c>
      <c r="AT167" s="168"/>
      <c r="AU167" s="135"/>
      <c r="AV167" s="168" t="str">
        <f>Exclosure.data.RAW!BJ167 &amp; ""</f>
        <v/>
      </c>
      <c r="AW167" s="220"/>
      <c r="AX167" s="168" t="str">
        <f>Exclosure.data.RAW!BL167 &amp; ""</f>
        <v/>
      </c>
      <c r="AY167" s="168" t="str">
        <f>Exclosure.data.RAW!BM167 &amp; ""</f>
        <v/>
      </c>
      <c r="AZ167" s="168" t="str">
        <f>Exclosure.data.RAW!BN167 &amp; ""</f>
        <v>0.1</v>
      </c>
      <c r="BA167" s="168"/>
      <c r="BB167" s="168" t="str">
        <f>Exclosure.data.RAW!BP167 &amp; ""</f>
        <v/>
      </c>
      <c r="BC167" s="168" t="str">
        <f>Exclosure.data.RAW!BQ167 &amp; ""</f>
        <v/>
      </c>
      <c r="BD167" s="168" t="str">
        <f>Exclosure.data.RAW!BR167 &amp; ""</f>
        <v/>
      </c>
      <c r="BE167" s="54">
        <f>Exclosure.data.RAW!BS167</f>
        <v>2.73</v>
      </c>
      <c r="BF167" s="54">
        <f>Exclosure.data.RAW!BT167</f>
        <v>0.08</v>
      </c>
      <c r="BG167" s="54">
        <f>Exclosure.data.RAW!BU167</f>
        <v>3.99</v>
      </c>
      <c r="BH167" s="54">
        <f>Exclosure.data.RAW!BV167</f>
        <v>0.1</v>
      </c>
    </row>
    <row r="168" spans="1:60" x14ac:dyDescent="0.25">
      <c r="A168" s="12" t="str">
        <f>Exclosure.data.RAW!A168</f>
        <v>WET_W_2_EX_H4</v>
      </c>
      <c r="B168" s="4" t="str">
        <f>Exclosure.data.RAW!B168</f>
        <v>WET_W_2_H4</v>
      </c>
      <c r="C168" s="4" t="str">
        <f>Exclosure.data.RAW!C168</f>
        <v>WET_W</v>
      </c>
      <c r="D168" s="4" t="str">
        <f>Exclosure.data.RAW!D168</f>
        <v>WET_W_2</v>
      </c>
      <c r="E168" s="4" t="str">
        <f>Exclosure.data.RAW!E168</f>
        <v>WET_W_4</v>
      </c>
      <c r="F168" s="4" t="str">
        <f>Exclosure.data.RAW!F168</f>
        <v>Handajega</v>
      </c>
      <c r="G168" s="12" t="str">
        <f>Exclosure.data.RAW!G168</f>
        <v>WET</v>
      </c>
      <c r="H168" s="12" t="str">
        <f>Exclosure.data.RAW!H168</f>
        <v>W</v>
      </c>
      <c r="I168" s="22">
        <f>Exclosure.data.RAW!I168</f>
        <v>2</v>
      </c>
      <c r="J168" s="22">
        <v>4</v>
      </c>
      <c r="K168" s="12" t="str">
        <f>Exclosure.data.RAW!K168</f>
        <v>EX</v>
      </c>
      <c r="L168" s="12" t="str">
        <f>Exclosure.data.RAW!L168</f>
        <v>H4</v>
      </c>
      <c r="M168" s="21">
        <f>Exclosure.data.RAW!M168</f>
        <v>953</v>
      </c>
      <c r="N168" s="75">
        <f>Exclosure.data.RAW!N168</f>
        <v>-2.2783000210000002</v>
      </c>
      <c r="O168" s="75">
        <f>Exclosure.data.RAW!O168</f>
        <v>34.024458965000001</v>
      </c>
      <c r="P168" s="19">
        <f>Exclosure.data.RAW!P168</f>
        <v>42940</v>
      </c>
      <c r="Q168" s="19">
        <f>Exclosure.data.RAW!Q168</f>
        <v>43009</v>
      </c>
      <c r="R168" s="22" t="str">
        <f>Exclosure.data.RAW!R168 &amp; ""</f>
        <v>69</v>
      </c>
      <c r="S168" s="52" t="str">
        <f>Exclosure.data.RAW!S168 &amp; ""</f>
        <v>162.634207253</v>
      </c>
      <c r="T168" s="52" t="str">
        <f>Exclosure.data.RAW!T168 &amp; ""</f>
        <v>1081.530109725</v>
      </c>
      <c r="U168" s="68" t="str">
        <f>Exclosure.data.RAW!Y168</f>
        <v>The.tri</v>
      </c>
      <c r="V168" s="167" t="str">
        <f>Exclosure.data.RAW!Z168 &amp; ""</f>
        <v>1.2</v>
      </c>
      <c r="W168" s="167" t="str">
        <f>Exclosure.data.RAW!AA168 &amp; ""</f>
        <v>12.4</v>
      </c>
      <c r="X168" s="167" t="str">
        <f>Exclosure.data.RAW!AB168 &amp; ""</f>
        <v>25</v>
      </c>
      <c r="Y168" s="167" t="str">
        <f>Exclosure.data.RAW!AC168 &amp; ""</f>
        <v>40</v>
      </c>
      <c r="Z168" s="165" t="str">
        <f>Exclosure.data.RAW!AF168 &amp; ""</f>
        <v>3.5</v>
      </c>
      <c r="AA168" s="165" t="str">
        <f>Exclosure.data.RAW!AG168 &amp; ""</f>
        <v>6.2</v>
      </c>
      <c r="AB168" s="165" t="str">
        <f>Exclosure.data.RAW!AH168 &amp; ""</f>
        <v>5</v>
      </c>
      <c r="AC168" s="165" t="str">
        <f>Exclosure.data.RAW!AI168 &amp; ""</f>
        <v>45</v>
      </c>
      <c r="AD168" s="168" t="str">
        <f>Exclosure.data.RAW!AO168 &amp; ""</f>
        <v>7.72</v>
      </c>
      <c r="AE168" s="168" t="str">
        <f>Exclosure.data.RAW!AR168 &amp; ""</f>
        <v>20.03</v>
      </c>
      <c r="AF168" s="168">
        <f>Exclosure.data.RAW!BW168</f>
        <v>27.75</v>
      </c>
      <c r="AG168" s="168" t="str">
        <f>Exclosure.data.RAW!AU168 &amp; ""</f>
        <v/>
      </c>
      <c r="AH168" s="135"/>
      <c r="AI168" s="135"/>
      <c r="AJ168" s="196" t="str">
        <f>Exclosure.data.RAW!AX168 &amp; ""</f>
        <v/>
      </c>
      <c r="AK168" s="222"/>
      <c r="AL168" s="168" t="str">
        <f>Exclosure.data.RAW!AZ168 &amp; ""</f>
        <v/>
      </c>
      <c r="AM168" s="168" t="str">
        <f>Exclosure.data.RAW!BA168 &amp; ""</f>
        <v>0.75</v>
      </c>
      <c r="AN168" s="168" t="str">
        <f>Exclosure.data.RAW!BB168 &amp; ""</f>
        <v/>
      </c>
      <c r="AO168" s="168"/>
      <c r="AP168" s="168" t="str">
        <f>Exclosure.data.RAW!BD168 &amp; ""</f>
        <v/>
      </c>
      <c r="AQ168" s="168" t="str">
        <f>Exclosure.data.RAW!BE168 &amp; ""</f>
        <v>0.19</v>
      </c>
      <c r="AR168" s="168" t="str">
        <f>Exclosure.data.RAW!BF168 &amp; ""</f>
        <v/>
      </c>
      <c r="AS168" s="168" t="str">
        <f>Exclosure.data.RAW!BG168 &amp; ""</f>
        <v>2.56</v>
      </c>
      <c r="AT168" s="168"/>
      <c r="AU168" s="135"/>
      <c r="AV168" s="168" t="str">
        <f>Exclosure.data.RAW!BJ168 &amp; ""</f>
        <v/>
      </c>
      <c r="AW168" s="220"/>
      <c r="AX168" s="168" t="str">
        <f>Exclosure.data.RAW!BL168 &amp; ""</f>
        <v/>
      </c>
      <c r="AY168" s="168" t="str">
        <f>Exclosure.data.RAW!BM168 &amp; ""</f>
        <v/>
      </c>
      <c r="AZ168" s="168" t="str">
        <f>Exclosure.data.RAW!BN168 &amp; ""</f>
        <v>0.18</v>
      </c>
      <c r="BA168" s="168"/>
      <c r="BB168" s="168" t="str">
        <f>Exclosure.data.RAW!BP168 &amp; ""</f>
        <v/>
      </c>
      <c r="BC168" s="168" t="str">
        <f>Exclosure.data.RAW!BQ168 &amp; ""</f>
        <v/>
      </c>
      <c r="BD168" s="168" t="str">
        <f>Exclosure.data.RAW!BR168 &amp; ""</f>
        <v/>
      </c>
      <c r="BE168" s="54">
        <f>Exclosure.data.RAW!BS168</f>
        <v>0.75</v>
      </c>
      <c r="BF168" s="54">
        <f>Exclosure.data.RAW!BT168</f>
        <v>0.19</v>
      </c>
      <c r="BG168" s="54">
        <f>Exclosure.data.RAW!BU168</f>
        <v>2.56</v>
      </c>
      <c r="BH168" s="54">
        <f>Exclosure.data.RAW!BV168</f>
        <v>0.18</v>
      </c>
    </row>
    <row r="169" spans="1:60" x14ac:dyDescent="0.25">
      <c r="A169" s="12" t="str">
        <f>Exclosure.data.RAW!A169</f>
        <v>WET_W_2_OP_H4</v>
      </c>
      <c r="B169" s="4" t="str">
        <f>Exclosure.data.RAW!B169</f>
        <v>WET_W_2_H4</v>
      </c>
      <c r="C169" s="4" t="str">
        <f>Exclosure.data.RAW!C169</f>
        <v>WET_W</v>
      </c>
      <c r="D169" s="4" t="str">
        <f>Exclosure.data.RAW!D169</f>
        <v>WET_W_2</v>
      </c>
      <c r="E169" s="4" t="str">
        <f>Exclosure.data.RAW!E169</f>
        <v>WET_W_4</v>
      </c>
      <c r="F169" s="4" t="str">
        <f>Exclosure.data.RAW!F169</f>
        <v>Handajega</v>
      </c>
      <c r="G169" s="12" t="str">
        <f>Exclosure.data.RAW!G169</f>
        <v>WET</v>
      </c>
      <c r="H169" s="12" t="str">
        <f>Exclosure.data.RAW!H169</f>
        <v>W</v>
      </c>
      <c r="I169" s="22">
        <f>Exclosure.data.RAW!I169</f>
        <v>2</v>
      </c>
      <c r="J169" s="22">
        <v>4</v>
      </c>
      <c r="K169" s="12" t="str">
        <f>Exclosure.data.RAW!K169</f>
        <v>OP</v>
      </c>
      <c r="L169" s="12" t="str">
        <f>Exclosure.data.RAW!L169</f>
        <v>H4</v>
      </c>
      <c r="M169" s="21">
        <f>Exclosure.data.RAW!M169</f>
        <v>953</v>
      </c>
      <c r="N169" s="75">
        <f>Exclosure.data.RAW!N169</f>
        <v>-2.2783000210000002</v>
      </c>
      <c r="O169" s="75">
        <f>Exclosure.data.RAW!O169</f>
        <v>34.024458965000001</v>
      </c>
      <c r="P169" s="19">
        <f>Exclosure.data.RAW!P169</f>
        <v>42940</v>
      </c>
      <c r="Q169" s="19">
        <f>Exclosure.data.RAW!Q169</f>
        <v>43009</v>
      </c>
      <c r="R169" s="22" t="str">
        <f>Exclosure.data.RAW!R169 &amp; ""</f>
        <v>69</v>
      </c>
      <c r="S169" s="52" t="str">
        <f>Exclosure.data.RAW!S169 &amp; ""</f>
        <v>162.634207253</v>
      </c>
      <c r="T169" s="52" t="str">
        <f>Exclosure.data.RAW!T169 &amp; ""</f>
        <v>1244.164316978</v>
      </c>
      <c r="U169" s="68" t="str">
        <f>Exclosure.data.RAW!Y169</f>
        <v>The.tri</v>
      </c>
      <c r="V169" s="167" t="str">
        <f>Exclosure.data.RAW!Z169 &amp; ""</f>
        <v>2.3</v>
      </c>
      <c r="W169" s="167" t="str">
        <f>Exclosure.data.RAW!AA169 &amp; ""</f>
        <v>10.8</v>
      </c>
      <c r="X169" s="167" t="str">
        <f>Exclosure.data.RAW!AB169 &amp; ""</f>
        <v>15</v>
      </c>
      <c r="Y169" s="167" t="str">
        <f>Exclosure.data.RAW!AC169 &amp; ""</f>
        <v>38</v>
      </c>
      <c r="Z169" s="165" t="str">
        <f>Exclosure.data.RAW!AF169 &amp; ""</f>
        <v>3.3</v>
      </c>
      <c r="AA169" s="165" t="str">
        <f>Exclosure.data.RAW!AG169 &amp; ""</f>
        <v>4.5</v>
      </c>
      <c r="AB169" s="165" t="str">
        <f>Exclosure.data.RAW!AH169 &amp; ""</f>
        <v>17</v>
      </c>
      <c r="AC169" s="165" t="str">
        <f>Exclosure.data.RAW!AI169 &amp; ""</f>
        <v>35</v>
      </c>
      <c r="AD169" s="168" t="str">
        <f>Exclosure.data.RAW!AO169 &amp; ""</f>
        <v>8.07</v>
      </c>
      <c r="AE169" s="168" t="str">
        <f>Exclosure.data.RAW!AR169 &amp; ""</f>
        <v>21.81</v>
      </c>
      <c r="AF169" s="168">
        <f>Exclosure.data.RAW!BW169</f>
        <v>29.88</v>
      </c>
      <c r="AG169" s="168" t="str">
        <f>Exclosure.data.RAW!AU169 &amp; ""</f>
        <v>2.1</v>
      </c>
      <c r="AH169" s="135"/>
      <c r="AI169" s="135"/>
      <c r="AJ169" s="196" t="str">
        <f>Exclosure.data.RAW!AX169 &amp; ""</f>
        <v/>
      </c>
      <c r="AK169" s="222"/>
      <c r="AL169" s="168" t="str">
        <f>Exclosure.data.RAW!AZ169 &amp; ""</f>
        <v/>
      </c>
      <c r="AM169" s="168" t="str">
        <f>Exclosure.data.RAW!BA169 &amp; ""</f>
        <v>0.83</v>
      </c>
      <c r="AN169" s="168" t="str">
        <f>Exclosure.data.RAW!BB169 &amp; ""</f>
        <v>0.1</v>
      </c>
      <c r="AO169" s="168"/>
      <c r="AP169" s="168" t="str">
        <f>Exclosure.data.RAW!BD169 &amp; ""</f>
        <v/>
      </c>
      <c r="AQ169" s="168" t="str">
        <f>Exclosure.data.RAW!BE169 &amp; ""</f>
        <v>0.14</v>
      </c>
      <c r="AR169" s="168" t="str">
        <f>Exclosure.data.RAW!BF169 &amp; ""</f>
        <v/>
      </c>
      <c r="AS169" s="168" t="str">
        <f>Exclosure.data.RAW!BG169 &amp; ""</f>
        <v>3.01</v>
      </c>
      <c r="AT169" s="168"/>
      <c r="AU169" s="135"/>
      <c r="AV169" s="168" t="str">
        <f>Exclosure.data.RAW!BJ169 &amp; ""</f>
        <v/>
      </c>
      <c r="AW169" s="220"/>
      <c r="AX169" s="168" t="str">
        <f>Exclosure.data.RAW!BL169 &amp; ""</f>
        <v/>
      </c>
      <c r="AY169" s="168" t="str">
        <f>Exclosure.data.RAW!BM169 &amp; ""</f>
        <v/>
      </c>
      <c r="AZ169" s="168" t="str">
        <f>Exclosure.data.RAW!BN169 &amp; ""</f>
        <v>0.17</v>
      </c>
      <c r="BA169" s="168"/>
      <c r="BB169" s="168" t="str">
        <f>Exclosure.data.RAW!BP169 &amp; ""</f>
        <v/>
      </c>
      <c r="BC169" s="168" t="str">
        <f>Exclosure.data.RAW!BQ169 &amp; ""</f>
        <v/>
      </c>
      <c r="BD169" s="168" t="str">
        <f>Exclosure.data.RAW!BR169 &amp; ""</f>
        <v/>
      </c>
      <c r="BE169" s="54">
        <f>Exclosure.data.RAW!BS169</f>
        <v>0.83</v>
      </c>
      <c r="BF169" s="54">
        <f>Exclosure.data.RAW!BT169</f>
        <v>0.14000000000000001</v>
      </c>
      <c r="BG169" s="54">
        <f>Exclosure.data.RAW!BU169</f>
        <v>3.01</v>
      </c>
      <c r="BH169" s="54">
        <f>Exclosure.data.RAW!BV169</f>
        <v>0.17</v>
      </c>
    </row>
    <row r="170" spans="1:60" x14ac:dyDescent="0.25">
      <c r="A170" s="12" t="str">
        <f>Exclosure.data.RAW!A170</f>
        <v>WET_W_3_EX_H4</v>
      </c>
      <c r="B170" s="4" t="str">
        <f>Exclosure.data.RAW!B170</f>
        <v>WET_W_3_H4</v>
      </c>
      <c r="C170" s="4" t="str">
        <f>Exclosure.data.RAW!C170</f>
        <v>WET_W</v>
      </c>
      <c r="D170" s="4" t="str">
        <f>Exclosure.data.RAW!D170</f>
        <v>WET_W_3</v>
      </c>
      <c r="E170" s="4" t="str">
        <f>Exclosure.data.RAW!E170</f>
        <v>WET_W_1</v>
      </c>
      <c r="F170" s="4" t="str">
        <f>Exclosure.data.RAW!F170</f>
        <v>Handajega</v>
      </c>
      <c r="G170" s="12" t="str">
        <f>Exclosure.data.RAW!G170</f>
        <v>WET</v>
      </c>
      <c r="H170" s="12" t="str">
        <f>Exclosure.data.RAW!H170</f>
        <v>W</v>
      </c>
      <c r="I170" s="22">
        <f>Exclosure.data.RAW!I170</f>
        <v>3</v>
      </c>
      <c r="J170" s="22">
        <v>1</v>
      </c>
      <c r="K170" s="12" t="str">
        <f>Exclosure.data.RAW!K170</f>
        <v>EX</v>
      </c>
      <c r="L170" s="12" t="str">
        <f>Exclosure.data.RAW!L170</f>
        <v>H4</v>
      </c>
      <c r="M170" s="21">
        <f>Exclosure.data.RAW!M170</f>
        <v>951</v>
      </c>
      <c r="N170" s="75">
        <f>Exclosure.data.RAW!N170</f>
        <v>-2.2779990269999999</v>
      </c>
      <c r="O170" s="75">
        <f>Exclosure.data.RAW!O170</f>
        <v>34.027678035000001</v>
      </c>
      <c r="P170" s="19">
        <f>Exclosure.data.RAW!P170</f>
        <v>42940</v>
      </c>
      <c r="Q170" s="19">
        <f>Exclosure.data.RAW!Q170</f>
        <v>43009</v>
      </c>
      <c r="R170" s="22" t="str">
        <f>Exclosure.data.RAW!R170 &amp; ""</f>
        <v>69</v>
      </c>
      <c r="S170" s="52" t="str">
        <f>Exclosure.data.RAW!S170 &amp; ""</f>
        <v>162.634207253</v>
      </c>
      <c r="T170" s="52" t="str">
        <f>Exclosure.data.RAW!T170 &amp; ""</f>
        <v>1087.221680961</v>
      </c>
      <c r="U170" s="68" t="str">
        <f>Exclosure.data.RAW!Y170</f>
        <v>The.tri</v>
      </c>
      <c r="V170" s="167" t="str">
        <f>Exclosure.data.RAW!Z170 &amp; ""</f>
        <v>2</v>
      </c>
      <c r="W170" s="167" t="str">
        <f>Exclosure.data.RAW!AA170 &amp; ""</f>
        <v>7.4</v>
      </c>
      <c r="X170" s="167" t="str">
        <f>Exclosure.data.RAW!AB170 &amp; ""</f>
        <v>6</v>
      </c>
      <c r="Y170" s="167" t="str">
        <f>Exclosure.data.RAW!AC170 &amp; ""</f>
        <v>30</v>
      </c>
      <c r="Z170" s="165" t="str">
        <f>Exclosure.data.RAW!AF170 &amp; ""</f>
        <v>2</v>
      </c>
      <c r="AA170" s="165" t="str">
        <f>Exclosure.data.RAW!AG170 &amp; ""</f>
        <v>8.6</v>
      </c>
      <c r="AB170" s="165" t="str">
        <f>Exclosure.data.RAW!AH170 &amp; ""</f>
        <v>8</v>
      </c>
      <c r="AC170" s="165" t="str">
        <f>Exclosure.data.RAW!AI170 &amp; ""</f>
        <v>30</v>
      </c>
      <c r="AD170" s="168" t="str">
        <f>Exclosure.data.RAW!AO170 &amp; ""</f>
        <v>10.83</v>
      </c>
      <c r="AE170" s="168" t="str">
        <f>Exclosure.data.RAW!AR170 &amp; ""</f>
        <v>28.21</v>
      </c>
      <c r="AF170" s="168">
        <f>Exclosure.data.RAW!BW170</f>
        <v>39.04</v>
      </c>
      <c r="AG170" s="168" t="str">
        <f>Exclosure.data.RAW!AU170 &amp; ""</f>
        <v>0.88</v>
      </c>
      <c r="AH170" s="135"/>
      <c r="AI170" s="135"/>
      <c r="AJ170" s="196" t="str">
        <f>Exclosure.data.RAW!AX170 &amp; ""</f>
        <v/>
      </c>
      <c r="AK170" s="222"/>
      <c r="AL170" s="168" t="str">
        <f>Exclosure.data.RAW!AZ170 &amp; ""</f>
        <v/>
      </c>
      <c r="AM170" s="168" t="str">
        <f>Exclosure.data.RAW!BA170 &amp; ""</f>
        <v>0.58</v>
      </c>
      <c r="AN170" s="168" t="str">
        <f>Exclosure.data.RAW!BB170 &amp; ""</f>
        <v>0.05</v>
      </c>
      <c r="AO170" s="168"/>
      <c r="AP170" s="168" t="str">
        <f>Exclosure.data.RAW!BD170 &amp; ""</f>
        <v/>
      </c>
      <c r="AQ170" s="168" t="str">
        <f>Exclosure.data.RAW!BE170 &amp; ""</f>
        <v>0.18</v>
      </c>
      <c r="AR170" s="168" t="str">
        <f>Exclosure.data.RAW!BF170 &amp; ""</f>
        <v/>
      </c>
      <c r="AS170" s="168" t="str">
        <f>Exclosure.data.RAW!BG170 &amp; ""</f>
        <v>2.28</v>
      </c>
      <c r="AT170" s="168"/>
      <c r="AU170" s="135"/>
      <c r="AV170" s="168" t="str">
        <f>Exclosure.data.RAW!BJ170 &amp; ""</f>
        <v/>
      </c>
      <c r="AW170" s="220"/>
      <c r="AX170" s="168" t="str">
        <f>Exclosure.data.RAW!BL170 &amp; ""</f>
        <v/>
      </c>
      <c r="AY170" s="168" t="str">
        <f>Exclosure.data.RAW!BM170 &amp; ""</f>
        <v/>
      </c>
      <c r="AZ170" s="168" t="str">
        <f>Exclosure.data.RAW!BN170 &amp; ""</f>
        <v>0.12</v>
      </c>
      <c r="BA170" s="168"/>
      <c r="BB170" s="168" t="str">
        <f>Exclosure.data.RAW!BP170 &amp; ""</f>
        <v/>
      </c>
      <c r="BC170" s="168" t="str">
        <f>Exclosure.data.RAW!BQ170 &amp; ""</f>
        <v/>
      </c>
      <c r="BD170" s="168" t="str">
        <f>Exclosure.data.RAW!BR170 &amp; ""</f>
        <v/>
      </c>
      <c r="BE170" s="54">
        <f>Exclosure.data.RAW!BS170</f>
        <v>0.57999999999999996</v>
      </c>
      <c r="BF170" s="54">
        <f>Exclosure.data.RAW!BT170</f>
        <v>0.18</v>
      </c>
      <c r="BG170" s="54">
        <f>Exclosure.data.RAW!BU170</f>
        <v>2.2799999999999998</v>
      </c>
      <c r="BH170" s="54">
        <f>Exclosure.data.RAW!BV170</f>
        <v>0.12</v>
      </c>
    </row>
    <row r="171" spans="1:60" x14ac:dyDescent="0.25">
      <c r="A171" s="12" t="str">
        <f>Exclosure.data.RAW!A171</f>
        <v>WET_W_3_OP_H4</v>
      </c>
      <c r="B171" s="4" t="str">
        <f>Exclosure.data.RAW!B171</f>
        <v>WET_W_3_H4</v>
      </c>
      <c r="C171" s="4" t="str">
        <f>Exclosure.data.RAW!C171</f>
        <v>WET_W</v>
      </c>
      <c r="D171" s="4" t="str">
        <f>Exclosure.data.RAW!D171</f>
        <v>WET_W_3</v>
      </c>
      <c r="E171" s="4" t="str">
        <f>Exclosure.data.RAW!E171</f>
        <v>WET_W_1</v>
      </c>
      <c r="F171" s="4" t="str">
        <f>Exclosure.data.RAW!F171</f>
        <v>Handajega</v>
      </c>
      <c r="G171" s="12" t="str">
        <f>Exclosure.data.RAW!G171</f>
        <v>WET</v>
      </c>
      <c r="H171" s="12" t="str">
        <f>Exclosure.data.RAW!H171</f>
        <v>W</v>
      </c>
      <c r="I171" s="22">
        <f>Exclosure.data.RAW!I171</f>
        <v>3</v>
      </c>
      <c r="J171" s="22">
        <v>1</v>
      </c>
      <c r="K171" s="12" t="str">
        <f>Exclosure.data.RAW!K171</f>
        <v>OP</v>
      </c>
      <c r="L171" s="12" t="str">
        <f>Exclosure.data.RAW!L171</f>
        <v>H4</v>
      </c>
      <c r="M171" s="21">
        <f>Exclosure.data.RAW!M171</f>
        <v>951</v>
      </c>
      <c r="N171" s="75">
        <f>Exclosure.data.RAW!N171</f>
        <v>-2.2779990269999999</v>
      </c>
      <c r="O171" s="75">
        <f>Exclosure.data.RAW!O171</f>
        <v>34.027678035000001</v>
      </c>
      <c r="P171" s="19">
        <f>Exclosure.data.RAW!P171</f>
        <v>42940</v>
      </c>
      <c r="Q171" s="19">
        <f>Exclosure.data.RAW!Q171</f>
        <v>43009</v>
      </c>
      <c r="R171" s="22" t="str">
        <f>Exclosure.data.RAW!R171 &amp; ""</f>
        <v>69</v>
      </c>
      <c r="S171" s="52" t="str">
        <f>Exclosure.data.RAW!S171 &amp; ""</f>
        <v>162.634207253</v>
      </c>
      <c r="T171" s="52" t="str">
        <f>Exclosure.data.RAW!T171 &amp; ""</f>
        <v>1249.855888214</v>
      </c>
      <c r="U171" s="68" t="str">
        <f>Exclosure.data.RAW!Y171</f>
        <v>The.tri</v>
      </c>
      <c r="V171" s="167" t="str">
        <f>Exclosure.data.RAW!Z171 &amp; ""</f>
        <v>9.5</v>
      </c>
      <c r="W171" s="167" t="str">
        <f>Exclosure.data.RAW!AA171 &amp; ""</f>
        <v>15.8</v>
      </c>
      <c r="X171" s="167" t="str">
        <f>Exclosure.data.RAW!AB171 &amp; ""</f>
        <v>16</v>
      </c>
      <c r="Y171" s="167" t="str">
        <f>Exclosure.data.RAW!AC171 &amp; ""</f>
        <v>60</v>
      </c>
      <c r="Z171" s="165" t="str">
        <f>Exclosure.data.RAW!AF171 &amp; ""</f>
        <v>9.7</v>
      </c>
      <c r="AA171" s="165" t="str">
        <f>Exclosure.data.RAW!AG171 &amp; ""</f>
        <v>12.9</v>
      </c>
      <c r="AB171" s="165" t="str">
        <f>Exclosure.data.RAW!AH171 &amp; ""</f>
        <v>10</v>
      </c>
      <c r="AC171" s="165" t="str">
        <f>Exclosure.data.RAW!AI171 &amp; ""</f>
        <v>50</v>
      </c>
      <c r="AD171" s="168" t="str">
        <f>Exclosure.data.RAW!AO171 &amp; ""</f>
        <v>13.75</v>
      </c>
      <c r="AE171" s="168" t="str">
        <f>Exclosure.data.RAW!AR171 &amp; ""</f>
        <v>84.64</v>
      </c>
      <c r="AF171" s="168">
        <f>Exclosure.data.RAW!BW171</f>
        <v>98.39</v>
      </c>
      <c r="AG171" s="168" t="str">
        <f>Exclosure.data.RAW!AU171 &amp; ""</f>
        <v>1.75</v>
      </c>
      <c r="AH171" s="135"/>
      <c r="AI171" s="135"/>
      <c r="AJ171" s="196" t="str">
        <f>Exclosure.data.RAW!AX171 &amp; ""</f>
        <v/>
      </c>
      <c r="AK171" s="222"/>
      <c r="AL171" s="168" t="str">
        <f>Exclosure.data.RAW!AZ171 &amp; ""</f>
        <v/>
      </c>
      <c r="AM171" s="168" t="str">
        <f>Exclosure.data.RAW!BA171 &amp; ""</f>
        <v/>
      </c>
      <c r="AN171" s="168" t="str">
        <f>Exclosure.data.RAW!BB171 &amp; ""</f>
        <v>0.13</v>
      </c>
      <c r="AO171" s="168"/>
      <c r="AP171" s="168" t="str">
        <f>Exclosure.data.RAW!BD171 &amp; ""</f>
        <v/>
      </c>
      <c r="AQ171" s="168" t="str">
        <f>Exclosure.data.RAW!BE171 &amp; ""</f>
        <v/>
      </c>
      <c r="AR171" s="168" t="str">
        <f>Exclosure.data.RAW!BF171 &amp; ""</f>
        <v/>
      </c>
      <c r="AS171" s="168" t="str">
        <f>Exclosure.data.RAW!BG171 &amp; ""</f>
        <v>2.24</v>
      </c>
      <c r="AT171" s="168"/>
      <c r="AU171" s="135"/>
      <c r="AV171" s="168" t="str">
        <f>Exclosure.data.RAW!BJ171 &amp; ""</f>
        <v/>
      </c>
      <c r="AW171" s="220"/>
      <c r="AX171" s="168" t="str">
        <f>Exclosure.data.RAW!BL171 &amp; ""</f>
        <v/>
      </c>
      <c r="AY171" s="168" t="str">
        <f>Exclosure.data.RAW!BM171 &amp; ""</f>
        <v>0.68</v>
      </c>
      <c r="AZ171" s="168" t="str">
        <f>Exclosure.data.RAW!BN171 &amp; ""</f>
        <v>0.97</v>
      </c>
      <c r="BA171" s="168"/>
      <c r="BB171" s="168" t="str">
        <f>Exclosure.data.RAW!BP171 &amp; ""</f>
        <v/>
      </c>
      <c r="BC171" s="168" t="str">
        <f>Exclosure.data.RAW!BQ171 &amp; ""</f>
        <v>0.17</v>
      </c>
      <c r="BD171" s="168" t="str">
        <f>Exclosure.data.RAW!BR171 &amp; ""</f>
        <v/>
      </c>
      <c r="BE171" s="54">
        <f>Exclosure.data.RAW!BS171</f>
        <v>1.75</v>
      </c>
      <c r="BF171" s="54">
        <f>Exclosure.data.RAW!BT171</f>
        <v>0.13</v>
      </c>
      <c r="BG171" s="54">
        <f>Exclosure.data.RAW!BU171</f>
        <v>0.68</v>
      </c>
      <c r="BH171" s="54">
        <f>Exclosure.data.RAW!BV171</f>
        <v>0.17</v>
      </c>
    </row>
    <row r="172" spans="1:60" x14ac:dyDescent="0.25">
      <c r="A172" s="12" t="str">
        <f>Exclosure.data.RAW!A172</f>
        <v>WET_W_4_EX_H4</v>
      </c>
      <c r="B172" s="4" t="str">
        <f>Exclosure.data.RAW!B172</f>
        <v>WET_W_4_H4</v>
      </c>
      <c r="C172" s="4" t="str">
        <f>Exclosure.data.RAW!C172</f>
        <v>WET_W</v>
      </c>
      <c r="D172" s="4" t="str">
        <f>Exclosure.data.RAW!D172</f>
        <v>WET_W_4</v>
      </c>
      <c r="E172" s="4" t="str">
        <f>Exclosure.data.RAW!E172</f>
        <v>WET_W_2</v>
      </c>
      <c r="F172" s="4" t="str">
        <f>Exclosure.data.RAW!F172</f>
        <v>Handajega</v>
      </c>
      <c r="G172" s="12" t="str">
        <f>Exclosure.data.RAW!G172</f>
        <v>WET</v>
      </c>
      <c r="H172" s="12" t="str">
        <f>Exclosure.data.RAW!H172</f>
        <v>W</v>
      </c>
      <c r="I172" s="22">
        <f>Exclosure.data.RAW!I172</f>
        <v>4</v>
      </c>
      <c r="J172" s="22">
        <v>2</v>
      </c>
      <c r="K172" s="12" t="str">
        <f>Exclosure.data.RAW!K172</f>
        <v>EX</v>
      </c>
      <c r="L172" s="12" t="str">
        <f>Exclosure.data.RAW!L172</f>
        <v>H4</v>
      </c>
      <c r="M172" s="21">
        <f>Exclosure.data.RAW!M172</f>
        <v>950</v>
      </c>
      <c r="N172" s="75">
        <f>Exclosure.data.RAW!N172</f>
        <v>-2.2788369660000001</v>
      </c>
      <c r="O172" s="75">
        <f>Exclosure.data.RAW!O172</f>
        <v>34.031883989999997</v>
      </c>
      <c r="P172" s="19">
        <f>Exclosure.data.RAW!P172</f>
        <v>42940</v>
      </c>
      <c r="Q172" s="19">
        <f>Exclosure.data.RAW!Q172</f>
        <v>43009</v>
      </c>
      <c r="R172" s="22" t="str">
        <f>Exclosure.data.RAW!R172 &amp; ""</f>
        <v>69</v>
      </c>
      <c r="S172" s="52" t="str">
        <f>Exclosure.data.RAW!S172 &amp; ""</f>
        <v>162.634207253</v>
      </c>
      <c r="T172" s="52" t="str">
        <f>Exclosure.data.RAW!T172 &amp; ""</f>
        <v>1087.221680961</v>
      </c>
      <c r="U172" s="68" t="str">
        <f>Exclosure.data.RAW!Y172</f>
        <v>The.tri</v>
      </c>
      <c r="V172" s="167" t="str">
        <f>Exclosure.data.RAW!Z172 &amp; ""</f>
        <v>4.2</v>
      </c>
      <c r="W172" s="167" t="str">
        <f>Exclosure.data.RAW!AA172 &amp; ""</f>
        <v>16</v>
      </c>
      <c r="X172" s="167" t="str">
        <f>Exclosure.data.RAW!AB172 &amp; ""</f>
        <v>35</v>
      </c>
      <c r="Y172" s="167" t="str">
        <f>Exclosure.data.RAW!AC172 &amp; ""</f>
        <v>55</v>
      </c>
      <c r="Z172" s="165" t="str">
        <f>Exclosure.data.RAW!AF172 &amp; ""</f>
        <v>6.1</v>
      </c>
      <c r="AA172" s="165" t="str">
        <f>Exclosure.data.RAW!AG172 &amp; ""</f>
        <v>16.2</v>
      </c>
      <c r="AB172" s="165" t="str">
        <f>Exclosure.data.RAW!AH172 &amp; ""</f>
        <v>44</v>
      </c>
      <c r="AC172" s="165" t="str">
        <f>Exclosure.data.RAW!AI172 &amp; ""</f>
        <v>50</v>
      </c>
      <c r="AD172" s="168" t="str">
        <f>Exclosure.data.RAW!AO172 &amp; ""</f>
        <v>51.26</v>
      </c>
      <c r="AE172" s="168" t="str">
        <f>Exclosure.data.RAW!AR172 &amp; ""</f>
        <v>7.37</v>
      </c>
      <c r="AF172" s="168">
        <f>Exclosure.data.RAW!BW172</f>
        <v>58.629999999999995</v>
      </c>
      <c r="AG172" s="168" t="str">
        <f>Exclosure.data.RAW!AU172 &amp; ""</f>
        <v>2.24</v>
      </c>
      <c r="AH172" s="135"/>
      <c r="AI172" s="135"/>
      <c r="AJ172" s="196" t="str">
        <f>Exclosure.data.RAW!AX172 &amp; ""</f>
        <v/>
      </c>
      <c r="AK172" s="222"/>
      <c r="AL172" s="168" t="str">
        <f>Exclosure.data.RAW!AZ172 &amp; ""</f>
        <v/>
      </c>
      <c r="AM172" s="168" t="str">
        <f>Exclosure.data.RAW!BA172 &amp; ""</f>
        <v/>
      </c>
      <c r="AN172" s="168" t="str">
        <f>Exclosure.data.RAW!BB172 &amp; ""</f>
        <v>0.04</v>
      </c>
      <c r="AO172" s="168"/>
      <c r="AP172" s="168" t="str">
        <f>Exclosure.data.RAW!BD172 &amp; ""</f>
        <v/>
      </c>
      <c r="AQ172" s="168" t="str">
        <f>Exclosure.data.RAW!BE172 &amp; ""</f>
        <v/>
      </c>
      <c r="AR172" s="168" t="str">
        <f>Exclosure.data.RAW!BF172 &amp; ""</f>
        <v/>
      </c>
      <c r="AS172" s="168" t="str">
        <f>Exclosure.data.RAW!BG172 &amp; ""</f>
        <v>3.08</v>
      </c>
      <c r="AT172" s="168"/>
      <c r="AU172" s="135"/>
      <c r="AV172" s="168" t="str">
        <f>Exclosure.data.RAW!BJ172 &amp; ""</f>
        <v/>
      </c>
      <c r="AW172" s="220"/>
      <c r="AX172" s="168" t="str">
        <f>Exclosure.data.RAW!BL172 &amp; ""</f>
        <v/>
      </c>
      <c r="AY172" s="168" t="str">
        <f>Exclosure.data.RAW!BM172 &amp; ""</f>
        <v/>
      </c>
      <c r="AZ172" s="168" t="str">
        <f>Exclosure.data.RAW!BN172 &amp; ""</f>
        <v>0.12</v>
      </c>
      <c r="BA172" s="168"/>
      <c r="BB172" s="168" t="str">
        <f>Exclosure.data.RAW!BP172 &amp; ""</f>
        <v/>
      </c>
      <c r="BC172" s="168" t="str">
        <f>Exclosure.data.RAW!BQ172 &amp; ""</f>
        <v/>
      </c>
      <c r="BD172" s="168" t="str">
        <f>Exclosure.data.RAW!BR172 &amp; ""</f>
        <v/>
      </c>
      <c r="BE172" s="54">
        <f>Exclosure.data.RAW!BS172</f>
        <v>2.2400000000000002</v>
      </c>
      <c r="BF172" s="54">
        <f>Exclosure.data.RAW!BT172</f>
        <v>0.04</v>
      </c>
      <c r="BG172" s="54">
        <f>Exclosure.data.RAW!BU172</f>
        <v>3.08</v>
      </c>
      <c r="BH172" s="54">
        <f>Exclosure.data.RAW!BV172</f>
        <v>0.12</v>
      </c>
    </row>
    <row r="173" spans="1:60" x14ac:dyDescent="0.25">
      <c r="A173" s="12" t="str">
        <f>Exclosure.data.RAW!A173</f>
        <v>WET_W_4_OP_H4</v>
      </c>
      <c r="B173" s="4" t="str">
        <f>Exclosure.data.RAW!B173</f>
        <v>WET_W_4_H4</v>
      </c>
      <c r="C173" s="4" t="str">
        <f>Exclosure.data.RAW!C173</f>
        <v>WET_W</v>
      </c>
      <c r="D173" s="4" t="str">
        <f>Exclosure.data.RAW!D173</f>
        <v>WET_W_4</v>
      </c>
      <c r="E173" s="4" t="str">
        <f>Exclosure.data.RAW!E173</f>
        <v>WET_W_2</v>
      </c>
      <c r="F173" s="4" t="str">
        <f>Exclosure.data.RAW!F173</f>
        <v>Handajega</v>
      </c>
      <c r="G173" s="12" t="str">
        <f>Exclosure.data.RAW!G173</f>
        <v>WET</v>
      </c>
      <c r="H173" s="12" t="str">
        <f>Exclosure.data.RAW!H173</f>
        <v>W</v>
      </c>
      <c r="I173" s="22">
        <f>Exclosure.data.RAW!I173</f>
        <v>4</v>
      </c>
      <c r="J173" s="22">
        <v>2</v>
      </c>
      <c r="K173" s="12" t="str">
        <f>Exclosure.data.RAW!K173</f>
        <v>OP</v>
      </c>
      <c r="L173" s="12" t="str">
        <f>Exclosure.data.RAW!L173</f>
        <v>H4</v>
      </c>
      <c r="M173" s="21">
        <f>Exclosure.data.RAW!M173</f>
        <v>950</v>
      </c>
      <c r="N173" s="75">
        <f>Exclosure.data.RAW!N173</f>
        <v>-2.2788369660000001</v>
      </c>
      <c r="O173" s="75">
        <f>Exclosure.data.RAW!O173</f>
        <v>34.031883989999997</v>
      </c>
      <c r="P173" s="19">
        <f>Exclosure.data.RAW!P173</f>
        <v>42940</v>
      </c>
      <c r="Q173" s="19">
        <f>Exclosure.data.RAW!Q173</f>
        <v>43009</v>
      </c>
      <c r="R173" s="22" t="str">
        <f>Exclosure.data.RAW!R173 &amp; ""</f>
        <v>69</v>
      </c>
      <c r="S173" s="52" t="str">
        <f>Exclosure.data.RAW!S173 &amp; ""</f>
        <v>162.634207253</v>
      </c>
      <c r="T173" s="52" t="str">
        <f>Exclosure.data.RAW!T173 &amp; ""</f>
        <v>1249.855888214</v>
      </c>
      <c r="U173" s="68" t="str">
        <f>Exclosure.data.RAW!Y173</f>
        <v>The.tri</v>
      </c>
      <c r="V173" s="167" t="str">
        <f>Exclosure.data.RAW!Z173 &amp; ""</f>
        <v>2.5</v>
      </c>
      <c r="W173" s="167" t="str">
        <f>Exclosure.data.RAW!AA173 &amp; ""</f>
        <v>18.4</v>
      </c>
      <c r="X173" s="167" t="str">
        <f>Exclosure.data.RAW!AB173 &amp; ""</f>
        <v>20</v>
      </c>
      <c r="Y173" s="167" t="str">
        <f>Exclosure.data.RAW!AC173 &amp; ""</f>
        <v>40</v>
      </c>
      <c r="Z173" s="165" t="str">
        <f>Exclosure.data.RAW!AF173 &amp; ""</f>
        <v>2.1</v>
      </c>
      <c r="AA173" s="165" t="str">
        <f>Exclosure.data.RAW!AG173 &amp; ""</f>
        <v>3.8</v>
      </c>
      <c r="AB173" s="165" t="str">
        <f>Exclosure.data.RAW!AH173 &amp; ""</f>
        <v>5</v>
      </c>
      <c r="AC173" s="165" t="str">
        <f>Exclosure.data.RAW!AI173 &amp; ""</f>
        <v>30</v>
      </c>
      <c r="AD173" s="168" t="str">
        <f>Exclosure.data.RAW!AO173 &amp; ""</f>
        <v>8.57</v>
      </c>
      <c r="AE173" s="168" t="str">
        <f>Exclosure.data.RAW!AR173 &amp; ""</f>
        <v>26.38</v>
      </c>
      <c r="AF173" s="168">
        <f>Exclosure.data.RAW!BW173</f>
        <v>34.950000000000003</v>
      </c>
      <c r="AG173" s="168" t="str">
        <f>Exclosure.data.RAW!AU173 &amp; ""</f>
        <v>1.3</v>
      </c>
      <c r="AH173" s="135"/>
      <c r="AI173" s="135"/>
      <c r="AJ173" s="196" t="str">
        <f>Exclosure.data.RAW!AX173 &amp; ""</f>
        <v/>
      </c>
      <c r="AK173" s="222"/>
      <c r="AL173" s="168" t="str">
        <f>Exclosure.data.RAW!AZ173 &amp; ""</f>
        <v/>
      </c>
      <c r="AM173" s="168" t="str">
        <f>Exclosure.data.RAW!BA173 &amp; ""</f>
        <v/>
      </c>
      <c r="AN173" s="168" t="str">
        <f>Exclosure.data.RAW!BB173 &amp; ""</f>
        <v>0.09</v>
      </c>
      <c r="AO173" s="168"/>
      <c r="AP173" s="168" t="str">
        <f>Exclosure.data.RAW!BD173 &amp; ""</f>
        <v/>
      </c>
      <c r="AQ173" s="168" t="str">
        <f>Exclosure.data.RAW!BE173 &amp; ""</f>
        <v/>
      </c>
      <c r="AR173" s="168" t="str">
        <f>Exclosure.data.RAW!BF173 &amp; ""</f>
        <v/>
      </c>
      <c r="AS173" s="168" t="str">
        <f>Exclosure.data.RAW!BG173 &amp; ""</f>
        <v>2.63</v>
      </c>
      <c r="AT173" s="168"/>
      <c r="AU173" s="135"/>
      <c r="AV173" s="168" t="str">
        <f>Exclosure.data.RAW!BJ173 &amp; ""</f>
        <v/>
      </c>
      <c r="AW173" s="220"/>
      <c r="AX173" s="168" t="str">
        <f>Exclosure.data.RAW!BL173 &amp; ""</f>
        <v/>
      </c>
      <c r="AY173" s="168" t="str">
        <f>Exclosure.data.RAW!BM173 &amp; ""</f>
        <v/>
      </c>
      <c r="AZ173" s="168" t="str">
        <f>Exclosure.data.RAW!BN173 &amp; ""</f>
        <v>0.06</v>
      </c>
      <c r="BA173" s="168"/>
      <c r="BB173" s="168" t="str">
        <f>Exclosure.data.RAW!BP173 &amp; ""</f>
        <v/>
      </c>
      <c r="BC173" s="168" t="str">
        <f>Exclosure.data.RAW!BQ173 &amp; ""</f>
        <v/>
      </c>
      <c r="BD173" s="168" t="str">
        <f>Exclosure.data.RAW!BR173 &amp; ""</f>
        <v/>
      </c>
      <c r="BE173" s="54">
        <f>Exclosure.data.RAW!BS173</f>
        <v>1.3</v>
      </c>
      <c r="BF173" s="54">
        <f>Exclosure.data.RAW!BT173</f>
        <v>0.09</v>
      </c>
      <c r="BG173" s="54">
        <f>Exclosure.data.RAW!BU173</f>
        <v>2.63</v>
      </c>
      <c r="BH173" s="54">
        <f>Exclosure.data.RAW!BV173</f>
        <v>0.06</v>
      </c>
    </row>
    <row r="174" spans="1:60" x14ac:dyDescent="0.25">
      <c r="A174" s="12" t="str">
        <f>Exclosure.data.RAW!A174</f>
        <v>WET_P_1_EX_H4</v>
      </c>
      <c r="B174" s="4" t="str">
        <f>Exclosure.data.RAW!B174</f>
        <v>WET_P_1_H4</v>
      </c>
      <c r="C174" s="4" t="str">
        <f>Exclosure.data.RAW!C174</f>
        <v>WET_P</v>
      </c>
      <c r="D174" s="4" t="str">
        <f>Exclosure.data.RAW!D174</f>
        <v>WET_P_1</v>
      </c>
      <c r="E174" s="4" t="str">
        <f>Exclosure.data.RAW!E174</f>
        <v>WET_P_1</v>
      </c>
      <c r="F174" s="4" t="str">
        <f>Exclosure.data.RAW!F174</f>
        <v>Mwantimba</v>
      </c>
      <c r="G174" s="12" t="str">
        <f>Exclosure.data.RAW!G174</f>
        <v>WET</v>
      </c>
      <c r="H174" s="12" t="str">
        <f>Exclosure.data.RAW!H174</f>
        <v>P</v>
      </c>
      <c r="I174" s="22">
        <f>Exclosure.data.RAW!I174</f>
        <v>1</v>
      </c>
      <c r="J174" s="22">
        <v>1</v>
      </c>
      <c r="K174" s="12" t="str">
        <f>Exclosure.data.RAW!K174</f>
        <v>EX</v>
      </c>
      <c r="L174" s="12" t="str">
        <f>Exclosure.data.RAW!L174</f>
        <v>H4</v>
      </c>
      <c r="M174" s="21">
        <f>Exclosure.data.RAW!M174</f>
        <v>957</v>
      </c>
      <c r="N174" s="75">
        <f>Exclosure.data.RAW!N174</f>
        <v>-2.3500519620000002</v>
      </c>
      <c r="O174" s="75">
        <f>Exclosure.data.RAW!O174</f>
        <v>34.049975992999997</v>
      </c>
      <c r="P174" s="19">
        <f>Exclosure.data.RAW!P174</f>
        <v>42939</v>
      </c>
      <c r="Q174" s="19">
        <f>Exclosure.data.RAW!Q174</f>
        <v>43008</v>
      </c>
      <c r="R174" s="22" t="str">
        <f>Exclosure.data.RAW!R174 &amp; ""</f>
        <v>69</v>
      </c>
      <c r="S174" s="52" t="str">
        <f>Exclosure.data.RAW!S174 &amp; ""</f>
        <v>136.27214243</v>
      </c>
      <c r="T174" s="52" t="str">
        <f>Exclosure.data.RAW!T174 &amp; ""</f>
        <v>1048.709490346</v>
      </c>
      <c r="U174" s="68" t="str">
        <f>Exclosure.data.RAW!Y174</f>
        <v>Chr.ori</v>
      </c>
      <c r="V174" s="167" t="str">
        <f>Exclosure.data.RAW!Z174 &amp; ""</f>
        <v>1.6</v>
      </c>
      <c r="W174" s="167" t="str">
        <f>Exclosure.data.RAW!AA174 &amp; ""</f>
        <v>2</v>
      </c>
      <c r="X174" s="167" t="str">
        <f>Exclosure.data.RAW!AB174 &amp; ""</f>
        <v>35</v>
      </c>
      <c r="Y174" s="167" t="str">
        <f>Exclosure.data.RAW!AC174 &amp; ""</f>
        <v>45</v>
      </c>
      <c r="Z174" s="165" t="str">
        <f>Exclosure.data.RAW!AF174 &amp; ""</f>
        <v>0.25</v>
      </c>
      <c r="AA174" s="165" t="str">
        <f>Exclosure.data.RAW!AG174 &amp; ""</f>
        <v>1.7</v>
      </c>
      <c r="AB174" s="165" t="str">
        <f>Exclosure.data.RAW!AH174 &amp; ""</f>
        <v>34</v>
      </c>
      <c r="AC174" s="165" t="str">
        <f>Exclosure.data.RAW!AI174 &amp; ""</f>
        <v>37</v>
      </c>
      <c r="AD174" s="168" t="str">
        <f>Exclosure.data.RAW!AO174 &amp; ""</f>
        <v>22.77</v>
      </c>
      <c r="AE174" s="168" t="str">
        <f>Exclosure.data.RAW!AR174 &amp; ""</f>
        <v>1.19</v>
      </c>
      <c r="AF174" s="168">
        <f>Exclosure.data.RAW!BW174</f>
        <v>23.96</v>
      </c>
      <c r="AG174" s="168" t="str">
        <f>Exclosure.data.RAW!AU174 &amp; ""</f>
        <v>4.03</v>
      </c>
      <c r="AH174" s="135"/>
      <c r="AI174" s="135"/>
      <c r="AJ174" s="196" t="str">
        <f>Exclosure.data.RAW!AX174 &amp; ""</f>
        <v/>
      </c>
      <c r="AK174" s="222"/>
      <c r="AL174" s="168" t="str">
        <f>Exclosure.data.RAW!AZ174 &amp; ""</f>
        <v/>
      </c>
      <c r="AM174" s="168" t="str">
        <f>Exclosure.data.RAW!BA174 &amp; ""</f>
        <v>1.9</v>
      </c>
      <c r="AN174" s="168" t="str">
        <f>Exclosure.data.RAW!BB174 &amp; ""</f>
        <v>0.15</v>
      </c>
      <c r="AO174" s="168"/>
      <c r="AP174" s="168" t="str">
        <f>Exclosure.data.RAW!BD174 &amp; ""</f>
        <v/>
      </c>
      <c r="AQ174" s="168" t="str">
        <f>Exclosure.data.RAW!BE174 &amp; ""</f>
        <v>0.17</v>
      </c>
      <c r="AR174" s="168" t="str">
        <f>Exclosure.data.RAW!BF174 &amp; ""</f>
        <v/>
      </c>
      <c r="AS174" s="168" t="str">
        <f>Exclosure.data.RAW!BG174 &amp; ""</f>
        <v/>
      </c>
      <c r="AT174" s="168"/>
      <c r="AU174" s="135"/>
      <c r="AV174" s="168" t="str">
        <f>Exclosure.data.RAW!BJ174 &amp; ""</f>
        <v/>
      </c>
      <c r="AW174" s="220"/>
      <c r="AX174" s="168" t="str">
        <f>Exclosure.data.RAW!BL174 &amp; ""</f>
        <v/>
      </c>
      <c r="AY174" s="168" t="str">
        <f>Exclosure.data.RAW!BM174 &amp; ""</f>
        <v>1.56</v>
      </c>
      <c r="AZ174" s="168" t="str">
        <f>Exclosure.data.RAW!BN174 &amp; ""</f>
        <v/>
      </c>
      <c r="BA174" s="168"/>
      <c r="BB174" s="168" t="str">
        <f>Exclosure.data.RAW!BP174 &amp; ""</f>
        <v/>
      </c>
      <c r="BC174" s="168" t="str">
        <f>Exclosure.data.RAW!BQ174 &amp; ""</f>
        <v>0.14</v>
      </c>
      <c r="BD174" s="168" t="str">
        <f>Exclosure.data.RAW!BR174 &amp; ""</f>
        <v/>
      </c>
      <c r="BE174" s="54">
        <f>Exclosure.data.RAW!BS174</f>
        <v>1.9</v>
      </c>
      <c r="BF174" s="54">
        <f>Exclosure.data.RAW!BT174</f>
        <v>0.17</v>
      </c>
      <c r="BG174" s="54">
        <f>Exclosure.data.RAW!BU174</f>
        <v>1.56</v>
      </c>
      <c r="BH174" s="54">
        <f>Exclosure.data.RAW!BV174</f>
        <v>0.14000000000000001</v>
      </c>
    </row>
    <row r="175" spans="1:60" x14ac:dyDescent="0.25">
      <c r="A175" s="12" t="str">
        <f>Exclosure.data.RAW!A175</f>
        <v>WET_P_1_OP_H4</v>
      </c>
      <c r="B175" s="4" t="str">
        <f>Exclosure.data.RAW!B175</f>
        <v>WET_P_1_H4</v>
      </c>
      <c r="C175" s="4" t="str">
        <f>Exclosure.data.RAW!C175</f>
        <v>WET_P</v>
      </c>
      <c r="D175" s="4" t="str">
        <f>Exclosure.data.RAW!D175</f>
        <v>WET_P_1</v>
      </c>
      <c r="E175" s="4" t="str">
        <f>Exclosure.data.RAW!E175</f>
        <v>WET_P_1</v>
      </c>
      <c r="F175" s="4" t="str">
        <f>Exclosure.data.RAW!F175</f>
        <v>Mwantimba</v>
      </c>
      <c r="G175" s="12" t="str">
        <f>Exclosure.data.RAW!G175</f>
        <v>WET</v>
      </c>
      <c r="H175" s="12" t="str">
        <f>Exclosure.data.RAW!H175</f>
        <v>P</v>
      </c>
      <c r="I175" s="22">
        <f>Exclosure.data.RAW!I175</f>
        <v>1</v>
      </c>
      <c r="J175" s="22">
        <v>1</v>
      </c>
      <c r="K175" s="12" t="str">
        <f>Exclosure.data.RAW!K175</f>
        <v>OP</v>
      </c>
      <c r="L175" s="12" t="str">
        <f>Exclosure.data.RAW!L175</f>
        <v>H4</v>
      </c>
      <c r="M175" s="21">
        <f>Exclosure.data.RAW!M175</f>
        <v>957</v>
      </c>
      <c r="N175" s="75">
        <f>Exclosure.data.RAW!N175</f>
        <v>-2.3500519620000002</v>
      </c>
      <c r="O175" s="75">
        <f>Exclosure.data.RAW!O175</f>
        <v>34.049975992999997</v>
      </c>
      <c r="P175" s="19">
        <f>Exclosure.data.RAW!P175</f>
        <v>42939</v>
      </c>
      <c r="Q175" s="19">
        <f>Exclosure.data.RAW!Q175</f>
        <v>43008</v>
      </c>
      <c r="R175" s="22" t="str">
        <f>Exclosure.data.RAW!R175 &amp; ""</f>
        <v>69</v>
      </c>
      <c r="S175" s="52" t="str">
        <f>Exclosure.data.RAW!S175 &amp; ""</f>
        <v>136.27214243</v>
      </c>
      <c r="T175" s="52" t="str">
        <f>Exclosure.data.RAW!T175 &amp; ""</f>
        <v>1184.981632776</v>
      </c>
      <c r="U175" s="68" t="str">
        <f>Exclosure.data.RAW!Y175</f>
        <v>Chr.ori</v>
      </c>
      <c r="V175" s="167" t="str">
        <f>Exclosure.data.RAW!Z175 &amp; ""</f>
        <v>1.3</v>
      </c>
      <c r="W175" s="167" t="str">
        <f>Exclosure.data.RAW!AA175 &amp; ""</f>
        <v>1.2</v>
      </c>
      <c r="X175" s="167" t="str">
        <f>Exclosure.data.RAW!AB175 &amp; ""</f>
        <v>35</v>
      </c>
      <c r="Y175" s="167" t="str">
        <f>Exclosure.data.RAW!AC175 &amp; ""</f>
        <v>40</v>
      </c>
      <c r="Z175" s="165">
        <v>0</v>
      </c>
      <c r="AA175" s="165" t="str">
        <f>Exclosure.data.RAW!AG175 &amp; ""</f>
        <v>1.7</v>
      </c>
      <c r="AB175" s="165" t="str">
        <f>Exclosure.data.RAW!AH175 &amp; ""</f>
        <v>28</v>
      </c>
      <c r="AC175" s="165" t="str">
        <f>Exclosure.data.RAW!AI175 &amp; ""</f>
        <v>30</v>
      </c>
      <c r="AD175" s="168" t="str">
        <f>Exclosure.data.RAW!AO175 &amp; ""</f>
        <v>34.5</v>
      </c>
      <c r="AE175" s="168" t="str">
        <f>Exclosure.data.RAW!AR175 &amp; ""</f>
        <v>0.94</v>
      </c>
      <c r="AF175" s="168">
        <f>Exclosure.data.RAW!BW175</f>
        <v>35.44</v>
      </c>
      <c r="AG175" s="168" t="str">
        <f>Exclosure.data.RAW!AU175 &amp; ""</f>
        <v>4.06</v>
      </c>
      <c r="AH175" s="135"/>
      <c r="AI175" s="135"/>
      <c r="AJ175" s="196" t="str">
        <f>Exclosure.data.RAW!AX175 &amp; ""</f>
        <v/>
      </c>
      <c r="AK175" s="222"/>
      <c r="AL175" s="168" t="str">
        <f>Exclosure.data.RAW!AZ175 &amp; ""</f>
        <v/>
      </c>
      <c r="AM175" s="168" t="str">
        <f>Exclosure.data.RAW!BA175 &amp; ""</f>
        <v/>
      </c>
      <c r="AN175" s="168" t="str">
        <f>Exclosure.data.RAW!BB175 &amp; ""</f>
        <v>0.08</v>
      </c>
      <c r="AO175" s="168"/>
      <c r="AP175" s="168" t="str">
        <f>Exclosure.data.RAW!BD175 &amp; ""</f>
        <v/>
      </c>
      <c r="AQ175" s="168" t="str">
        <f>Exclosure.data.RAW!BE175 &amp; ""</f>
        <v/>
      </c>
      <c r="AR175" s="168" t="str">
        <f>Exclosure.data.RAW!BF175 &amp; ""</f>
        <v/>
      </c>
      <c r="AS175" s="168" t="str">
        <f>Exclosure.data.RAW!BG175 &amp; ""</f>
        <v/>
      </c>
      <c r="AT175" s="168"/>
      <c r="AU175" s="135"/>
      <c r="AV175" s="168" t="str">
        <f>Exclosure.data.RAW!BJ175 &amp; ""</f>
        <v/>
      </c>
      <c r="AW175" s="220"/>
      <c r="AX175" s="168" t="str">
        <f>Exclosure.data.RAW!BL175 &amp; ""</f>
        <v/>
      </c>
      <c r="AY175" s="168" t="str">
        <f>Exclosure.data.RAW!BM175 &amp; ""</f>
        <v>0.67</v>
      </c>
      <c r="AZ175" s="168" t="str">
        <f>Exclosure.data.RAW!BN175 &amp; ""</f>
        <v/>
      </c>
      <c r="BA175" s="168"/>
      <c r="BB175" s="168" t="str">
        <f>Exclosure.data.RAW!BP175 &amp; ""</f>
        <v/>
      </c>
      <c r="BC175" s="168" t="str">
        <f>Exclosure.data.RAW!BQ175 &amp; ""</f>
        <v>0.12</v>
      </c>
      <c r="BD175" s="168" t="str">
        <f>Exclosure.data.RAW!BR175 &amp; ""</f>
        <v/>
      </c>
      <c r="BE175" s="54">
        <f>Exclosure.data.RAW!BS175</f>
        <v>4.0599999999999996</v>
      </c>
      <c r="BF175" s="54">
        <f>Exclosure.data.RAW!BT175</f>
        <v>0.08</v>
      </c>
      <c r="BG175" s="54">
        <f>Exclosure.data.RAW!BU175</f>
        <v>0.67</v>
      </c>
      <c r="BH175" s="54">
        <f>Exclosure.data.RAW!BV175</f>
        <v>0.12</v>
      </c>
    </row>
    <row r="176" spans="1:60" x14ac:dyDescent="0.25">
      <c r="A176" s="12" t="str">
        <f>Exclosure.data.RAW!A176</f>
        <v>WET_P_2_EX_H4</v>
      </c>
      <c r="B176" s="4" t="str">
        <f>Exclosure.data.RAW!B176</f>
        <v>WET_P_2_H4</v>
      </c>
      <c r="C176" s="4" t="str">
        <f>Exclosure.data.RAW!C176</f>
        <v>WET_P</v>
      </c>
      <c r="D176" s="4" t="str">
        <f>Exclosure.data.RAW!D176</f>
        <v>WET_P_2</v>
      </c>
      <c r="E176" s="4" t="str">
        <f>Exclosure.data.RAW!E176</f>
        <v>WET_P_2</v>
      </c>
      <c r="F176" s="4" t="str">
        <f>Exclosure.data.RAW!F176</f>
        <v>Mwantimba</v>
      </c>
      <c r="G176" s="12" t="str">
        <f>Exclosure.data.RAW!G176</f>
        <v>WET</v>
      </c>
      <c r="H176" s="12" t="str">
        <f>Exclosure.data.RAW!H176</f>
        <v>P</v>
      </c>
      <c r="I176" s="22">
        <f>Exclosure.data.RAW!I176</f>
        <v>2</v>
      </c>
      <c r="J176" s="22">
        <v>2</v>
      </c>
      <c r="K176" s="12" t="str">
        <f>Exclosure.data.RAW!K176</f>
        <v>EX</v>
      </c>
      <c r="L176" s="12" t="str">
        <f>Exclosure.data.RAW!L176</f>
        <v>H4</v>
      </c>
      <c r="M176" s="21">
        <f>Exclosure.data.RAW!M176</f>
        <v>959</v>
      </c>
      <c r="N176" s="75">
        <f>Exclosure.data.RAW!N176</f>
        <v>-2.3484879830000001</v>
      </c>
      <c r="O176" s="75">
        <f>Exclosure.data.RAW!O176</f>
        <v>34.050110019999998</v>
      </c>
      <c r="P176" s="19">
        <f>Exclosure.data.RAW!P176</f>
        <v>42939</v>
      </c>
      <c r="Q176" s="19">
        <f>Exclosure.data.RAW!Q176</f>
        <v>43008</v>
      </c>
      <c r="R176" s="22" t="str">
        <f>Exclosure.data.RAW!R176 &amp; ""</f>
        <v>69</v>
      </c>
      <c r="S176" s="52" t="str">
        <f>Exclosure.data.RAW!S176 &amp; ""</f>
        <v>136.27214243</v>
      </c>
      <c r="T176" s="52" t="str">
        <f>Exclosure.data.RAW!T176 &amp; ""</f>
        <v>1048.709490346</v>
      </c>
      <c r="U176" s="68" t="str">
        <f>Exclosure.data.RAW!Y176</f>
        <v>Chr.ori</v>
      </c>
      <c r="V176" s="167" t="str">
        <f>Exclosure.data.RAW!Z176 &amp; ""</f>
        <v>1.7</v>
      </c>
      <c r="W176" s="167" t="str">
        <f>Exclosure.data.RAW!AA176 &amp; ""</f>
        <v>3</v>
      </c>
      <c r="X176" s="167" t="str">
        <f>Exclosure.data.RAW!AB176 &amp; ""</f>
        <v>30</v>
      </c>
      <c r="Y176" s="167" t="str">
        <f>Exclosure.data.RAW!AC176 &amp; ""</f>
        <v>40</v>
      </c>
      <c r="Z176" s="165" t="str">
        <f>Exclosure.data.RAW!AF176 &amp; ""</f>
        <v>2</v>
      </c>
      <c r="AA176" s="165" t="str">
        <f>Exclosure.data.RAW!AG176 &amp; ""</f>
        <v>2.3</v>
      </c>
      <c r="AB176" s="165" t="str">
        <f>Exclosure.data.RAW!AH176 &amp; ""</f>
        <v>43</v>
      </c>
      <c r="AC176" s="165" t="str">
        <f>Exclosure.data.RAW!AI176 &amp; ""</f>
        <v>55</v>
      </c>
      <c r="AD176" s="168" t="str">
        <f>Exclosure.data.RAW!AO176 &amp; ""</f>
        <v>20.96</v>
      </c>
      <c r="AE176" s="168" t="str">
        <f>Exclosure.data.RAW!AR176 &amp; ""</f>
        <v>5.82</v>
      </c>
      <c r="AF176" s="168">
        <f>Exclosure.data.RAW!BW176</f>
        <v>26.78</v>
      </c>
      <c r="AG176" s="168" t="str">
        <f>Exclosure.data.RAW!AU176 &amp; ""</f>
        <v/>
      </c>
      <c r="AH176" s="135"/>
      <c r="AI176" s="135"/>
      <c r="AJ176" s="196" t="str">
        <f>Exclosure.data.RAW!AX176 &amp; ""</f>
        <v/>
      </c>
      <c r="AK176" s="222"/>
      <c r="AL176" s="168" t="str">
        <f>Exclosure.data.RAW!AZ176 &amp; ""</f>
        <v/>
      </c>
      <c r="AM176" s="168" t="str">
        <f>Exclosure.data.RAW!BA176 &amp; ""</f>
        <v>2.23</v>
      </c>
      <c r="AN176" s="168" t="str">
        <f>Exclosure.data.RAW!BB176 &amp; ""</f>
        <v/>
      </c>
      <c r="AO176" s="168"/>
      <c r="AP176" s="168" t="str">
        <f>Exclosure.data.RAW!BD176 &amp; ""</f>
        <v/>
      </c>
      <c r="AQ176" s="168" t="str">
        <f>Exclosure.data.RAW!BE176 &amp; ""</f>
        <v>0.2</v>
      </c>
      <c r="AR176" s="168" t="str">
        <f>Exclosure.data.RAW!BF176 &amp; ""</f>
        <v/>
      </c>
      <c r="AS176" s="168" t="str">
        <f>Exclosure.data.RAW!BG176 &amp; ""</f>
        <v/>
      </c>
      <c r="AT176" s="168"/>
      <c r="AU176" s="135"/>
      <c r="AV176" s="168" t="str">
        <f>Exclosure.data.RAW!BJ176 &amp; ""</f>
        <v/>
      </c>
      <c r="AW176" s="220"/>
      <c r="AX176" s="168" t="str">
        <f>Exclosure.data.RAW!BL176 &amp; ""</f>
        <v/>
      </c>
      <c r="AY176" s="168" t="str">
        <f>Exclosure.data.RAW!BM176 &amp; ""</f>
        <v>2.14</v>
      </c>
      <c r="AZ176" s="168" t="str">
        <f>Exclosure.data.RAW!BN176 &amp; ""</f>
        <v/>
      </c>
      <c r="BA176" s="168"/>
      <c r="BB176" s="168" t="str">
        <f>Exclosure.data.RAW!BP176 &amp; ""</f>
        <v/>
      </c>
      <c r="BC176" s="168" t="str">
        <f>Exclosure.data.RAW!BQ176 &amp; ""</f>
        <v>0.24</v>
      </c>
      <c r="BD176" s="168" t="str">
        <f>Exclosure.data.RAW!BR176 &amp; ""</f>
        <v/>
      </c>
      <c r="BE176" s="54">
        <f>Exclosure.data.RAW!BS176</f>
        <v>2.23</v>
      </c>
      <c r="BF176" s="54">
        <f>Exclosure.data.RAW!BT176</f>
        <v>0.2</v>
      </c>
      <c r="BG176" s="54">
        <f>Exclosure.data.RAW!BU176</f>
        <v>2.14</v>
      </c>
      <c r="BH176" s="54">
        <f>Exclosure.data.RAW!BV176</f>
        <v>0.24</v>
      </c>
    </row>
    <row r="177" spans="1:60" x14ac:dyDescent="0.25">
      <c r="A177" s="12" t="str">
        <f>Exclosure.data.RAW!A177</f>
        <v>WET_P_2_OP_H4</v>
      </c>
      <c r="B177" s="4" t="str">
        <f>Exclosure.data.RAW!B177</f>
        <v>WET_P_2_H4</v>
      </c>
      <c r="C177" s="4" t="str">
        <f>Exclosure.data.RAW!C177</f>
        <v>WET_P</v>
      </c>
      <c r="D177" s="4" t="str">
        <f>Exclosure.data.RAW!D177</f>
        <v>WET_P_2</v>
      </c>
      <c r="E177" s="4" t="str">
        <f>Exclosure.data.RAW!E177</f>
        <v>WET_P_2</v>
      </c>
      <c r="F177" s="4" t="str">
        <f>Exclosure.data.RAW!F177</f>
        <v>Mwantimba</v>
      </c>
      <c r="G177" s="12" t="str">
        <f>Exclosure.data.RAW!G177</f>
        <v>WET</v>
      </c>
      <c r="H177" s="12" t="str">
        <f>Exclosure.data.RAW!H177</f>
        <v>P</v>
      </c>
      <c r="I177" s="22">
        <f>Exclosure.data.RAW!I177</f>
        <v>2</v>
      </c>
      <c r="J177" s="22">
        <v>2</v>
      </c>
      <c r="K177" s="12" t="str">
        <f>Exclosure.data.RAW!K177</f>
        <v>OP</v>
      </c>
      <c r="L177" s="12" t="str">
        <f>Exclosure.data.RAW!L177</f>
        <v>H4</v>
      </c>
      <c r="M177" s="21">
        <f>Exclosure.data.RAW!M177</f>
        <v>959</v>
      </c>
      <c r="N177" s="75">
        <f>Exclosure.data.RAW!N177</f>
        <v>-2.3484879830000001</v>
      </c>
      <c r="O177" s="75">
        <f>Exclosure.data.RAW!O177</f>
        <v>34.050110019999998</v>
      </c>
      <c r="P177" s="19">
        <f>Exclosure.data.RAW!P177</f>
        <v>42939</v>
      </c>
      <c r="Q177" s="19">
        <f>Exclosure.data.RAW!Q177</f>
        <v>43008</v>
      </c>
      <c r="R177" s="22" t="str">
        <f>Exclosure.data.RAW!R177 &amp; ""</f>
        <v>69</v>
      </c>
      <c r="S177" s="52" t="str">
        <f>Exclosure.data.RAW!S177 &amp; ""</f>
        <v>136.27214243</v>
      </c>
      <c r="T177" s="52" t="str">
        <f>Exclosure.data.RAW!T177 &amp; ""</f>
        <v>1184.981632776</v>
      </c>
      <c r="U177" s="68" t="str">
        <f>Exclosure.data.RAW!Y177</f>
        <v>Chr.ori</v>
      </c>
      <c r="V177" s="167" t="str">
        <f>Exclosure.data.RAW!Z177 &amp; ""</f>
        <v>1.5</v>
      </c>
      <c r="W177" s="167" t="str">
        <f>Exclosure.data.RAW!AA177 &amp; ""</f>
        <v>1.2</v>
      </c>
      <c r="X177" s="167" t="str">
        <f>Exclosure.data.RAW!AB177 &amp; ""</f>
        <v>38</v>
      </c>
      <c r="Y177" s="167" t="str">
        <f>Exclosure.data.RAW!AC177 &amp; ""</f>
        <v>45</v>
      </c>
      <c r="Z177" s="165">
        <v>0</v>
      </c>
      <c r="AA177" s="165" t="str">
        <f>Exclosure.data.RAW!AG177 &amp; ""</f>
        <v>1.4</v>
      </c>
      <c r="AB177" s="165" t="str">
        <f>Exclosure.data.RAW!AH177 &amp; ""</f>
        <v>21</v>
      </c>
      <c r="AC177" s="165" t="str">
        <f>Exclosure.data.RAW!AI177 &amp; ""</f>
        <v>25</v>
      </c>
      <c r="AD177" s="168" t="str">
        <f>Exclosure.data.RAW!AO177 &amp; ""</f>
        <v>17.9</v>
      </c>
      <c r="AE177" s="168" t="str">
        <f>Exclosure.data.RAW!AR177 &amp; ""</f>
        <v>1.11</v>
      </c>
      <c r="AF177" s="168">
        <f>Exclosure.data.RAW!BW177</f>
        <v>19.009999999999998</v>
      </c>
      <c r="AG177" s="168" t="str">
        <f>Exclosure.data.RAW!AU177 &amp; ""</f>
        <v>3.75</v>
      </c>
      <c r="AH177" s="135"/>
      <c r="AI177" s="135"/>
      <c r="AJ177" s="196" t="str">
        <f>Exclosure.data.RAW!AX177 &amp; ""</f>
        <v/>
      </c>
      <c r="AK177" s="222"/>
      <c r="AL177" s="168" t="str">
        <f>Exclosure.data.RAW!AZ177 &amp; ""</f>
        <v/>
      </c>
      <c r="AM177" s="168" t="str">
        <f>Exclosure.data.RAW!BA177 &amp; ""</f>
        <v/>
      </c>
      <c r="AN177" s="168" t="str">
        <f>Exclosure.data.RAW!BB177 &amp; ""</f>
        <v>0.14</v>
      </c>
      <c r="AO177" s="168"/>
      <c r="AP177" s="168" t="str">
        <f>Exclosure.data.RAW!BD177 &amp; ""</f>
        <v/>
      </c>
      <c r="AQ177" s="168" t="str">
        <f>Exclosure.data.RAW!BE177 &amp; ""</f>
        <v/>
      </c>
      <c r="AR177" s="168" t="str">
        <f>Exclosure.data.RAW!BF177 &amp; ""</f>
        <v/>
      </c>
      <c r="AS177" s="168" t="str">
        <f>Exclosure.data.RAW!BG177 &amp; ""</f>
        <v/>
      </c>
      <c r="AT177" s="168"/>
      <c r="AU177" s="135"/>
      <c r="AV177" s="168" t="str">
        <f>Exclosure.data.RAW!BJ177 &amp; ""</f>
        <v/>
      </c>
      <c r="AW177" s="220"/>
      <c r="AX177" s="168" t="str">
        <f>Exclosure.data.RAW!BL177 &amp; ""</f>
        <v/>
      </c>
      <c r="AY177" s="168" t="str">
        <f>Exclosure.data.RAW!BM177 &amp; ""</f>
        <v>2.49</v>
      </c>
      <c r="AZ177" s="168" t="str">
        <f>Exclosure.data.RAW!BN177 &amp; ""</f>
        <v/>
      </c>
      <c r="BA177" s="168"/>
      <c r="BB177" s="168" t="str">
        <f>Exclosure.data.RAW!BP177 &amp; ""</f>
        <v/>
      </c>
      <c r="BC177" s="168" t="str">
        <f>Exclosure.data.RAW!BQ177 &amp; ""</f>
        <v>0.16</v>
      </c>
      <c r="BD177" s="168" t="str">
        <f>Exclosure.data.RAW!BR177 &amp; ""</f>
        <v/>
      </c>
      <c r="BE177" s="54">
        <f>Exclosure.data.RAW!BS177</f>
        <v>3.75</v>
      </c>
      <c r="BF177" s="54">
        <f>Exclosure.data.RAW!BT177</f>
        <v>0.14000000000000001</v>
      </c>
      <c r="BG177" s="54">
        <f>Exclosure.data.RAW!BU177</f>
        <v>2.4900000000000002</v>
      </c>
      <c r="BH177" s="54">
        <f>Exclosure.data.RAW!BV177</f>
        <v>0.16</v>
      </c>
    </row>
    <row r="178" spans="1:60" x14ac:dyDescent="0.25">
      <c r="A178" s="12" t="str">
        <f>Exclosure.data.RAW!A178</f>
        <v>WET_P_3_EX_H4</v>
      </c>
      <c r="B178" s="4" t="str">
        <f>Exclosure.data.RAW!B178</f>
        <v>WET_P_3_H4</v>
      </c>
      <c r="C178" s="4" t="str">
        <f>Exclosure.data.RAW!C178</f>
        <v>WET_P</v>
      </c>
      <c r="D178" s="4" t="str">
        <f>Exclosure.data.RAW!D178</f>
        <v>WET_P_3</v>
      </c>
      <c r="E178" s="4" t="str">
        <f>Exclosure.data.RAW!E178</f>
        <v>WET_P_4</v>
      </c>
      <c r="F178" s="4" t="str">
        <f>Exclosure.data.RAW!F178</f>
        <v>Mwantimba</v>
      </c>
      <c r="G178" s="12" t="str">
        <f>Exclosure.data.RAW!G178</f>
        <v>WET</v>
      </c>
      <c r="H178" s="12" t="str">
        <f>Exclosure.data.RAW!H178</f>
        <v>P</v>
      </c>
      <c r="I178" s="22">
        <f>Exclosure.data.RAW!I178</f>
        <v>3</v>
      </c>
      <c r="J178" s="22">
        <v>4</v>
      </c>
      <c r="K178" s="12" t="str">
        <f>Exclosure.data.RAW!K178</f>
        <v>EX</v>
      </c>
      <c r="L178" s="12" t="str">
        <f>Exclosure.data.RAW!L178</f>
        <v>H4</v>
      </c>
      <c r="M178" s="21">
        <f>Exclosure.data.RAW!M178</f>
        <v>1022</v>
      </c>
      <c r="N178" s="75">
        <f>Exclosure.data.RAW!N178</f>
        <v>-2.3672930339999998</v>
      </c>
      <c r="O178" s="75">
        <f>Exclosure.data.RAW!O178</f>
        <v>34.062509034000001</v>
      </c>
      <c r="P178" s="19">
        <f>Exclosure.data.RAW!P178</f>
        <v>42939</v>
      </c>
      <c r="Q178" s="19">
        <f>Exclosure.data.RAW!Q178</f>
        <v>43008</v>
      </c>
      <c r="R178" s="22" t="str">
        <f>Exclosure.data.RAW!R178 &amp; ""</f>
        <v>69</v>
      </c>
      <c r="S178" s="52" t="str">
        <f>Exclosure.data.RAW!S178 &amp; ""</f>
        <v>136.27214243</v>
      </c>
      <c r="T178" s="52" t="str">
        <f>Exclosure.data.RAW!T178 &amp; ""</f>
        <v>1048.709490346</v>
      </c>
      <c r="U178" s="68" t="str">
        <f>Exclosure.data.RAW!Y178</f>
        <v>Chr.ori</v>
      </c>
      <c r="V178" s="167" t="str">
        <f>Exclosure.data.RAW!Z178 &amp; ""</f>
        <v>1.8</v>
      </c>
      <c r="W178" s="167" t="str">
        <f>Exclosure.data.RAW!AA178 &amp; ""</f>
        <v>4.4</v>
      </c>
      <c r="X178" s="167" t="str">
        <f>Exclosure.data.RAW!AB178 &amp; ""</f>
        <v>25</v>
      </c>
      <c r="Y178" s="167" t="str">
        <f>Exclosure.data.RAW!AC178 &amp; ""</f>
        <v>60</v>
      </c>
      <c r="Z178" s="165" t="str">
        <f>Exclosure.data.RAW!AF178 &amp; ""</f>
        <v>1.5</v>
      </c>
      <c r="AA178" s="165" t="str">
        <f>Exclosure.data.RAW!AG178 &amp; ""</f>
        <v>2.6</v>
      </c>
      <c r="AB178" s="165" t="str">
        <f>Exclosure.data.RAW!AH178 &amp; ""</f>
        <v>27</v>
      </c>
      <c r="AC178" s="165" t="str">
        <f>Exclosure.data.RAW!AI178 &amp; ""</f>
        <v>48</v>
      </c>
      <c r="AD178" s="168" t="str">
        <f>Exclosure.data.RAW!AO178 &amp; ""</f>
        <v>13.18</v>
      </c>
      <c r="AE178" s="168" t="str">
        <f>Exclosure.data.RAW!AR178 &amp; ""</f>
        <v>5.38</v>
      </c>
      <c r="AF178" s="168">
        <f>Exclosure.data.RAW!BW178</f>
        <v>18.559999999999999</v>
      </c>
      <c r="AG178" s="168" t="str">
        <f>Exclosure.data.RAW!AU178 &amp; ""</f>
        <v>2.49</v>
      </c>
      <c r="AH178" s="135"/>
      <c r="AI178" s="135"/>
      <c r="AJ178" s="196" t="str">
        <f>Exclosure.data.RAW!AX178 &amp; ""</f>
        <v/>
      </c>
      <c r="AK178" s="222"/>
      <c r="AL178" s="168" t="str">
        <f>Exclosure.data.RAW!AZ178 &amp; ""</f>
        <v/>
      </c>
      <c r="AM178" s="168" t="str">
        <f>Exclosure.data.RAW!BA178 &amp; ""</f>
        <v/>
      </c>
      <c r="AN178" s="168" t="str">
        <f>Exclosure.data.RAW!BB178 &amp; ""</f>
        <v>0.18</v>
      </c>
      <c r="AO178" s="168"/>
      <c r="AP178" s="168" t="str">
        <f>Exclosure.data.RAW!BD178 &amp; ""</f>
        <v/>
      </c>
      <c r="AQ178" s="168" t="str">
        <f>Exclosure.data.RAW!BE178 &amp; ""</f>
        <v/>
      </c>
      <c r="AR178" s="168" t="str">
        <f>Exclosure.data.RAW!BF178 &amp; ""</f>
        <v/>
      </c>
      <c r="AS178" s="168" t="str">
        <f>Exclosure.data.RAW!BG178 &amp; ""</f>
        <v/>
      </c>
      <c r="AT178" s="168"/>
      <c r="AU178" s="135"/>
      <c r="AV178" s="168" t="str">
        <f>Exclosure.data.RAW!BJ178 &amp; ""</f>
        <v/>
      </c>
      <c r="AW178" s="220"/>
      <c r="AX178" s="168" t="str">
        <f>Exclosure.data.RAW!BL178 &amp; ""</f>
        <v/>
      </c>
      <c r="AY178" s="168" t="str">
        <f>Exclosure.data.RAW!BM178 &amp; ""</f>
        <v>0.72</v>
      </c>
      <c r="AZ178" s="168" t="str">
        <f>Exclosure.data.RAW!BN178 &amp; ""</f>
        <v/>
      </c>
      <c r="BA178" s="168"/>
      <c r="BB178" s="168" t="str">
        <f>Exclosure.data.RAW!BP178 &amp; ""</f>
        <v/>
      </c>
      <c r="BC178" s="168" t="str">
        <f>Exclosure.data.RAW!BQ178 &amp; ""</f>
        <v>0.18</v>
      </c>
      <c r="BD178" s="168" t="str">
        <f>Exclosure.data.RAW!BR178 &amp; ""</f>
        <v/>
      </c>
      <c r="BE178" s="54">
        <f>Exclosure.data.RAW!BS178</f>
        <v>2.4900000000000002</v>
      </c>
      <c r="BF178" s="54">
        <f>Exclosure.data.RAW!BT178</f>
        <v>0.18</v>
      </c>
      <c r="BG178" s="54">
        <f>Exclosure.data.RAW!BU178</f>
        <v>0.72</v>
      </c>
      <c r="BH178" s="54">
        <f>Exclosure.data.RAW!BV178</f>
        <v>0.18</v>
      </c>
    </row>
    <row r="179" spans="1:60" x14ac:dyDescent="0.25">
      <c r="A179" s="12" t="str">
        <f>Exclosure.data.RAW!A179</f>
        <v>WET_P_3_OP_H4</v>
      </c>
      <c r="B179" s="4" t="str">
        <f>Exclosure.data.RAW!B179</f>
        <v>WET_P_3_H4</v>
      </c>
      <c r="C179" s="4" t="str">
        <f>Exclosure.data.RAW!C179</f>
        <v>WET_P</v>
      </c>
      <c r="D179" s="4" t="str">
        <f>Exclosure.data.RAW!D179</f>
        <v>WET_P_3</v>
      </c>
      <c r="E179" s="4" t="str">
        <f>Exclosure.data.RAW!E179</f>
        <v>WET_P_4</v>
      </c>
      <c r="F179" s="4" t="str">
        <f>Exclosure.data.RAW!F179</f>
        <v>Mwantimba</v>
      </c>
      <c r="G179" s="12" t="str">
        <f>Exclosure.data.RAW!G179</f>
        <v>WET</v>
      </c>
      <c r="H179" s="12" t="str">
        <f>Exclosure.data.RAW!H179</f>
        <v>P</v>
      </c>
      <c r="I179" s="22">
        <f>Exclosure.data.RAW!I179</f>
        <v>3</v>
      </c>
      <c r="J179" s="22">
        <v>4</v>
      </c>
      <c r="K179" s="12" t="str">
        <f>Exclosure.data.RAW!K179</f>
        <v>OP</v>
      </c>
      <c r="L179" s="12" t="str">
        <f>Exclosure.data.RAW!L179</f>
        <v>H4</v>
      </c>
      <c r="M179" s="21">
        <f>Exclosure.data.RAW!M179</f>
        <v>1022</v>
      </c>
      <c r="N179" s="75">
        <f>Exclosure.data.RAW!N179</f>
        <v>-2.3672930339999998</v>
      </c>
      <c r="O179" s="75">
        <f>Exclosure.data.RAW!O179</f>
        <v>34.062509034000001</v>
      </c>
      <c r="P179" s="19">
        <f>Exclosure.data.RAW!P179</f>
        <v>42939</v>
      </c>
      <c r="Q179" s="19">
        <f>Exclosure.data.RAW!Q179</f>
        <v>43008</v>
      </c>
      <c r="R179" s="22" t="str">
        <f>Exclosure.data.RAW!R179 &amp; ""</f>
        <v>69</v>
      </c>
      <c r="S179" s="52" t="str">
        <f>Exclosure.data.RAW!S179 &amp; ""</f>
        <v>136.27214243</v>
      </c>
      <c r="T179" s="52" t="str">
        <f>Exclosure.data.RAW!T179 &amp; ""</f>
        <v>1184.981632776</v>
      </c>
      <c r="U179" s="68" t="str">
        <f>Exclosure.data.RAW!Y179</f>
        <v>Chr.ori</v>
      </c>
      <c r="V179" s="167" t="str">
        <f>Exclosure.data.RAW!Z179 &amp; ""</f>
        <v>2</v>
      </c>
      <c r="W179" s="167" t="str">
        <f>Exclosure.data.RAW!AA179 &amp; ""</f>
        <v>14.8</v>
      </c>
      <c r="X179" s="167" t="str">
        <f>Exclosure.data.RAW!AB179 &amp; ""</f>
        <v>30</v>
      </c>
      <c r="Y179" s="167" t="str">
        <f>Exclosure.data.RAW!AC179 &amp; ""</f>
        <v>45</v>
      </c>
      <c r="Z179" s="165" t="str">
        <f>Exclosure.data.RAW!AF179 &amp; ""</f>
        <v>1.25</v>
      </c>
      <c r="AA179" s="165" t="str">
        <f>Exclosure.data.RAW!AG179 &amp; ""</f>
        <v>1.9</v>
      </c>
      <c r="AB179" s="165" t="str">
        <f>Exclosure.data.RAW!AH179 &amp; ""</f>
        <v>22</v>
      </c>
      <c r="AC179" s="165" t="str">
        <f>Exclosure.data.RAW!AI179 &amp; ""</f>
        <v>25</v>
      </c>
      <c r="AD179" s="168" t="str">
        <f>Exclosure.data.RAW!AO179 &amp; ""</f>
        <v>12.64</v>
      </c>
      <c r="AE179" s="168" t="str">
        <f>Exclosure.data.RAW!AR179 &amp; ""</f>
        <v>2.1</v>
      </c>
      <c r="AF179" s="168">
        <f>Exclosure.data.RAW!BW179</f>
        <v>14.74</v>
      </c>
      <c r="AG179" s="168" t="str">
        <f>Exclosure.data.RAW!AU179 &amp; ""</f>
        <v>3.19</v>
      </c>
      <c r="AH179" s="135"/>
      <c r="AI179" s="135"/>
      <c r="AJ179" s="196" t="str">
        <f>Exclosure.data.RAW!AX179 &amp; ""</f>
        <v/>
      </c>
      <c r="AK179" s="222"/>
      <c r="AL179" s="168" t="str">
        <f>Exclosure.data.RAW!AZ179 &amp; ""</f>
        <v/>
      </c>
      <c r="AM179" s="168" t="str">
        <f>Exclosure.data.RAW!BA179 &amp; ""</f>
        <v/>
      </c>
      <c r="AN179" s="168" t="str">
        <f>Exclosure.data.RAW!BB179 &amp; ""</f>
        <v>0.06</v>
      </c>
      <c r="AO179" s="168"/>
      <c r="AP179" s="168" t="str">
        <f>Exclosure.data.RAW!BD179 &amp; ""</f>
        <v/>
      </c>
      <c r="AQ179" s="168" t="str">
        <f>Exclosure.data.RAW!BE179 &amp; ""</f>
        <v/>
      </c>
      <c r="AR179" s="168" t="str">
        <f>Exclosure.data.RAW!BF179 &amp; ""</f>
        <v/>
      </c>
      <c r="AS179" s="168" t="str">
        <f>Exclosure.data.RAW!BG179 &amp; ""</f>
        <v/>
      </c>
      <c r="AT179" s="168"/>
      <c r="AU179" s="135"/>
      <c r="AV179" s="168" t="str">
        <f>Exclosure.data.RAW!BJ179 &amp; ""</f>
        <v/>
      </c>
      <c r="AW179" s="220"/>
      <c r="AX179" s="168" t="str">
        <f>Exclosure.data.RAW!BL179 &amp; ""</f>
        <v/>
      </c>
      <c r="AY179" s="168" t="str">
        <f>Exclosure.data.RAW!BM179 &amp; ""</f>
        <v>0.93</v>
      </c>
      <c r="AZ179" s="168" t="str">
        <f>Exclosure.data.RAW!BN179 &amp; ""</f>
        <v/>
      </c>
      <c r="BA179" s="168"/>
      <c r="BB179" s="168" t="str">
        <f>Exclosure.data.RAW!BP179 &amp; ""</f>
        <v/>
      </c>
      <c r="BC179" s="168" t="str">
        <f>Exclosure.data.RAW!BQ179 &amp; ""</f>
        <v>0.11</v>
      </c>
      <c r="BD179" s="168" t="str">
        <f>Exclosure.data.RAW!BR179 &amp; ""</f>
        <v/>
      </c>
      <c r="BE179" s="54">
        <f>Exclosure.data.RAW!BS179</f>
        <v>3.19</v>
      </c>
      <c r="BF179" s="54">
        <f>Exclosure.data.RAW!BT179</f>
        <v>0.06</v>
      </c>
      <c r="BG179" s="54">
        <f>Exclosure.data.RAW!BU179</f>
        <v>0.93</v>
      </c>
      <c r="BH179" s="54">
        <f>Exclosure.data.RAW!BV179</f>
        <v>0.11</v>
      </c>
    </row>
    <row r="180" spans="1:60" x14ac:dyDescent="0.25">
      <c r="A180" s="12" t="str">
        <f>Exclosure.data.RAW!A180</f>
        <v>WET_P_4_EX_H4</v>
      </c>
      <c r="B180" s="4" t="str">
        <f>Exclosure.data.RAW!B180</f>
        <v>WET_P_4_H4</v>
      </c>
      <c r="C180" s="4" t="str">
        <f>Exclosure.data.RAW!C180</f>
        <v>WET_P</v>
      </c>
      <c r="D180" s="4" t="str">
        <f>Exclosure.data.RAW!D180</f>
        <v>WET_P_4</v>
      </c>
      <c r="E180" s="4" t="str">
        <f>Exclosure.data.RAW!E180</f>
        <v>WET_P_3</v>
      </c>
      <c r="F180" s="4" t="str">
        <f>Exclosure.data.RAW!F180</f>
        <v>Mwantimba</v>
      </c>
      <c r="G180" s="12" t="str">
        <f>Exclosure.data.RAW!G180</f>
        <v>WET</v>
      </c>
      <c r="H180" s="12" t="str">
        <f>Exclosure.data.RAW!H180</f>
        <v>P</v>
      </c>
      <c r="I180" s="22">
        <f>Exclosure.data.RAW!I180</f>
        <v>4</v>
      </c>
      <c r="J180" s="22">
        <v>3</v>
      </c>
      <c r="K180" s="12" t="str">
        <f>Exclosure.data.RAW!K180</f>
        <v>EX</v>
      </c>
      <c r="L180" s="12" t="str">
        <f>Exclosure.data.RAW!L180</f>
        <v>H4</v>
      </c>
      <c r="M180" s="21">
        <f>Exclosure.data.RAW!M180</f>
        <v>1020</v>
      </c>
      <c r="N180" s="75">
        <f>Exclosure.data.RAW!N180</f>
        <v>-2.3685700170000001</v>
      </c>
      <c r="O180" s="75">
        <f>Exclosure.data.RAW!O180</f>
        <v>34.062585980000001</v>
      </c>
      <c r="P180" s="19">
        <f>Exclosure.data.RAW!P180</f>
        <v>42939</v>
      </c>
      <c r="Q180" s="19">
        <f>Exclosure.data.RAW!Q180</f>
        <v>43008</v>
      </c>
      <c r="R180" s="22" t="str">
        <f>Exclosure.data.RAW!R180 &amp; ""</f>
        <v>69</v>
      </c>
      <c r="S180" s="52" t="str">
        <f>Exclosure.data.RAW!S180 &amp; ""</f>
        <v>136.27214243</v>
      </c>
      <c r="T180" s="52" t="str">
        <f>Exclosure.data.RAW!T180 &amp; ""</f>
        <v>964.89375727</v>
      </c>
      <c r="U180" s="68" t="str">
        <f>Exclosure.data.RAW!Y180</f>
        <v>Chr.ori</v>
      </c>
      <c r="V180" s="167" t="str">
        <f>Exclosure.data.RAW!Z180 &amp; ""</f>
        <v>2</v>
      </c>
      <c r="W180" s="167" t="str">
        <f>Exclosure.data.RAW!AA180 &amp; ""</f>
        <v>3.6</v>
      </c>
      <c r="X180" s="167" t="str">
        <f>Exclosure.data.RAW!AB180 &amp; ""</f>
        <v>20</v>
      </c>
      <c r="Y180" s="167" t="str">
        <f>Exclosure.data.RAW!AC180 &amp; ""</f>
        <v>40</v>
      </c>
      <c r="Z180" s="165" t="str">
        <f>Exclosure.data.RAW!AF180 &amp; ""</f>
        <v>1.4</v>
      </c>
      <c r="AA180" s="165" t="str">
        <f>Exclosure.data.RAW!AG180 &amp; ""</f>
        <v>2.8</v>
      </c>
      <c r="AB180" s="165" t="str">
        <f>Exclosure.data.RAW!AH180 &amp; ""</f>
        <v>20</v>
      </c>
      <c r="AC180" s="165" t="str">
        <f>Exclosure.data.RAW!AI180 &amp; ""</f>
        <v>35</v>
      </c>
      <c r="AD180" s="168" t="str">
        <f>Exclosure.data.RAW!AO180 &amp; ""</f>
        <v>13.92</v>
      </c>
      <c r="AE180" s="168" t="str">
        <f>Exclosure.data.RAW!AR180 &amp; ""</f>
        <v>7.26</v>
      </c>
      <c r="AF180" s="168">
        <f>Exclosure.data.RAW!BW180</f>
        <v>21.18</v>
      </c>
      <c r="AG180" s="168" t="str">
        <f>Exclosure.data.RAW!AU180 &amp; ""</f>
        <v>2.84</v>
      </c>
      <c r="AH180" s="135"/>
      <c r="AI180" s="135"/>
      <c r="AJ180" s="196" t="str">
        <f>Exclosure.data.RAW!AX180 &amp; ""</f>
        <v/>
      </c>
      <c r="AK180" s="222"/>
      <c r="AL180" s="168" t="str">
        <f>Exclosure.data.RAW!AZ180 &amp; ""</f>
        <v/>
      </c>
      <c r="AM180" s="168" t="str">
        <f>Exclosure.data.RAW!BA180 &amp; ""</f>
        <v>1.17</v>
      </c>
      <c r="AN180" s="168" t="str">
        <f>Exclosure.data.RAW!BB180 &amp; ""</f>
        <v>0.33</v>
      </c>
      <c r="AO180" s="168"/>
      <c r="AP180" s="168" t="str">
        <f>Exclosure.data.RAW!BD180 &amp; ""</f>
        <v/>
      </c>
      <c r="AQ180" s="168" t="str">
        <f>Exclosure.data.RAW!BE180 &amp; ""</f>
        <v>0.2</v>
      </c>
      <c r="AR180" s="168" t="str">
        <f>Exclosure.data.RAW!BF180 &amp; ""</f>
        <v/>
      </c>
      <c r="AS180" s="168" t="str">
        <f>Exclosure.data.RAW!BG180 &amp; ""</f>
        <v>2.24</v>
      </c>
      <c r="AT180" s="168"/>
      <c r="AU180" s="135"/>
      <c r="AV180" s="168" t="str">
        <f>Exclosure.data.RAW!BJ180 &amp; ""</f>
        <v/>
      </c>
      <c r="AW180" s="220"/>
      <c r="AX180" s="168" t="str">
        <f>Exclosure.data.RAW!BL180 &amp; ""</f>
        <v/>
      </c>
      <c r="AY180" s="168" t="str">
        <f>Exclosure.data.RAW!BM180 &amp; ""</f>
        <v/>
      </c>
      <c r="AZ180" s="168" t="str">
        <f>Exclosure.data.RAW!BN180 &amp; ""</f>
        <v>0.09</v>
      </c>
      <c r="BA180" s="168"/>
      <c r="BB180" s="168" t="str">
        <f>Exclosure.data.RAW!BP180 &amp; ""</f>
        <v/>
      </c>
      <c r="BC180" s="168" t="str">
        <f>Exclosure.data.RAW!BQ180 &amp; ""</f>
        <v/>
      </c>
      <c r="BD180" s="168" t="str">
        <f>Exclosure.data.RAW!BR180 &amp; ""</f>
        <v/>
      </c>
      <c r="BE180" s="54">
        <f>Exclosure.data.RAW!BS180</f>
        <v>1.17</v>
      </c>
      <c r="BF180" s="54">
        <f>Exclosure.data.RAW!BT180</f>
        <v>0.2</v>
      </c>
      <c r="BG180" s="54">
        <f>Exclosure.data.RAW!BU180</f>
        <v>2.2400000000000002</v>
      </c>
      <c r="BH180" s="54">
        <f>Exclosure.data.RAW!BV180</f>
        <v>0.09</v>
      </c>
    </row>
    <row r="181" spans="1:60" x14ac:dyDescent="0.25">
      <c r="A181" s="12" t="str">
        <f>Exclosure.data.RAW!A181</f>
        <v>WET_P_4_OP_H4</v>
      </c>
      <c r="B181" s="4" t="str">
        <f>Exclosure.data.RAW!B181</f>
        <v>WET_P_4_H4</v>
      </c>
      <c r="C181" s="4" t="str">
        <f>Exclosure.data.RAW!C181</f>
        <v>WET_P</v>
      </c>
      <c r="D181" s="4" t="str">
        <f>Exclosure.data.RAW!D181</f>
        <v>WET_P_4</v>
      </c>
      <c r="E181" s="4" t="str">
        <f>Exclosure.data.RAW!E181</f>
        <v>WET_P_3</v>
      </c>
      <c r="F181" s="4" t="str">
        <f>Exclosure.data.RAW!F181</f>
        <v>Mwantimba</v>
      </c>
      <c r="G181" s="12" t="str">
        <f>Exclosure.data.RAW!G181</f>
        <v>WET</v>
      </c>
      <c r="H181" s="12" t="str">
        <f>Exclosure.data.RAW!H181</f>
        <v>P</v>
      </c>
      <c r="I181" s="22">
        <f>Exclosure.data.RAW!I181</f>
        <v>4</v>
      </c>
      <c r="J181" s="22">
        <v>3</v>
      </c>
      <c r="K181" s="12" t="str">
        <f>Exclosure.data.RAW!K181</f>
        <v>OP</v>
      </c>
      <c r="L181" s="12" t="str">
        <f>Exclosure.data.RAW!L181</f>
        <v>H4</v>
      </c>
      <c r="M181" s="21">
        <f>Exclosure.data.RAW!M181</f>
        <v>1020</v>
      </c>
      <c r="N181" s="75">
        <f>Exclosure.data.RAW!N181</f>
        <v>-2.3685700170000001</v>
      </c>
      <c r="O181" s="75">
        <f>Exclosure.data.RAW!O181</f>
        <v>34.062585980000001</v>
      </c>
      <c r="P181" s="19">
        <f>Exclosure.data.RAW!P181</f>
        <v>42939</v>
      </c>
      <c r="Q181" s="19">
        <f>Exclosure.data.RAW!Q181</f>
        <v>43008</v>
      </c>
      <c r="R181" s="22" t="str">
        <f>Exclosure.data.RAW!R181 &amp; ""</f>
        <v>69</v>
      </c>
      <c r="S181" s="52" t="str">
        <f>Exclosure.data.RAW!S181 &amp; ""</f>
        <v>136.27214243</v>
      </c>
      <c r="T181" s="52" t="str">
        <f>Exclosure.data.RAW!T181 &amp; ""</f>
        <v>1101.1658997</v>
      </c>
      <c r="U181" s="68" t="str">
        <f>Exclosure.data.RAW!Y181</f>
        <v>Chr.ori</v>
      </c>
      <c r="V181" s="167" t="str">
        <f>Exclosure.data.RAW!Z181 &amp; ""</f>
        <v>1.8</v>
      </c>
      <c r="W181" s="167" t="str">
        <f>Exclosure.data.RAW!AA181 &amp; ""</f>
        <v>11.6</v>
      </c>
      <c r="X181" s="167" t="str">
        <f>Exclosure.data.RAW!AB181 &amp; ""</f>
        <v>45</v>
      </c>
      <c r="Y181" s="167" t="str">
        <f>Exclosure.data.RAW!AC181 &amp; ""</f>
        <v>60</v>
      </c>
      <c r="Z181" s="165" t="str">
        <f>Exclosure.data.RAW!AF181 &amp; ""</f>
        <v>1.5</v>
      </c>
      <c r="AA181" s="165" t="str">
        <f>Exclosure.data.RAW!AG181 &amp; ""</f>
        <v>1.4</v>
      </c>
      <c r="AB181" s="165" t="str">
        <f>Exclosure.data.RAW!AH181 &amp; ""</f>
        <v>30</v>
      </c>
      <c r="AC181" s="165" t="str">
        <f>Exclosure.data.RAW!AI181 &amp; ""</f>
        <v>40</v>
      </c>
      <c r="AD181" s="168" t="str">
        <f>Exclosure.data.RAW!AO181 &amp; ""</f>
        <v>17.63</v>
      </c>
      <c r="AE181" s="168" t="str">
        <f>Exclosure.data.RAW!AR181 &amp; ""</f>
        <v>12.43</v>
      </c>
      <c r="AF181" s="168">
        <f>Exclosure.data.RAW!BW181</f>
        <v>30.06</v>
      </c>
      <c r="AG181" s="168" t="str">
        <f>Exclosure.data.RAW!AU181 &amp; ""</f>
        <v>2.49</v>
      </c>
      <c r="AH181" s="135"/>
      <c r="AI181" s="135"/>
      <c r="AJ181" s="196" t="str">
        <f>Exclosure.data.RAW!AX181 &amp; ""</f>
        <v/>
      </c>
      <c r="AK181" s="222"/>
      <c r="AL181" s="168" t="str">
        <f>Exclosure.data.RAW!AZ181 &amp; ""</f>
        <v/>
      </c>
      <c r="AM181" s="168" t="str">
        <f>Exclosure.data.RAW!BA181 &amp; ""</f>
        <v/>
      </c>
      <c r="AN181" s="168" t="str">
        <f>Exclosure.data.RAW!BB181 &amp; ""</f>
        <v>0.06</v>
      </c>
      <c r="AO181" s="168"/>
      <c r="AP181" s="168" t="str">
        <f>Exclosure.data.RAW!BD181 &amp; ""</f>
        <v/>
      </c>
      <c r="AQ181" s="168" t="str">
        <f>Exclosure.data.RAW!BE181 &amp; ""</f>
        <v/>
      </c>
      <c r="AR181" s="168" t="str">
        <f>Exclosure.data.RAW!BF181 &amp; ""</f>
        <v/>
      </c>
      <c r="AS181" s="168" t="str">
        <f>Exclosure.data.RAW!BG181 &amp; ""</f>
        <v>2.03</v>
      </c>
      <c r="AT181" s="168"/>
      <c r="AU181" s="135"/>
      <c r="AV181" s="168" t="str">
        <f>Exclosure.data.RAW!BJ181 &amp; ""</f>
        <v/>
      </c>
      <c r="AW181" s="220"/>
      <c r="AX181" s="168" t="str">
        <f>Exclosure.data.RAW!BL181 &amp; ""</f>
        <v/>
      </c>
      <c r="AY181" s="168" t="str">
        <f>Exclosure.data.RAW!BM181 &amp; ""</f>
        <v/>
      </c>
      <c r="AZ181" s="168" t="str">
        <f>Exclosure.data.RAW!BN181 &amp; ""</f>
        <v>0.1</v>
      </c>
      <c r="BA181" s="168"/>
      <c r="BB181" s="168" t="str">
        <f>Exclosure.data.RAW!BP181 &amp; ""</f>
        <v/>
      </c>
      <c r="BC181" s="168" t="str">
        <f>Exclosure.data.RAW!BQ181 &amp; ""</f>
        <v/>
      </c>
      <c r="BD181" s="168" t="str">
        <f>Exclosure.data.RAW!BR181 &amp; ""</f>
        <v/>
      </c>
      <c r="BE181" s="54">
        <f>Exclosure.data.RAW!BS181</f>
        <v>2.4900000000000002</v>
      </c>
      <c r="BF181" s="54">
        <f>Exclosure.data.RAW!BT181</f>
        <v>0.06</v>
      </c>
      <c r="BG181" s="54">
        <f>Exclosure.data.RAW!BU181</f>
        <v>2.0299999999999998</v>
      </c>
      <c r="BH181" s="54">
        <f>Exclosure.data.RAW!BV181</f>
        <v>0.1</v>
      </c>
    </row>
    <row r="182" spans="1:60" x14ac:dyDescent="0.25">
      <c r="A182" s="12" t="str">
        <f>Exclosure.data.RAW!A182</f>
        <v>DRY_W_1_EX_H4</v>
      </c>
      <c r="B182" s="4" t="str">
        <f>Exclosure.data.RAW!B182</f>
        <v>DRY_W_1_H4</v>
      </c>
      <c r="C182" s="4" t="str">
        <f>Exclosure.data.RAW!C182</f>
        <v>DRY_W</v>
      </c>
      <c r="D182" s="4" t="str">
        <f>Exclosure.data.RAW!D182</f>
        <v>DRY_W_1</v>
      </c>
      <c r="E182" s="4" t="str">
        <f>Exclosure.data.RAW!E182</f>
        <v>DRY_W_3</v>
      </c>
      <c r="F182" s="4" t="str">
        <f>Exclosure.data.RAW!F182</f>
        <v>Maswa</v>
      </c>
      <c r="G182" s="12" t="str">
        <f>Exclosure.data.RAW!G182</f>
        <v>DRY</v>
      </c>
      <c r="H182" s="12" t="str">
        <f>Exclosure.data.RAW!H182</f>
        <v>W</v>
      </c>
      <c r="I182" s="22">
        <f>Exclosure.data.RAW!I182</f>
        <v>1</v>
      </c>
      <c r="J182" s="22">
        <v>3</v>
      </c>
      <c r="K182" s="12" t="str">
        <f>Exclosure.data.RAW!K182</f>
        <v>EX</v>
      </c>
      <c r="L182" s="12" t="str">
        <f>Exclosure.data.RAW!L182</f>
        <v>H4</v>
      </c>
      <c r="M182" s="21">
        <f>Exclosure.data.RAW!M182</f>
        <v>995</v>
      </c>
      <c r="N182" s="75">
        <f>Exclosure.data.RAW!N182</f>
        <v>-3.2993320000000002</v>
      </c>
      <c r="O182" s="75">
        <f>Exclosure.data.RAW!O182</f>
        <v>34.848457965999998</v>
      </c>
      <c r="P182" s="19">
        <f>Exclosure.data.RAW!P182</f>
        <v>42937</v>
      </c>
      <c r="Q182" s="19">
        <f>Exclosure.data.RAW!Q182</f>
        <v>43006</v>
      </c>
      <c r="R182" s="22" t="str">
        <f>Exclosure.data.RAW!R182 &amp; ""</f>
        <v>69</v>
      </c>
      <c r="S182" s="52" t="str">
        <f>Exclosure.data.RAW!S182 &amp; ""</f>
        <v>6.900000125</v>
      </c>
      <c r="T182" s="52" t="str">
        <f>Exclosure.data.RAW!T182 &amp; ""</f>
        <v>879.345600265</v>
      </c>
      <c r="U182" s="68" t="str">
        <f>Exclosure.data.RAW!Y182</f>
        <v>Cyn.dac</v>
      </c>
      <c r="V182" s="167" t="str">
        <f>Exclosure.data.RAW!Z182 &amp; ""</f>
        <v>0.5</v>
      </c>
      <c r="W182" s="167" t="str">
        <f>Exclosure.data.RAW!AA182 &amp; ""</f>
        <v>4.4</v>
      </c>
      <c r="X182" s="167" t="str">
        <f>Exclosure.data.RAW!AB182 &amp; ""</f>
        <v>4</v>
      </c>
      <c r="Y182" s="167" t="str">
        <f>Exclosure.data.RAW!AC182 &amp; ""</f>
        <v>10</v>
      </c>
      <c r="Z182" s="165" t="str">
        <f>Exclosure.data.RAW!AF182 &amp; ""</f>
        <v>2</v>
      </c>
      <c r="AA182" s="165" t="str">
        <f>Exclosure.data.RAW!AG182 &amp; ""</f>
        <v>5.4</v>
      </c>
      <c r="AB182" s="165" t="str">
        <f>Exclosure.data.RAW!AH182 &amp; ""</f>
        <v>4</v>
      </c>
      <c r="AC182" s="165" t="str">
        <f>Exclosure.data.RAW!AI182 &amp; ""</f>
        <v>22</v>
      </c>
      <c r="AD182" s="168" t="str">
        <f>Exclosure.data.RAW!AO182 &amp; ""</f>
        <v>2.28</v>
      </c>
      <c r="AE182" s="168" t="str">
        <f>Exclosure.data.RAW!AR182 &amp; ""</f>
        <v>7.37</v>
      </c>
      <c r="AF182" s="168">
        <f>Exclosure.data.RAW!BW182</f>
        <v>9.65</v>
      </c>
      <c r="AG182" s="168" t="str">
        <f>Exclosure.data.RAW!AU182 &amp; ""</f>
        <v/>
      </c>
      <c r="AH182" s="135"/>
      <c r="AI182" s="135"/>
      <c r="AJ182" s="196" t="str">
        <f>Exclosure.data.RAW!AX182 &amp; ""</f>
        <v/>
      </c>
      <c r="AK182" s="222"/>
      <c r="AL182" s="168" t="str">
        <f>Exclosure.data.RAW!AZ182 &amp; ""</f>
        <v/>
      </c>
      <c r="AM182" s="168" t="str">
        <f>Exclosure.data.RAW!BA182 &amp; ""</f>
        <v>1</v>
      </c>
      <c r="AN182" s="168" t="str">
        <f>Exclosure.data.RAW!BB182 &amp; ""</f>
        <v/>
      </c>
      <c r="AO182" s="168"/>
      <c r="AP182" s="168" t="str">
        <f>Exclosure.data.RAW!BD182 &amp; ""</f>
        <v/>
      </c>
      <c r="AQ182" s="168" t="str">
        <f>Exclosure.data.RAW!BE182 &amp; ""</f>
        <v>0.11</v>
      </c>
      <c r="AR182" s="168" t="str">
        <f>Exclosure.data.RAW!BF182 &amp; ""</f>
        <v/>
      </c>
      <c r="AS182" s="168" t="str">
        <f>Exclosure.data.RAW!BG182 &amp; ""</f>
        <v>2.66</v>
      </c>
      <c r="AT182" s="168"/>
      <c r="AU182" s="135"/>
      <c r="AV182" s="168" t="str">
        <f>Exclosure.data.RAW!BJ182 &amp; ""</f>
        <v/>
      </c>
      <c r="AW182" s="220"/>
      <c r="AX182" s="168" t="str">
        <f>Exclosure.data.RAW!BL182 &amp; ""</f>
        <v/>
      </c>
      <c r="AY182" s="168" t="str">
        <f>Exclosure.data.RAW!BM182 &amp; ""</f>
        <v/>
      </c>
      <c r="AZ182" s="168" t="str">
        <f>Exclosure.data.RAW!BN182 &amp; ""</f>
        <v>0.09</v>
      </c>
      <c r="BA182" s="168"/>
      <c r="BB182" s="168" t="str">
        <f>Exclosure.data.RAW!BP182 &amp; ""</f>
        <v/>
      </c>
      <c r="BC182" s="168" t="str">
        <f>Exclosure.data.RAW!BQ182 &amp; ""</f>
        <v/>
      </c>
      <c r="BD182" s="168" t="str">
        <f>Exclosure.data.RAW!BR182 &amp; ""</f>
        <v/>
      </c>
      <c r="BE182" s="54">
        <f>Exclosure.data.RAW!BS182</f>
        <v>1</v>
      </c>
      <c r="BF182" s="54">
        <f>Exclosure.data.RAW!BT182</f>
        <v>0.11</v>
      </c>
      <c r="BG182" s="54">
        <f>Exclosure.data.RAW!BU182</f>
        <v>2.66</v>
      </c>
      <c r="BH182" s="54">
        <f>Exclosure.data.RAW!BV182</f>
        <v>0.09</v>
      </c>
    </row>
    <row r="183" spans="1:60" x14ac:dyDescent="0.25">
      <c r="A183" s="12" t="str">
        <f>Exclosure.data.RAW!A183</f>
        <v>DRY_W_1_EX2_H4</v>
      </c>
      <c r="B183" s="4" t="str">
        <f>Exclosure.data.RAW!B183</f>
        <v>DRY_W_1_H4</v>
      </c>
      <c r="C183" s="4" t="str">
        <f>Exclosure.data.RAW!C183</f>
        <v>DRY_W</v>
      </c>
      <c r="D183" s="4" t="str">
        <f>Exclosure.data.RAW!D183</f>
        <v>DRY_W_1</v>
      </c>
      <c r="E183" s="4" t="str">
        <f>Exclosure.data.RAW!E183</f>
        <v>DRY_W_3</v>
      </c>
      <c r="F183" s="4" t="str">
        <f>Exclosure.data.RAW!F183</f>
        <v>Maswa</v>
      </c>
      <c r="G183" s="12" t="str">
        <f>Exclosure.data.RAW!G183</f>
        <v>DRY</v>
      </c>
      <c r="H183" s="12" t="str">
        <f>Exclosure.data.RAW!H183</f>
        <v>W</v>
      </c>
      <c r="I183" s="22">
        <f>Exclosure.data.RAW!I183</f>
        <v>1</v>
      </c>
      <c r="J183" s="22">
        <v>3</v>
      </c>
      <c r="K183" s="12" t="str">
        <f>Exclosure.data.RAW!K183</f>
        <v>EX2</v>
      </c>
      <c r="L183" s="12" t="str">
        <f>Exclosure.data.RAW!L183</f>
        <v>H4</v>
      </c>
      <c r="M183" s="21">
        <f>Exclosure.data.RAW!M183</f>
        <v>995</v>
      </c>
      <c r="N183" s="75">
        <f>Exclosure.data.RAW!N183</f>
        <v>-3.2993320000000002</v>
      </c>
      <c r="O183" s="75">
        <f>Exclosure.data.RAW!O183</f>
        <v>34.848457965999998</v>
      </c>
      <c r="P183" s="19">
        <f>Exclosure.data.RAW!P183</f>
        <v>42937</v>
      </c>
      <c r="Q183" s="19">
        <f>Exclosure.data.RAW!Q183</f>
        <v>43006</v>
      </c>
      <c r="R183" s="22" t="str">
        <f>Exclosure.data.RAW!R183 &amp; ""</f>
        <v>69</v>
      </c>
      <c r="S183" s="52" t="str">
        <f>Exclosure.data.RAW!S183 &amp; ""</f>
        <v>6.900000125</v>
      </c>
      <c r="T183" s="52" t="str">
        <f>Exclosure.data.RAW!T183 &amp; ""</f>
        <v>886.24560039</v>
      </c>
      <c r="U183" s="68" t="str">
        <f>Exclosure.data.RAW!Y183</f>
        <v>Cyn.dac</v>
      </c>
      <c r="V183" s="167" t="str">
        <f>Exclosure.data.RAW!Z183 &amp; ""</f>
        <v>1.5</v>
      </c>
      <c r="W183" s="167" t="str">
        <f>Exclosure.data.RAW!AA183 &amp; ""</f>
        <v>2</v>
      </c>
      <c r="X183" s="167" t="str">
        <f>Exclosure.data.RAW!AB183 &amp; ""</f>
        <v>15</v>
      </c>
      <c r="Y183" s="167" t="str">
        <f>Exclosure.data.RAW!AC183 &amp; ""</f>
        <v>40</v>
      </c>
      <c r="Z183" s="165" t="str">
        <f>Exclosure.data.RAW!AF183 &amp; ""</f>
        <v>2</v>
      </c>
      <c r="AA183" s="165" t="str">
        <f>Exclosure.data.RAW!AG183 &amp; ""</f>
        <v>5</v>
      </c>
      <c r="AB183" s="165" t="str">
        <f>Exclosure.data.RAW!AH183 &amp; ""</f>
        <v>8</v>
      </c>
      <c r="AC183" s="165" t="str">
        <f>Exclosure.data.RAW!AI183 &amp; ""</f>
        <v>40</v>
      </c>
      <c r="AD183" s="168" t="str">
        <f>Exclosure.data.RAW!AO183 &amp; ""</f>
        <v>5.32</v>
      </c>
      <c r="AE183" s="168" t="str">
        <f>Exclosure.data.RAW!AR183 &amp; ""</f>
        <v>13.62</v>
      </c>
      <c r="AF183" s="168">
        <f>Exclosure.data.RAW!BW183</f>
        <v>18.939999999999998</v>
      </c>
      <c r="AG183" s="168" t="str">
        <f>Exclosure.data.RAW!AU183 &amp; ""</f>
        <v/>
      </c>
      <c r="AH183" s="135"/>
      <c r="AI183" s="135"/>
      <c r="AJ183" s="196" t="str">
        <f>Exclosure.data.RAW!AX183 &amp; ""</f>
        <v/>
      </c>
      <c r="AK183" s="222"/>
      <c r="AL183" s="168" t="str">
        <f>Exclosure.data.RAW!AZ183 &amp; ""</f>
        <v/>
      </c>
      <c r="AM183" s="168" t="str">
        <f>Exclosure.data.RAW!BA183 &amp; ""</f>
        <v>0.66</v>
      </c>
      <c r="AN183" s="168" t="str">
        <f>Exclosure.data.RAW!BB183 &amp; ""</f>
        <v/>
      </c>
      <c r="AO183" s="168"/>
      <c r="AP183" s="168" t="str">
        <f>Exclosure.data.RAW!BD183 &amp; ""</f>
        <v/>
      </c>
      <c r="AQ183" s="168" t="str">
        <f>Exclosure.data.RAW!BE183 &amp; ""</f>
        <v>0.11</v>
      </c>
      <c r="AR183" s="168" t="str">
        <f>Exclosure.data.RAW!BF183 &amp; ""</f>
        <v/>
      </c>
      <c r="AS183" s="168" t="str">
        <f>Exclosure.data.RAW!BG183 &amp; ""</f>
        <v>2.28</v>
      </c>
      <c r="AT183" s="168"/>
      <c r="AU183" s="135"/>
      <c r="AV183" s="168" t="str">
        <f>Exclosure.data.RAW!BJ183 &amp; ""</f>
        <v/>
      </c>
      <c r="AW183" s="220"/>
      <c r="AX183" s="168" t="str">
        <f>Exclosure.data.RAW!BL183 &amp; ""</f>
        <v/>
      </c>
      <c r="AY183" s="168" t="str">
        <f>Exclosure.data.RAW!BM183 &amp; ""</f>
        <v/>
      </c>
      <c r="AZ183" s="168" t="str">
        <f>Exclosure.data.RAW!BN183 &amp; ""</f>
        <v>0.19</v>
      </c>
      <c r="BA183" s="168"/>
      <c r="BB183" s="168" t="str">
        <f>Exclosure.data.RAW!BP183 &amp; ""</f>
        <v/>
      </c>
      <c r="BC183" s="168" t="str">
        <f>Exclosure.data.RAW!BQ183 &amp; ""</f>
        <v/>
      </c>
      <c r="BD183" s="168" t="str">
        <f>Exclosure.data.RAW!BR183 &amp; ""</f>
        <v/>
      </c>
      <c r="BE183" s="54">
        <f>Exclosure.data.RAW!BS183</f>
        <v>0.66</v>
      </c>
      <c r="BF183" s="54">
        <f>Exclosure.data.RAW!BT183</f>
        <v>0.11</v>
      </c>
      <c r="BG183" s="54">
        <f>Exclosure.data.RAW!BU183</f>
        <v>2.2799999999999998</v>
      </c>
      <c r="BH183" s="54">
        <f>Exclosure.data.RAW!BV183</f>
        <v>0.19</v>
      </c>
    </row>
    <row r="184" spans="1:60" x14ac:dyDescent="0.25">
      <c r="A184" s="12" t="str">
        <f>Exclosure.data.RAW!A184</f>
        <v>DRY_W_1_OP_H4</v>
      </c>
      <c r="B184" s="4" t="str">
        <f>Exclosure.data.RAW!B184</f>
        <v>DRY_W_1_H4</v>
      </c>
      <c r="C184" s="4" t="str">
        <f>Exclosure.data.RAW!C184</f>
        <v>DRY_W</v>
      </c>
      <c r="D184" s="4" t="str">
        <f>Exclosure.data.RAW!D184</f>
        <v>DRY_W_1</v>
      </c>
      <c r="E184" s="4" t="str">
        <f>Exclosure.data.RAW!E184</f>
        <v>DRY_W_3</v>
      </c>
      <c r="F184" s="4" t="str">
        <f>Exclosure.data.RAW!F184</f>
        <v>Maswa</v>
      </c>
      <c r="G184" s="12" t="str">
        <f>Exclosure.data.RAW!G184</f>
        <v>DRY</v>
      </c>
      <c r="H184" s="12" t="str">
        <f>Exclosure.data.RAW!H184</f>
        <v>W</v>
      </c>
      <c r="I184" s="22">
        <f>Exclosure.data.RAW!I184</f>
        <v>1</v>
      </c>
      <c r="J184" s="22">
        <v>3</v>
      </c>
      <c r="K184" s="12" t="str">
        <f>Exclosure.data.RAW!K184</f>
        <v>OP</v>
      </c>
      <c r="L184" s="12" t="str">
        <f>Exclosure.data.RAW!L184</f>
        <v>H4</v>
      </c>
      <c r="M184" s="21">
        <f>Exclosure.data.RAW!M184</f>
        <v>995</v>
      </c>
      <c r="N184" s="75">
        <f>Exclosure.data.RAW!N184</f>
        <v>-3.2993320000000002</v>
      </c>
      <c r="O184" s="75">
        <f>Exclosure.data.RAW!O184</f>
        <v>34.848457965999998</v>
      </c>
      <c r="P184" s="19">
        <f>Exclosure.data.RAW!P184</f>
        <v>42937</v>
      </c>
      <c r="Q184" s="19">
        <f>Exclosure.data.RAW!Q184</f>
        <v>43006</v>
      </c>
      <c r="R184" s="22" t="str">
        <f>Exclosure.data.RAW!R184 &amp; ""</f>
        <v>69</v>
      </c>
      <c r="S184" s="52" t="str">
        <f>Exclosure.data.RAW!S184 &amp; ""</f>
        <v>6.900000125</v>
      </c>
      <c r="T184" s="52" t="str">
        <f>Exclosure.data.RAW!T184 &amp; ""</f>
        <v>893.145600515</v>
      </c>
      <c r="U184" s="68" t="str">
        <f>Exclosure.data.RAW!Y184</f>
        <v>Cyn.dac</v>
      </c>
      <c r="V184" s="167" t="str">
        <f>Exclosure.data.RAW!Z184 &amp; ""</f>
        <v>1.5</v>
      </c>
      <c r="W184" s="167" t="str">
        <f>Exclosure.data.RAW!AA184 &amp; ""</f>
        <v>1.4</v>
      </c>
      <c r="X184" s="167" t="str">
        <f>Exclosure.data.RAW!AB184 &amp; ""</f>
        <v>8</v>
      </c>
      <c r="Y184" s="167" t="str">
        <f>Exclosure.data.RAW!AC184 &amp; ""</f>
        <v>20</v>
      </c>
      <c r="Z184" s="165" t="str">
        <f>Exclosure.data.RAW!AF184 &amp; ""</f>
        <v>1</v>
      </c>
      <c r="AA184" s="165" t="str">
        <f>Exclosure.data.RAW!AG184 &amp; ""</f>
        <v>4</v>
      </c>
      <c r="AB184" s="165" t="str">
        <f>Exclosure.data.RAW!AH184 &amp; ""</f>
        <v>5</v>
      </c>
      <c r="AC184" s="165" t="str">
        <f>Exclosure.data.RAW!AI184 &amp; ""</f>
        <v>30</v>
      </c>
      <c r="AD184" s="168" t="str">
        <f>Exclosure.data.RAW!AO184 &amp; ""</f>
        <v>4.33</v>
      </c>
      <c r="AE184" s="168" t="str">
        <f>Exclosure.data.RAW!AR184 &amp; ""</f>
        <v>5.21</v>
      </c>
      <c r="AF184" s="168">
        <f>Exclosure.data.RAW!BW184</f>
        <v>9.5399999999999991</v>
      </c>
      <c r="AG184" s="168" t="str">
        <f>Exclosure.data.RAW!AU184 &amp; ""</f>
        <v/>
      </c>
      <c r="AH184" s="135"/>
      <c r="AI184" s="135"/>
      <c r="AJ184" s="196" t="str">
        <f>Exclosure.data.RAW!AX184 &amp; ""</f>
        <v/>
      </c>
      <c r="AK184" s="222"/>
      <c r="AL184" s="168" t="str">
        <f>Exclosure.data.RAW!AZ184 &amp; ""</f>
        <v/>
      </c>
      <c r="AM184" s="168" t="str">
        <f>Exclosure.data.RAW!BA184 &amp; ""</f>
        <v>1.08</v>
      </c>
      <c r="AN184" s="168" t="str">
        <f>Exclosure.data.RAW!BB184 &amp; ""</f>
        <v/>
      </c>
      <c r="AO184" s="168"/>
      <c r="AP184" s="168" t="str">
        <f>Exclosure.data.RAW!BD184 &amp; ""</f>
        <v/>
      </c>
      <c r="AQ184" s="168" t="str">
        <f>Exclosure.data.RAW!BE184 &amp; ""</f>
        <v>0.14</v>
      </c>
      <c r="AR184" s="168" t="str">
        <f>Exclosure.data.RAW!BF184 &amp; ""</f>
        <v/>
      </c>
      <c r="AS184" s="168" t="str">
        <f>Exclosure.data.RAW!BG184 &amp; ""</f>
        <v/>
      </c>
      <c r="AT184" s="168"/>
      <c r="AU184" s="135"/>
      <c r="AV184" s="168" t="str">
        <f>Exclosure.data.RAW!BJ184 &amp; ""</f>
        <v/>
      </c>
      <c r="AW184" s="220"/>
      <c r="AX184" s="168" t="str">
        <f>Exclosure.data.RAW!BL184 &amp; ""</f>
        <v/>
      </c>
      <c r="AY184" s="168" t="str">
        <f>Exclosure.data.RAW!BM184 &amp; ""</f>
        <v>1.18</v>
      </c>
      <c r="AZ184" s="168" t="str">
        <f>Exclosure.data.RAW!BN184 &amp; ""</f>
        <v/>
      </c>
      <c r="BA184" s="168"/>
      <c r="BB184" s="168" t="str">
        <f>Exclosure.data.RAW!BP184 &amp; ""</f>
        <v/>
      </c>
      <c r="BC184" s="168" t="str">
        <f>Exclosure.data.RAW!BQ184 &amp; ""</f>
        <v>0.23</v>
      </c>
      <c r="BD184" s="168" t="str">
        <f>Exclosure.data.RAW!BR184 &amp; ""</f>
        <v/>
      </c>
      <c r="BE184" s="54">
        <f>Exclosure.data.RAW!BS184</f>
        <v>1.08</v>
      </c>
      <c r="BF184" s="54">
        <f>Exclosure.data.RAW!BT184</f>
        <v>0.14000000000000001</v>
      </c>
      <c r="BG184" s="54">
        <f>Exclosure.data.RAW!BU184</f>
        <v>1.18</v>
      </c>
      <c r="BH184" s="54">
        <f>Exclosure.data.RAW!BV184</f>
        <v>0.23</v>
      </c>
    </row>
    <row r="185" spans="1:60" x14ac:dyDescent="0.25">
      <c r="A185" s="12" t="str">
        <f>Exclosure.data.RAW!A185</f>
        <v>DRY_W_2_EX_H4</v>
      </c>
      <c r="B185" s="4" t="str">
        <f>Exclosure.data.RAW!B185</f>
        <v>DRY_W_2_H4</v>
      </c>
      <c r="C185" s="4" t="str">
        <f>Exclosure.data.RAW!C185</f>
        <v>DRY_W</v>
      </c>
      <c r="D185" s="4" t="str">
        <f>Exclosure.data.RAW!D185</f>
        <v>DRY_W_2</v>
      </c>
      <c r="E185" s="4" t="str">
        <f>Exclosure.data.RAW!E185</f>
        <v>DRY_W_4</v>
      </c>
      <c r="F185" s="4" t="str">
        <f>Exclosure.data.RAW!F185</f>
        <v>Maswa</v>
      </c>
      <c r="G185" s="12" t="str">
        <f>Exclosure.data.RAW!G185</f>
        <v>DRY</v>
      </c>
      <c r="H185" s="12" t="str">
        <f>Exclosure.data.RAW!H185</f>
        <v>W</v>
      </c>
      <c r="I185" s="22">
        <f>Exclosure.data.RAW!I185</f>
        <v>2</v>
      </c>
      <c r="J185" s="22">
        <v>4</v>
      </c>
      <c r="K185" s="12" t="str">
        <f>Exclosure.data.RAW!K185</f>
        <v>EX</v>
      </c>
      <c r="L185" s="12" t="str">
        <f>Exclosure.data.RAW!L185</f>
        <v>H4</v>
      </c>
      <c r="M185" s="21">
        <f>Exclosure.data.RAW!M185</f>
        <v>980</v>
      </c>
      <c r="N185" s="75">
        <f>Exclosure.data.RAW!N185</f>
        <v>-3.3032679740000002</v>
      </c>
      <c r="O185" s="75">
        <f>Exclosure.data.RAW!O185</f>
        <v>34.847795963000003</v>
      </c>
      <c r="P185" s="19">
        <f>Exclosure.data.RAW!P185</f>
        <v>42937</v>
      </c>
      <c r="Q185" s="19">
        <f>Exclosure.data.RAW!Q185</f>
        <v>43006</v>
      </c>
      <c r="R185" s="22" t="str">
        <f>Exclosure.data.RAW!R185 &amp; ""</f>
        <v>69</v>
      </c>
      <c r="S185" s="52" t="str">
        <f>Exclosure.data.RAW!S185 &amp; ""</f>
        <v>6.900000125</v>
      </c>
      <c r="T185" s="52" t="str">
        <f>Exclosure.data.RAW!T185 &amp; ""</f>
        <v>879.345600265</v>
      </c>
      <c r="U185" s="68" t="str">
        <f>Exclosure.data.RAW!Y185</f>
        <v>Cyn.dac</v>
      </c>
      <c r="V185" s="167" t="str">
        <f>Exclosure.data.RAW!Z185 &amp; ""</f>
        <v>2.5</v>
      </c>
      <c r="W185" s="167" t="str">
        <f>Exclosure.data.RAW!AA185 &amp; ""</f>
        <v>6.2</v>
      </c>
      <c r="X185" s="167" t="str">
        <f>Exclosure.data.RAW!AB185 &amp; ""</f>
        <v>25</v>
      </c>
      <c r="Y185" s="167" t="str">
        <f>Exclosure.data.RAW!AC185 &amp; ""</f>
        <v>40</v>
      </c>
      <c r="Z185" s="165" t="str">
        <f>Exclosure.data.RAW!AF185 &amp; ""</f>
        <v>2.25</v>
      </c>
      <c r="AA185" s="165" t="str">
        <f>Exclosure.data.RAW!AG185 &amp; ""</f>
        <v>5</v>
      </c>
      <c r="AB185" s="165" t="str">
        <f>Exclosure.data.RAW!AH185 &amp; ""</f>
        <v>10</v>
      </c>
      <c r="AC185" s="165" t="str">
        <f>Exclosure.data.RAW!AI185 &amp; ""</f>
        <v>28</v>
      </c>
      <c r="AD185" s="168" t="str">
        <f>Exclosure.data.RAW!AO185 &amp; ""</f>
        <v>12.35</v>
      </c>
      <c r="AE185" s="168" t="str">
        <f>Exclosure.data.RAW!AR185 &amp; ""</f>
        <v>3.41</v>
      </c>
      <c r="AF185" s="168">
        <f>Exclosure.data.RAW!BW185</f>
        <v>15.76</v>
      </c>
      <c r="AG185" s="168" t="str">
        <f>Exclosure.data.RAW!AU185 &amp; ""</f>
        <v>2.52</v>
      </c>
      <c r="AH185" s="135"/>
      <c r="AI185" s="135"/>
      <c r="AJ185" s="196" t="str">
        <f>Exclosure.data.RAW!AX185 &amp; ""</f>
        <v/>
      </c>
      <c r="AK185" s="222"/>
      <c r="AL185" s="168" t="str">
        <f>Exclosure.data.RAW!AZ185 &amp; ""</f>
        <v/>
      </c>
      <c r="AM185" s="168" t="str">
        <f>Exclosure.data.RAW!BA185 &amp; ""</f>
        <v/>
      </c>
      <c r="AN185" s="168" t="str">
        <f>Exclosure.data.RAW!BB185 &amp; ""</f>
        <v>0.13</v>
      </c>
      <c r="AO185" s="168"/>
      <c r="AP185" s="168" t="str">
        <f>Exclosure.data.RAW!BD185 &amp; ""</f>
        <v/>
      </c>
      <c r="AQ185" s="168" t="str">
        <f>Exclosure.data.RAW!BE185 &amp; ""</f>
        <v/>
      </c>
      <c r="AR185" s="168" t="str">
        <f>Exclosure.data.RAW!BF185 &amp; ""</f>
        <v/>
      </c>
      <c r="AS185" s="168" t="str">
        <f>Exclosure.data.RAW!BG185 &amp; ""</f>
        <v/>
      </c>
      <c r="AT185" s="168"/>
      <c r="AU185" s="135"/>
      <c r="AV185" s="168" t="str">
        <f>Exclosure.data.RAW!BJ185 &amp; ""</f>
        <v/>
      </c>
      <c r="AW185" s="220"/>
      <c r="AX185" s="168" t="str">
        <f>Exclosure.data.RAW!BL185 &amp; ""</f>
        <v/>
      </c>
      <c r="AY185" s="168" t="str">
        <f>Exclosure.data.RAW!BM185 &amp; ""</f>
        <v>0.78</v>
      </c>
      <c r="AZ185" s="168" t="str">
        <f>Exclosure.data.RAW!BN185 &amp; ""</f>
        <v/>
      </c>
      <c r="BA185" s="168"/>
      <c r="BB185" s="168" t="str">
        <f>Exclosure.data.RAW!BP185 &amp; ""</f>
        <v/>
      </c>
      <c r="BC185" s="168" t="str">
        <f>Exclosure.data.RAW!BQ185 &amp; ""</f>
        <v>0.19</v>
      </c>
      <c r="BD185" s="168" t="str">
        <f>Exclosure.data.RAW!BR185 &amp; ""</f>
        <v/>
      </c>
      <c r="BE185" s="54">
        <f>Exclosure.data.RAW!BS185</f>
        <v>2.52</v>
      </c>
      <c r="BF185" s="54">
        <f>Exclosure.data.RAW!BT185</f>
        <v>0.13</v>
      </c>
      <c r="BG185" s="54">
        <f>Exclosure.data.RAW!BU185</f>
        <v>0.78</v>
      </c>
      <c r="BH185" s="54">
        <f>Exclosure.data.RAW!BV185</f>
        <v>0.19</v>
      </c>
    </row>
    <row r="186" spans="1:60" x14ac:dyDescent="0.25">
      <c r="A186" s="12" t="str">
        <f>Exclosure.data.RAW!A186</f>
        <v>DRY_W_2_EX2_H4</v>
      </c>
      <c r="B186" s="4" t="str">
        <f>Exclosure.data.RAW!B186</f>
        <v>DRY_W_2_H4</v>
      </c>
      <c r="C186" s="4" t="str">
        <f>Exclosure.data.RAW!C186</f>
        <v>DRY_W</v>
      </c>
      <c r="D186" s="4" t="str">
        <f>Exclosure.data.RAW!D186</f>
        <v>DRY_W_2</v>
      </c>
      <c r="E186" s="4" t="str">
        <f>Exclosure.data.RAW!E186</f>
        <v>DRY_W_4</v>
      </c>
      <c r="F186" s="4" t="str">
        <f>Exclosure.data.RAW!F186</f>
        <v>Maswa</v>
      </c>
      <c r="G186" s="12" t="str">
        <f>Exclosure.data.RAW!G186</f>
        <v>DRY</v>
      </c>
      <c r="H186" s="12" t="str">
        <f>Exclosure.data.RAW!H186</f>
        <v>W</v>
      </c>
      <c r="I186" s="22">
        <f>Exclosure.data.RAW!I186</f>
        <v>2</v>
      </c>
      <c r="J186" s="22">
        <v>4</v>
      </c>
      <c r="K186" s="12" t="str">
        <f>Exclosure.data.RAW!K186</f>
        <v>EX2</v>
      </c>
      <c r="L186" s="12" t="str">
        <f>Exclosure.data.RAW!L186</f>
        <v>H4</v>
      </c>
      <c r="M186" s="21">
        <f>Exclosure.data.RAW!M186</f>
        <v>980</v>
      </c>
      <c r="N186" s="75">
        <f>Exclosure.data.RAW!N186</f>
        <v>-3.3032679740000002</v>
      </c>
      <c r="O186" s="75">
        <f>Exclosure.data.RAW!O186</f>
        <v>34.847795963000003</v>
      </c>
      <c r="P186" s="19">
        <f>Exclosure.data.RAW!P186</f>
        <v>42937</v>
      </c>
      <c r="Q186" s="19">
        <f>Exclosure.data.RAW!Q186</f>
        <v>43006</v>
      </c>
      <c r="R186" s="22" t="str">
        <f>Exclosure.data.RAW!R186 &amp; ""</f>
        <v>69</v>
      </c>
      <c r="S186" s="52" t="str">
        <f>Exclosure.data.RAW!S186 &amp; ""</f>
        <v>6.900000125</v>
      </c>
      <c r="T186" s="52" t="str">
        <f>Exclosure.data.RAW!T186 &amp; ""</f>
        <v>886.24560039</v>
      </c>
      <c r="U186" s="68" t="str">
        <f>Exclosure.data.RAW!Y186</f>
        <v>Cyn.dac</v>
      </c>
      <c r="V186" s="167" t="str">
        <f>Exclosure.data.RAW!Z186 &amp; ""</f>
        <v>2.2</v>
      </c>
      <c r="W186" s="167" t="str">
        <f>Exclosure.data.RAW!AA186 &amp; ""</f>
        <v>1.8</v>
      </c>
      <c r="X186" s="167" t="str">
        <f>Exclosure.data.RAW!AB186 &amp; ""</f>
        <v>12</v>
      </c>
      <c r="Y186" s="167" t="str">
        <f>Exclosure.data.RAW!AC186 &amp; ""</f>
        <v>17</v>
      </c>
      <c r="Z186" s="165" t="str">
        <f>Exclosure.data.RAW!AF186 &amp; ""</f>
        <v>1.5</v>
      </c>
      <c r="AA186" s="165" t="str">
        <f>Exclosure.data.RAW!AG186 &amp; ""</f>
        <v>2.2</v>
      </c>
      <c r="AB186" s="165" t="str">
        <f>Exclosure.data.RAW!AH186 &amp; ""</f>
        <v>7</v>
      </c>
      <c r="AC186" s="165" t="str">
        <f>Exclosure.data.RAW!AI186 &amp; ""</f>
        <v>14</v>
      </c>
      <c r="AD186" s="168" t="str">
        <f>Exclosure.data.RAW!AO186 &amp; ""</f>
        <v>3.87</v>
      </c>
      <c r="AE186" s="168" t="str">
        <f>Exclosure.data.RAW!AR186 &amp; ""</f>
        <v>4.05</v>
      </c>
      <c r="AF186" s="168">
        <f>Exclosure.data.RAW!BW186</f>
        <v>7.92</v>
      </c>
      <c r="AG186" s="168" t="str">
        <f>Exclosure.data.RAW!AU186 &amp; ""</f>
        <v/>
      </c>
      <c r="AH186" s="135"/>
      <c r="AI186" s="135"/>
      <c r="AJ186" s="196" t="str">
        <f>Exclosure.data.RAW!AX186 &amp; ""</f>
        <v/>
      </c>
      <c r="AK186" s="222"/>
      <c r="AL186" s="168" t="str">
        <f>Exclosure.data.RAW!AZ186 &amp; ""</f>
        <v/>
      </c>
      <c r="AM186" s="168" t="str">
        <f>Exclosure.data.RAW!BA186 &amp; ""</f>
        <v>1.25</v>
      </c>
      <c r="AN186" s="168" t="str">
        <f>Exclosure.data.RAW!BB186 &amp; ""</f>
        <v/>
      </c>
      <c r="AO186" s="168"/>
      <c r="AP186" s="168" t="str">
        <f>Exclosure.data.RAW!BD186 &amp; ""</f>
        <v/>
      </c>
      <c r="AQ186" s="168" t="str">
        <f>Exclosure.data.RAW!BE186 &amp; ""</f>
        <v>0.17</v>
      </c>
      <c r="AR186" s="168" t="str">
        <f>Exclosure.data.RAW!BF186 &amp; ""</f>
        <v/>
      </c>
      <c r="AS186" s="168" t="str">
        <f>Exclosure.data.RAW!BG186 &amp; ""</f>
        <v/>
      </c>
      <c r="AT186" s="168"/>
      <c r="AU186" s="135"/>
      <c r="AV186" s="168" t="str">
        <f>Exclosure.data.RAW!BJ186 &amp; ""</f>
        <v/>
      </c>
      <c r="AW186" s="220"/>
      <c r="AX186" s="168" t="str">
        <f>Exclosure.data.RAW!BL186 &amp; ""</f>
        <v/>
      </c>
      <c r="AY186" s="168" t="str">
        <f>Exclosure.data.RAW!BM186 &amp; ""</f>
        <v>1.76</v>
      </c>
      <c r="AZ186" s="168" t="str">
        <f>Exclosure.data.RAW!BN186 &amp; ""</f>
        <v/>
      </c>
      <c r="BA186" s="168"/>
      <c r="BB186" s="168" t="str">
        <f>Exclosure.data.RAW!BP186 &amp; ""</f>
        <v/>
      </c>
      <c r="BC186" s="168" t="str">
        <f>Exclosure.data.RAW!BQ186 &amp; ""</f>
        <v>0.19</v>
      </c>
      <c r="BD186" s="168" t="str">
        <f>Exclosure.data.RAW!BR186 &amp; ""</f>
        <v/>
      </c>
      <c r="BE186" s="54">
        <f>Exclosure.data.RAW!BS186</f>
        <v>1.25</v>
      </c>
      <c r="BF186" s="54">
        <f>Exclosure.data.RAW!BT186</f>
        <v>0.17</v>
      </c>
      <c r="BG186" s="54">
        <f>Exclosure.data.RAW!BU186</f>
        <v>1.76</v>
      </c>
      <c r="BH186" s="54">
        <f>Exclosure.data.RAW!BV186</f>
        <v>0.19</v>
      </c>
    </row>
    <row r="187" spans="1:60" x14ac:dyDescent="0.25">
      <c r="A187" s="12" t="str">
        <f>Exclosure.data.RAW!A187</f>
        <v>DRY_W_2_OP_H4</v>
      </c>
      <c r="B187" s="4" t="str">
        <f>Exclosure.data.RAW!B187</f>
        <v>DRY_W_2_H4</v>
      </c>
      <c r="C187" s="4" t="str">
        <f>Exclosure.data.RAW!C187</f>
        <v>DRY_W</v>
      </c>
      <c r="D187" s="12" t="str">
        <f>Exclosure.data.RAW!D187</f>
        <v>DRY_W_2</v>
      </c>
      <c r="E187" s="12" t="str">
        <f>Exclosure.data.RAW!E187</f>
        <v>DRY_W_4</v>
      </c>
      <c r="F187" s="4" t="str">
        <f>Exclosure.data.RAW!F187</f>
        <v>Maswa</v>
      </c>
      <c r="G187" s="12" t="str">
        <f>Exclosure.data.RAW!G187</f>
        <v>DRY</v>
      </c>
      <c r="H187" s="12" t="str">
        <f>Exclosure.data.RAW!H187</f>
        <v>W</v>
      </c>
      <c r="I187" s="22">
        <f>Exclosure.data.RAW!I187</f>
        <v>2</v>
      </c>
      <c r="J187" s="22">
        <v>4</v>
      </c>
      <c r="K187" s="12" t="str">
        <f>Exclosure.data.RAW!K187</f>
        <v>OP</v>
      </c>
      <c r="L187" s="12" t="str">
        <f>Exclosure.data.RAW!L187</f>
        <v>H4</v>
      </c>
      <c r="M187" s="22">
        <f>Exclosure.data.RAW!M187</f>
        <v>980</v>
      </c>
      <c r="N187" s="75">
        <f>Exclosure.data.RAW!N187</f>
        <v>-3.3032679740000002</v>
      </c>
      <c r="O187" s="75">
        <f>Exclosure.data.RAW!O187</f>
        <v>34.847795963000003</v>
      </c>
      <c r="P187" s="19">
        <f>Exclosure.data.RAW!P187</f>
        <v>42937</v>
      </c>
      <c r="Q187" s="19">
        <f>Exclosure.data.RAW!Q187</f>
        <v>43006</v>
      </c>
      <c r="R187" s="22" t="str">
        <f>Exclosure.data.RAW!R187 &amp; ""</f>
        <v>69</v>
      </c>
      <c r="S187" s="52" t="str">
        <f>Exclosure.data.RAW!S187 &amp; ""</f>
        <v>6.900000125</v>
      </c>
      <c r="T187" s="52" t="str">
        <f>Exclosure.data.RAW!T187 &amp; ""</f>
        <v>893.145600515</v>
      </c>
      <c r="U187" s="68" t="str">
        <f>Exclosure.data.RAW!Y187</f>
        <v>Cyn.dac</v>
      </c>
      <c r="V187" s="167" t="str">
        <f>Exclosure.data.RAW!Z187 &amp; ""</f>
        <v>2</v>
      </c>
      <c r="W187" s="167" t="str">
        <f>Exclosure.data.RAW!AA187 &amp; ""</f>
        <v>7</v>
      </c>
      <c r="X187" s="167" t="str">
        <f>Exclosure.data.RAW!AB187 &amp; ""</f>
        <v>5</v>
      </c>
      <c r="Y187" s="167" t="str">
        <f>Exclosure.data.RAW!AC187 &amp; ""</f>
        <v>20</v>
      </c>
      <c r="Z187" s="165" t="str">
        <f>Exclosure.data.RAW!AF187 &amp; ""</f>
        <v>1</v>
      </c>
      <c r="AA187" s="165" t="str">
        <f>Exclosure.data.RAW!AG187 &amp; ""</f>
        <v>1.6</v>
      </c>
      <c r="AB187" s="165" t="str">
        <f>Exclosure.data.RAW!AH187 &amp; ""</f>
        <v>4</v>
      </c>
      <c r="AC187" s="165" t="str">
        <f>Exclosure.data.RAW!AI187 &amp; ""</f>
        <v>8</v>
      </c>
      <c r="AD187" s="168" t="str">
        <f>Exclosure.data.RAW!AO187 &amp; ""</f>
        <v>2.52</v>
      </c>
      <c r="AE187" s="168" t="str">
        <f>Exclosure.data.RAW!AR187 &amp; ""</f>
        <v>2.05</v>
      </c>
      <c r="AF187" s="168">
        <f>Exclosure.data.RAW!BW187</f>
        <v>4.57</v>
      </c>
      <c r="AG187" s="168" t="str">
        <f>Exclosure.data.RAW!AU187 &amp; ""</f>
        <v/>
      </c>
      <c r="AH187" s="135"/>
      <c r="AI187" s="135"/>
      <c r="AJ187" s="196" t="str">
        <f>Exclosure.data.RAW!AX187 &amp; ""</f>
        <v/>
      </c>
      <c r="AK187" s="222"/>
      <c r="AL187" s="168" t="str">
        <f>Exclosure.data.RAW!AZ187 &amp; ""</f>
        <v/>
      </c>
      <c r="AM187" s="168" t="str">
        <f>Exclosure.data.RAW!BA187 &amp; ""</f>
        <v>1.22</v>
      </c>
      <c r="AN187" s="168" t="str">
        <f>Exclosure.data.RAW!BB187 &amp; ""</f>
        <v/>
      </c>
      <c r="AO187" s="168"/>
      <c r="AP187" s="168" t="str">
        <f>Exclosure.data.RAW!BD187 &amp; ""</f>
        <v/>
      </c>
      <c r="AQ187" s="168" t="str">
        <f>Exclosure.data.RAW!BE187 &amp; ""</f>
        <v>0.13</v>
      </c>
      <c r="AR187" s="168" t="str">
        <f>Exclosure.data.RAW!BF187 &amp; ""</f>
        <v/>
      </c>
      <c r="AS187" s="168" t="str">
        <f>Exclosure.data.RAW!BG187 &amp; ""</f>
        <v/>
      </c>
      <c r="AT187" s="168"/>
      <c r="AU187" s="135"/>
      <c r="AV187" s="168" t="str">
        <f>Exclosure.data.RAW!BJ187 &amp; ""</f>
        <v/>
      </c>
      <c r="AW187" s="220"/>
      <c r="AX187" s="168" t="str">
        <f>Exclosure.data.RAW!BL187 &amp; ""</f>
        <v/>
      </c>
      <c r="AY187" s="168" t="str">
        <f>Exclosure.data.RAW!BM187 &amp; ""</f>
        <v>1.21</v>
      </c>
      <c r="AZ187" s="168" t="str">
        <f>Exclosure.data.RAW!BN187 &amp; ""</f>
        <v/>
      </c>
      <c r="BA187" s="168"/>
      <c r="BB187" s="168" t="str">
        <f>Exclosure.data.RAW!BP187 &amp; ""</f>
        <v/>
      </c>
      <c r="BC187" s="168" t="str">
        <f>Exclosure.data.RAW!BQ187 &amp; ""</f>
        <v>0.2</v>
      </c>
      <c r="BD187" s="168" t="str">
        <f>Exclosure.data.RAW!BR187 &amp; ""</f>
        <v/>
      </c>
      <c r="BE187" s="54">
        <f>Exclosure.data.RAW!BS187</f>
        <v>1.22</v>
      </c>
      <c r="BF187" s="54">
        <f>Exclosure.data.RAW!BT187</f>
        <v>0.13</v>
      </c>
      <c r="BG187" s="54">
        <f>Exclosure.data.RAW!BU187</f>
        <v>1.21</v>
      </c>
      <c r="BH187" s="54">
        <f>Exclosure.data.RAW!BV187</f>
        <v>0.2</v>
      </c>
    </row>
    <row r="188" spans="1:60" x14ac:dyDescent="0.25">
      <c r="A188" s="12" t="str">
        <f>Exclosure.data.RAW!A188</f>
        <v>DRY_W_3_EX_H4</v>
      </c>
      <c r="B188" s="4" t="str">
        <f>Exclosure.data.RAW!B188</f>
        <v>DRY_W_3_H4</v>
      </c>
      <c r="C188" s="4" t="str">
        <f>Exclosure.data.RAW!C188</f>
        <v>DRY_W</v>
      </c>
      <c r="D188" s="4" t="str">
        <f>Exclosure.data.RAW!D188</f>
        <v>DRY_W_3</v>
      </c>
      <c r="E188" s="4" t="str">
        <f>Exclosure.data.RAW!E188</f>
        <v>DRY_W_1</v>
      </c>
      <c r="F188" s="4" t="str">
        <f>Exclosure.data.RAW!F188</f>
        <v>Maswa</v>
      </c>
      <c r="G188" s="12" t="str">
        <f>Exclosure.data.RAW!G188</f>
        <v>DRY</v>
      </c>
      <c r="H188" s="12" t="str">
        <f>Exclosure.data.RAW!H188</f>
        <v>W</v>
      </c>
      <c r="I188" s="22">
        <f>Exclosure.data.RAW!I188</f>
        <v>3</v>
      </c>
      <c r="J188" s="22">
        <v>1</v>
      </c>
      <c r="K188" s="12" t="str">
        <f>Exclosure.data.RAW!K188</f>
        <v>EX</v>
      </c>
      <c r="L188" s="12" t="str">
        <f>Exclosure.data.RAW!L188</f>
        <v>H4</v>
      </c>
      <c r="M188" s="21">
        <f>Exclosure.data.RAW!M188</f>
        <v>998</v>
      </c>
      <c r="N188" s="75">
        <f>Exclosure.data.RAW!N188</f>
        <v>-3.295644969</v>
      </c>
      <c r="O188" s="75">
        <f>Exclosure.data.RAW!O188</f>
        <v>34.852435010999997</v>
      </c>
      <c r="P188" s="19">
        <f>Exclosure.data.RAW!P188</f>
        <v>42937</v>
      </c>
      <c r="Q188" s="19">
        <f>Exclosure.data.RAW!Q188</f>
        <v>43006</v>
      </c>
      <c r="R188" s="22" t="str">
        <f>Exclosure.data.RAW!R188 &amp; ""</f>
        <v>69</v>
      </c>
      <c r="S188" s="52" t="str">
        <f>Exclosure.data.RAW!S188 &amp; ""</f>
        <v>6.900000125</v>
      </c>
      <c r="T188" s="52" t="str">
        <f>Exclosure.data.RAW!T188 &amp; ""</f>
        <v>877.308144946</v>
      </c>
      <c r="U188" s="68" t="str">
        <f>Exclosure.data.RAW!Y188</f>
        <v>Cyn.dac</v>
      </c>
      <c r="V188" s="167" t="str">
        <f>Exclosure.data.RAW!Z188 &amp; ""</f>
        <v>2.5</v>
      </c>
      <c r="W188" s="167" t="str">
        <f>Exclosure.data.RAW!AA188 &amp; ""</f>
        <v>7.6</v>
      </c>
      <c r="X188" s="167" t="str">
        <f>Exclosure.data.RAW!AB188 &amp; ""</f>
        <v>13</v>
      </c>
      <c r="Y188" s="167" t="str">
        <f>Exclosure.data.RAW!AC188 &amp; ""</f>
        <v>30</v>
      </c>
      <c r="Z188" s="165" t="str">
        <f>Exclosure.data.RAW!AF188 &amp; ""</f>
        <v>2.5</v>
      </c>
      <c r="AA188" s="165" t="str">
        <f>Exclosure.data.RAW!AG188 &amp; ""</f>
        <v>2</v>
      </c>
      <c r="AB188" s="165" t="str">
        <f>Exclosure.data.RAW!AH188 &amp; ""</f>
        <v>8</v>
      </c>
      <c r="AC188" s="165" t="str">
        <f>Exclosure.data.RAW!AI188 &amp; ""</f>
        <v>15</v>
      </c>
      <c r="AD188" s="168" t="str">
        <f>Exclosure.data.RAW!AO188 &amp; ""</f>
        <v>5.11</v>
      </c>
      <c r="AE188" s="168" t="str">
        <f>Exclosure.data.RAW!AR188 &amp; ""</f>
        <v>5.46</v>
      </c>
      <c r="AF188" s="168">
        <f>Exclosure.data.RAW!BW188</f>
        <v>10.57</v>
      </c>
      <c r="AG188" s="168" t="str">
        <f>Exclosure.data.RAW!AU188 &amp; ""</f>
        <v/>
      </c>
      <c r="AH188" s="135"/>
      <c r="AI188" s="135"/>
      <c r="AJ188" s="196" t="str">
        <f>Exclosure.data.RAW!AX188 &amp; ""</f>
        <v/>
      </c>
      <c r="AK188" s="222"/>
      <c r="AL188" s="168" t="str">
        <f>Exclosure.data.RAW!AZ188 &amp; ""</f>
        <v/>
      </c>
      <c r="AM188" s="168" t="str">
        <f>Exclosure.data.RAW!BA188 &amp; ""</f>
        <v>0.91</v>
      </c>
      <c r="AN188" s="168" t="str">
        <f>Exclosure.data.RAW!BB188 &amp; ""</f>
        <v/>
      </c>
      <c r="AO188" s="168"/>
      <c r="AP188" s="168" t="str">
        <f>Exclosure.data.RAW!BD188 &amp; ""</f>
        <v/>
      </c>
      <c r="AQ188" s="168" t="str">
        <f>Exclosure.data.RAW!BE188 &amp; ""</f>
        <v>0.14</v>
      </c>
      <c r="AR188" s="168" t="str">
        <f>Exclosure.data.RAW!BF188 &amp; ""</f>
        <v/>
      </c>
      <c r="AS188" s="168" t="str">
        <f>Exclosure.data.RAW!BG188 &amp; ""</f>
        <v/>
      </c>
      <c r="AT188" s="168"/>
      <c r="AU188" s="135"/>
      <c r="AV188" s="168" t="str">
        <f>Exclosure.data.RAW!BJ188 &amp; ""</f>
        <v/>
      </c>
      <c r="AW188" s="220"/>
      <c r="AX188" s="168" t="str">
        <f>Exclosure.data.RAW!BL188 &amp; ""</f>
        <v/>
      </c>
      <c r="AY188" s="168" t="str">
        <f>Exclosure.data.RAW!BM188 &amp; ""</f>
        <v>0.8</v>
      </c>
      <c r="AZ188" s="168" t="str">
        <f>Exclosure.data.RAW!BN188 &amp; ""</f>
        <v/>
      </c>
      <c r="BA188" s="168"/>
      <c r="BB188" s="168" t="str">
        <f>Exclosure.data.RAW!BP188 &amp; ""</f>
        <v/>
      </c>
      <c r="BC188" s="168" t="str">
        <f>Exclosure.data.RAW!BQ188 &amp; ""</f>
        <v>0.18</v>
      </c>
      <c r="BD188" s="168" t="str">
        <f>Exclosure.data.RAW!BR188 &amp; ""</f>
        <v/>
      </c>
      <c r="BE188" s="54">
        <f>Exclosure.data.RAW!BS188</f>
        <v>0.91</v>
      </c>
      <c r="BF188" s="54">
        <f>Exclosure.data.RAW!BT188</f>
        <v>0.14000000000000001</v>
      </c>
      <c r="BG188" s="54">
        <f>Exclosure.data.RAW!BU188</f>
        <v>0.8</v>
      </c>
      <c r="BH188" s="54">
        <f>Exclosure.data.RAW!BV188</f>
        <v>0.18</v>
      </c>
    </row>
    <row r="189" spans="1:60" x14ac:dyDescent="0.25">
      <c r="A189" s="12" t="str">
        <f>Exclosure.data.RAW!A189</f>
        <v>DRY_W_3_EX2_H4</v>
      </c>
      <c r="B189" s="4" t="str">
        <f>Exclosure.data.RAW!B189</f>
        <v>DRY_W_3_H4</v>
      </c>
      <c r="C189" s="4" t="str">
        <f>Exclosure.data.RAW!C189</f>
        <v>DRY_W</v>
      </c>
      <c r="D189" s="4" t="str">
        <f>Exclosure.data.RAW!D189</f>
        <v>DRY_W_3</v>
      </c>
      <c r="E189" s="4" t="str">
        <f>Exclosure.data.RAW!E189</f>
        <v>DRY_W_1</v>
      </c>
      <c r="F189" s="4" t="str">
        <f>Exclosure.data.RAW!F189</f>
        <v>Maswa</v>
      </c>
      <c r="G189" s="12" t="str">
        <f>Exclosure.data.RAW!G189</f>
        <v>DRY</v>
      </c>
      <c r="H189" s="12" t="str">
        <f>Exclosure.data.RAW!H189</f>
        <v>W</v>
      </c>
      <c r="I189" s="22">
        <f>Exclosure.data.RAW!I189</f>
        <v>3</v>
      </c>
      <c r="J189" s="22">
        <v>1</v>
      </c>
      <c r="K189" s="12" t="str">
        <f>Exclosure.data.RAW!K189</f>
        <v>EX2</v>
      </c>
      <c r="L189" s="12" t="str">
        <f>Exclosure.data.RAW!L189</f>
        <v>H4</v>
      </c>
      <c r="M189" s="21">
        <f>Exclosure.data.RAW!M189</f>
        <v>998</v>
      </c>
      <c r="N189" s="75">
        <f>Exclosure.data.RAW!N189</f>
        <v>-3.295644969</v>
      </c>
      <c r="O189" s="75">
        <f>Exclosure.data.RAW!O189</f>
        <v>34.852435010999997</v>
      </c>
      <c r="P189" s="19">
        <f>Exclosure.data.RAW!P189</f>
        <v>42937</v>
      </c>
      <c r="Q189" s="19">
        <f>Exclosure.data.RAW!Q189</f>
        <v>43006</v>
      </c>
      <c r="R189" s="22" t="str">
        <f>Exclosure.data.RAW!R189 &amp; ""</f>
        <v>69</v>
      </c>
      <c r="S189" s="52" t="str">
        <f>Exclosure.data.RAW!S189 &amp; ""</f>
        <v>6.900000125</v>
      </c>
      <c r="T189" s="52" t="str">
        <f>Exclosure.data.RAW!T189 &amp; ""</f>
        <v>884.208145071</v>
      </c>
      <c r="U189" s="68" t="str">
        <f>Exclosure.data.RAW!Y189</f>
        <v>Cyn.dac</v>
      </c>
      <c r="V189" s="167" t="str">
        <f>Exclosure.data.RAW!Z189 &amp; ""</f>
        <v/>
      </c>
      <c r="W189" s="167" t="str">
        <f>Exclosure.data.RAW!AA189 &amp; ""</f>
        <v>2</v>
      </c>
      <c r="X189" s="167" t="str">
        <f>Exclosure.data.RAW!AB189 &amp; ""</f>
        <v>6</v>
      </c>
      <c r="Y189" s="167" t="str">
        <f>Exclosure.data.RAW!AC189 &amp; ""</f>
        <v>10</v>
      </c>
      <c r="Z189" s="165" t="str">
        <f>Exclosure.data.RAW!AF189 &amp; ""</f>
        <v>1</v>
      </c>
      <c r="AA189" s="165" t="str">
        <f>Exclosure.data.RAW!AG189 &amp; ""</f>
        <v>1</v>
      </c>
      <c r="AB189" s="165" t="str">
        <f>Exclosure.data.RAW!AH189 &amp; ""</f>
        <v>3</v>
      </c>
      <c r="AC189" s="165" t="str">
        <f>Exclosure.data.RAW!AI189 &amp; ""</f>
        <v>5</v>
      </c>
      <c r="AD189" s="168" t="str">
        <f>Exclosure.data.RAW!AO189 &amp; ""</f>
        <v>1.77</v>
      </c>
      <c r="AE189" s="168" t="str">
        <f>Exclosure.data.RAW!AR189 &amp; ""</f>
        <v>3.15</v>
      </c>
      <c r="AF189" s="168">
        <f>Exclosure.data.RAW!BW189</f>
        <v>4.92</v>
      </c>
      <c r="AG189" s="168" t="str">
        <f>Exclosure.data.RAW!AU189 &amp; ""</f>
        <v/>
      </c>
      <c r="AH189" s="135"/>
      <c r="AI189" s="135"/>
      <c r="AJ189" s="196" t="str">
        <f>Exclosure.data.RAW!AX189 &amp; ""</f>
        <v/>
      </c>
      <c r="AK189" s="222"/>
      <c r="AL189" s="168" t="str">
        <f>Exclosure.data.RAW!AZ189 &amp; ""</f>
        <v/>
      </c>
      <c r="AM189" s="168" t="str">
        <f>Exclosure.data.RAW!BA189 &amp; ""</f>
        <v>1.31</v>
      </c>
      <c r="AN189" s="168" t="str">
        <f>Exclosure.data.RAW!BB189 &amp; ""</f>
        <v/>
      </c>
      <c r="AO189" s="168"/>
      <c r="AP189" s="168" t="str">
        <f>Exclosure.data.RAW!BD189 &amp; ""</f>
        <v/>
      </c>
      <c r="AQ189" s="168" t="str">
        <f>Exclosure.data.RAW!BE189 &amp; ""</f>
        <v>0.16</v>
      </c>
      <c r="AR189" s="168" t="str">
        <f>Exclosure.data.RAW!BF189 &amp; ""</f>
        <v/>
      </c>
      <c r="AS189" s="168" t="str">
        <f>Exclosure.data.RAW!BG189 &amp; ""</f>
        <v/>
      </c>
      <c r="AT189" s="168"/>
      <c r="AU189" s="135"/>
      <c r="AV189" s="168" t="str">
        <f>Exclosure.data.RAW!BJ189 &amp; ""</f>
        <v/>
      </c>
      <c r="AW189" s="220"/>
      <c r="AX189" s="168" t="str">
        <f>Exclosure.data.RAW!BL189 &amp; ""</f>
        <v/>
      </c>
      <c r="AY189" s="168" t="str">
        <f>Exclosure.data.RAW!BM189 &amp; ""</f>
        <v>1.06</v>
      </c>
      <c r="AZ189" s="168" t="str">
        <f>Exclosure.data.RAW!BN189 &amp; ""</f>
        <v/>
      </c>
      <c r="BA189" s="168"/>
      <c r="BB189" s="168" t="str">
        <f>Exclosure.data.RAW!BP189 &amp; ""</f>
        <v/>
      </c>
      <c r="BC189" s="168" t="str">
        <f>Exclosure.data.RAW!BQ189 &amp; ""</f>
        <v>0.15</v>
      </c>
      <c r="BD189" s="168" t="str">
        <f>Exclosure.data.RAW!BR189 &amp; ""</f>
        <v/>
      </c>
      <c r="BE189" s="54">
        <f>Exclosure.data.RAW!BS189</f>
        <v>1.31</v>
      </c>
      <c r="BF189" s="54">
        <f>Exclosure.data.RAW!BT189</f>
        <v>0.16</v>
      </c>
      <c r="BG189" s="54">
        <f>Exclosure.data.RAW!BU189</f>
        <v>1.06</v>
      </c>
      <c r="BH189" s="54">
        <f>Exclosure.data.RAW!BV189</f>
        <v>0.15</v>
      </c>
    </row>
    <row r="190" spans="1:60" x14ac:dyDescent="0.25">
      <c r="A190" s="12" t="str">
        <f>Exclosure.data.RAW!A190</f>
        <v>DRY_W_3_OP_H4</v>
      </c>
      <c r="B190" s="4" t="str">
        <f>Exclosure.data.RAW!B190</f>
        <v>DRY_W_3_H4</v>
      </c>
      <c r="C190" s="4" t="str">
        <f>Exclosure.data.RAW!C190</f>
        <v>DRY_W</v>
      </c>
      <c r="D190" s="4" t="str">
        <f>Exclosure.data.RAW!D190</f>
        <v>DRY_W_3</v>
      </c>
      <c r="E190" s="4" t="str">
        <f>Exclosure.data.RAW!E190</f>
        <v>DRY_W_1</v>
      </c>
      <c r="F190" s="4" t="str">
        <f>Exclosure.data.RAW!F190</f>
        <v>Maswa</v>
      </c>
      <c r="G190" s="12" t="str">
        <f>Exclosure.data.RAW!G190</f>
        <v>DRY</v>
      </c>
      <c r="H190" s="12" t="str">
        <f>Exclosure.data.RAW!H190</f>
        <v>W</v>
      </c>
      <c r="I190" s="22">
        <f>Exclosure.data.RAW!I190</f>
        <v>3</v>
      </c>
      <c r="J190" s="22">
        <v>1</v>
      </c>
      <c r="K190" s="12" t="str">
        <f>Exclosure.data.RAW!K190</f>
        <v>OP</v>
      </c>
      <c r="L190" s="12" t="str">
        <f>Exclosure.data.RAW!L190</f>
        <v>H4</v>
      </c>
      <c r="M190" s="21">
        <f>Exclosure.data.RAW!M190</f>
        <v>998</v>
      </c>
      <c r="N190" s="75">
        <f>Exclosure.data.RAW!N190</f>
        <v>-3.295644969</v>
      </c>
      <c r="O190" s="75">
        <f>Exclosure.data.RAW!O190</f>
        <v>34.852435010999997</v>
      </c>
      <c r="P190" s="19">
        <f>Exclosure.data.RAW!P190</f>
        <v>42937</v>
      </c>
      <c r="Q190" s="19">
        <f>Exclosure.data.RAW!Q190</f>
        <v>43006</v>
      </c>
      <c r="R190" s="22" t="str">
        <f>Exclosure.data.RAW!R190 &amp; ""</f>
        <v>69</v>
      </c>
      <c r="S190" s="52" t="str">
        <f>Exclosure.data.RAW!S190 &amp; ""</f>
        <v>6.900000125</v>
      </c>
      <c r="T190" s="52" t="str">
        <f>Exclosure.data.RAW!T190 &amp; ""</f>
        <v>891.108145196</v>
      </c>
      <c r="U190" s="68" t="str">
        <f>Exclosure.data.RAW!Y190</f>
        <v>Cyn.dac</v>
      </c>
      <c r="V190" s="167" t="str">
        <f>Exclosure.data.RAW!Z190 &amp; ""</f>
        <v>2.8</v>
      </c>
      <c r="W190" s="167" t="str">
        <f>Exclosure.data.RAW!AA190 &amp; ""</f>
        <v>1</v>
      </c>
      <c r="X190" s="167" t="str">
        <f>Exclosure.data.RAW!AB190 &amp; ""</f>
        <v>10</v>
      </c>
      <c r="Y190" s="167" t="str">
        <f>Exclosure.data.RAW!AC190 &amp; ""</f>
        <v>13</v>
      </c>
      <c r="Z190" s="165">
        <v>0</v>
      </c>
      <c r="AA190" s="165" t="str">
        <f>Exclosure.data.RAW!AG190 &amp; ""</f>
        <v>1.6</v>
      </c>
      <c r="AB190" s="165" t="str">
        <f>Exclosure.data.RAW!AH190 &amp; ""</f>
        <v>5</v>
      </c>
      <c r="AC190" s="165" t="str">
        <f>Exclosure.data.RAW!AI190 &amp; ""</f>
        <v>6</v>
      </c>
      <c r="AD190" s="168" t="str">
        <f>Exclosure.data.RAW!AO190 &amp; ""</f>
        <v>3.6</v>
      </c>
      <c r="AE190" s="168" t="str">
        <f>Exclosure.data.RAW!AR190 &amp; ""</f>
        <v>3.29</v>
      </c>
      <c r="AF190" s="168">
        <f>Exclosure.data.RAW!BW190</f>
        <v>6.8900000000000006</v>
      </c>
      <c r="AG190" s="168" t="str">
        <f>Exclosure.data.RAW!AU190 &amp; ""</f>
        <v/>
      </c>
      <c r="AH190" s="135"/>
      <c r="AI190" s="135"/>
      <c r="AJ190" s="196" t="str">
        <f>Exclosure.data.RAW!AX190 &amp; ""</f>
        <v/>
      </c>
      <c r="AK190" s="222"/>
      <c r="AL190" s="168" t="str">
        <f>Exclosure.data.RAW!AZ190 &amp; ""</f>
        <v/>
      </c>
      <c r="AM190" s="168" t="str">
        <f>Exclosure.data.RAW!BA190 &amp; ""</f>
        <v>1.38</v>
      </c>
      <c r="AN190" s="168" t="str">
        <f>Exclosure.data.RAW!BB190 &amp; ""</f>
        <v/>
      </c>
      <c r="AO190" s="168"/>
      <c r="AP190" s="168" t="str">
        <f>Exclosure.data.RAW!BD190 &amp; ""</f>
        <v/>
      </c>
      <c r="AQ190" s="168" t="str">
        <f>Exclosure.data.RAW!BE190 &amp; ""</f>
        <v>0.25</v>
      </c>
      <c r="AR190" s="168" t="str">
        <f>Exclosure.data.RAW!BF190 &amp; ""</f>
        <v/>
      </c>
      <c r="AS190" s="168" t="str">
        <f>Exclosure.data.RAW!BG190 &amp; ""</f>
        <v/>
      </c>
      <c r="AT190" s="168"/>
      <c r="AU190" s="135"/>
      <c r="AV190" s="168" t="str">
        <f>Exclosure.data.RAW!BJ190 &amp; ""</f>
        <v/>
      </c>
      <c r="AW190" s="220"/>
      <c r="AX190" s="168" t="str">
        <f>Exclosure.data.RAW!BL190 &amp; ""</f>
        <v/>
      </c>
      <c r="AY190" s="168" t="str">
        <f>Exclosure.data.RAW!BM190 &amp; ""</f>
        <v>1.27</v>
      </c>
      <c r="AZ190" s="168" t="str">
        <f>Exclosure.data.RAW!BN190 &amp; ""</f>
        <v/>
      </c>
      <c r="BA190" s="168"/>
      <c r="BB190" s="168" t="str">
        <f>Exclosure.data.RAW!BP190 &amp; ""</f>
        <v/>
      </c>
      <c r="BC190" s="168" t="str">
        <f>Exclosure.data.RAW!BQ190 &amp; ""</f>
        <v>0.18</v>
      </c>
      <c r="BD190" s="168" t="str">
        <f>Exclosure.data.RAW!BR190 &amp; ""</f>
        <v/>
      </c>
      <c r="BE190" s="54">
        <f>Exclosure.data.RAW!BS190</f>
        <v>1.38</v>
      </c>
      <c r="BF190" s="54">
        <f>Exclosure.data.RAW!BT190</f>
        <v>0.25</v>
      </c>
      <c r="BG190" s="54">
        <f>Exclosure.data.RAW!BU190</f>
        <v>1.27</v>
      </c>
      <c r="BH190" s="54">
        <f>Exclosure.data.RAW!BV190</f>
        <v>0.18</v>
      </c>
    </row>
    <row r="191" spans="1:60" x14ac:dyDescent="0.25">
      <c r="A191" s="12" t="str">
        <f>Exclosure.data.RAW!A191</f>
        <v>DRY_W_4_EX_H4</v>
      </c>
      <c r="B191" s="4" t="str">
        <f>Exclosure.data.RAW!B191</f>
        <v>DRY_W_4_H4</v>
      </c>
      <c r="C191" s="4" t="str">
        <f>Exclosure.data.RAW!C191</f>
        <v>DRY_W</v>
      </c>
      <c r="D191" s="4" t="str">
        <f>Exclosure.data.RAW!D191</f>
        <v>DRY_W_4</v>
      </c>
      <c r="E191" s="4" t="str">
        <f>Exclosure.data.RAW!E191</f>
        <v>DRY_W_2</v>
      </c>
      <c r="F191" s="4" t="str">
        <f>Exclosure.data.RAW!F191</f>
        <v>Maswa</v>
      </c>
      <c r="G191" s="12" t="str">
        <f>Exclosure.data.RAW!G191</f>
        <v>DRY</v>
      </c>
      <c r="H191" s="12" t="str">
        <f>Exclosure.data.RAW!H191</f>
        <v>W</v>
      </c>
      <c r="I191" s="22">
        <f>Exclosure.data.RAW!I191</f>
        <v>4</v>
      </c>
      <c r="J191" s="22">
        <v>2</v>
      </c>
      <c r="K191" s="12" t="str">
        <f>Exclosure.data.RAW!K191</f>
        <v>EX</v>
      </c>
      <c r="L191" s="12" t="str">
        <f>Exclosure.data.RAW!L191</f>
        <v>H4</v>
      </c>
      <c r="M191" s="21">
        <f>Exclosure.data.RAW!M191</f>
        <v>1000</v>
      </c>
      <c r="N191" s="75">
        <f>Exclosure.data.RAW!N191</f>
        <v>-3.296013018</v>
      </c>
      <c r="O191" s="75">
        <f>Exclosure.data.RAW!O191</f>
        <v>34.854326974999999</v>
      </c>
      <c r="P191" s="19">
        <f>Exclosure.data.RAW!P191</f>
        <v>42937</v>
      </c>
      <c r="Q191" s="19">
        <f>Exclosure.data.RAW!Q191</f>
        <v>43006</v>
      </c>
      <c r="R191" s="22" t="str">
        <f>Exclosure.data.RAW!R191 &amp; ""</f>
        <v>69</v>
      </c>
      <c r="S191" s="52" t="str">
        <f>Exclosure.data.RAW!S191 &amp; ""</f>
        <v>12.563016861</v>
      </c>
      <c r="T191" s="52" t="str">
        <f>Exclosure.data.RAW!T191 &amp; ""</f>
        <v>971.422445295</v>
      </c>
      <c r="U191" s="68" t="str">
        <f>Exclosure.data.RAW!Y191</f>
        <v>Cyn.dac</v>
      </c>
      <c r="V191" s="167" t="str">
        <f>Exclosure.data.RAW!Z191 &amp; ""</f>
        <v>3.5</v>
      </c>
      <c r="W191" s="167" t="str">
        <f>Exclosure.data.RAW!AA191 &amp; ""</f>
        <v>1.6</v>
      </c>
      <c r="X191" s="167" t="str">
        <f>Exclosure.data.RAW!AB191 &amp; ""</f>
        <v>5</v>
      </c>
      <c r="Y191" s="167" t="str">
        <f>Exclosure.data.RAW!AC191 &amp; ""</f>
        <v>10</v>
      </c>
      <c r="Z191" s="165" t="str">
        <f>Exclosure.data.RAW!AF191 &amp; ""</f>
        <v>1.5</v>
      </c>
      <c r="AA191" s="165" t="str">
        <f>Exclosure.data.RAW!AG191 &amp; ""</f>
        <v>1.2</v>
      </c>
      <c r="AB191" s="165" t="str">
        <f>Exclosure.data.RAW!AH191 &amp; ""</f>
        <v>5</v>
      </c>
      <c r="AC191" s="165" t="str">
        <f>Exclosure.data.RAW!AI191 &amp; ""</f>
        <v>9</v>
      </c>
      <c r="AD191" s="168" t="str">
        <f>Exclosure.data.RAW!AO191 &amp; ""</f>
        <v>3.8</v>
      </c>
      <c r="AE191" s="168" t="str">
        <f>Exclosure.data.RAW!AR191 &amp; ""</f>
        <v>3.87</v>
      </c>
      <c r="AF191" s="168">
        <f>Exclosure.data.RAW!BW191</f>
        <v>7.67</v>
      </c>
      <c r="AG191" s="168" t="str">
        <f>Exclosure.data.RAW!AU191 &amp; ""</f>
        <v/>
      </c>
      <c r="AH191" s="135"/>
      <c r="AI191" s="135"/>
      <c r="AJ191" s="196" t="str">
        <f>Exclosure.data.RAW!AX191 &amp; ""</f>
        <v/>
      </c>
      <c r="AK191" s="222"/>
      <c r="AL191" s="168" t="str">
        <f>Exclosure.data.RAW!AZ191 &amp; ""</f>
        <v/>
      </c>
      <c r="AM191" s="168" t="str">
        <f>Exclosure.data.RAW!BA191 &amp; ""</f>
        <v>1.27</v>
      </c>
      <c r="AN191" s="168" t="str">
        <f>Exclosure.data.RAW!BB191 &amp; ""</f>
        <v/>
      </c>
      <c r="AO191" s="168"/>
      <c r="AP191" s="168" t="str">
        <f>Exclosure.data.RAW!BD191 &amp; ""</f>
        <v/>
      </c>
      <c r="AQ191" s="168" t="str">
        <f>Exclosure.data.RAW!BE191 &amp; ""</f>
        <v>0.18</v>
      </c>
      <c r="AR191" s="168" t="str">
        <f>Exclosure.data.RAW!BF191 &amp; ""</f>
        <v/>
      </c>
      <c r="AS191" s="168" t="str">
        <f>Exclosure.data.RAW!BG191 &amp; ""</f>
        <v/>
      </c>
      <c r="AT191" s="168"/>
      <c r="AU191" s="135"/>
      <c r="AV191" s="168" t="str">
        <f>Exclosure.data.RAW!BJ191 &amp; ""</f>
        <v/>
      </c>
      <c r="AW191" s="220"/>
      <c r="AX191" s="168" t="str">
        <f>Exclosure.data.RAW!BL191 &amp; ""</f>
        <v/>
      </c>
      <c r="AY191" s="168" t="str">
        <f>Exclosure.data.RAW!BM191 &amp; ""</f>
        <v>1.37</v>
      </c>
      <c r="AZ191" s="168" t="str">
        <f>Exclosure.data.RAW!BN191 &amp; ""</f>
        <v/>
      </c>
      <c r="BA191" s="168"/>
      <c r="BB191" s="168" t="str">
        <f>Exclosure.data.RAW!BP191 &amp; ""</f>
        <v/>
      </c>
      <c r="BC191" s="168" t="str">
        <f>Exclosure.data.RAW!BQ191 &amp; ""</f>
        <v>0.24</v>
      </c>
      <c r="BD191" s="168" t="str">
        <f>Exclosure.data.RAW!BR191 &amp; ""</f>
        <v/>
      </c>
      <c r="BE191" s="54">
        <f>Exclosure.data.RAW!BS191</f>
        <v>1.27</v>
      </c>
      <c r="BF191" s="54">
        <f>Exclosure.data.RAW!BT191</f>
        <v>0.18</v>
      </c>
      <c r="BG191" s="54">
        <f>Exclosure.data.RAW!BU191</f>
        <v>1.37</v>
      </c>
      <c r="BH191" s="54">
        <f>Exclosure.data.RAW!BV191</f>
        <v>0.24</v>
      </c>
    </row>
    <row r="192" spans="1:60" x14ac:dyDescent="0.25">
      <c r="A192" s="12" t="str">
        <f>Exclosure.data.RAW!A192</f>
        <v>DRY_W_4_EX2_H4</v>
      </c>
      <c r="B192" s="4" t="str">
        <f>Exclosure.data.RAW!B192</f>
        <v>DRY_W_4_H4</v>
      </c>
      <c r="C192" s="4" t="str">
        <f>Exclosure.data.RAW!C192</f>
        <v>DRY_W</v>
      </c>
      <c r="D192" s="4" t="str">
        <f>Exclosure.data.RAW!D192</f>
        <v>DRY_W_4</v>
      </c>
      <c r="E192" s="4" t="str">
        <f>Exclosure.data.RAW!E192</f>
        <v>DRY_W_2</v>
      </c>
      <c r="F192" s="4" t="str">
        <f>Exclosure.data.RAW!F192</f>
        <v>Maswa</v>
      </c>
      <c r="G192" s="12" t="str">
        <f>Exclosure.data.RAW!G192</f>
        <v>DRY</v>
      </c>
      <c r="H192" s="12" t="str">
        <f>Exclosure.data.RAW!H192</f>
        <v>W</v>
      </c>
      <c r="I192" s="22">
        <f>Exclosure.data.RAW!I192</f>
        <v>4</v>
      </c>
      <c r="J192" s="22">
        <v>2</v>
      </c>
      <c r="K192" s="12" t="str">
        <f>Exclosure.data.RAW!K192</f>
        <v>EX2</v>
      </c>
      <c r="L192" s="12" t="str">
        <f>Exclosure.data.RAW!L192</f>
        <v>H4</v>
      </c>
      <c r="M192" s="21">
        <f>Exclosure.data.RAW!M192</f>
        <v>1000</v>
      </c>
      <c r="N192" s="75">
        <f>Exclosure.data.RAW!N192</f>
        <v>-3.296013018</v>
      </c>
      <c r="O192" s="75">
        <f>Exclosure.data.RAW!O192</f>
        <v>34.854326974999999</v>
      </c>
      <c r="P192" s="19">
        <f>Exclosure.data.RAW!P192</f>
        <v>42937</v>
      </c>
      <c r="Q192" s="19">
        <f>Exclosure.data.RAW!Q192</f>
        <v>43006</v>
      </c>
      <c r="R192" s="22" t="str">
        <f>Exclosure.data.RAW!R192 &amp; ""</f>
        <v>69</v>
      </c>
      <c r="S192" s="52" t="str">
        <f>Exclosure.data.RAW!S192 &amp; ""</f>
        <v>12.563016861</v>
      </c>
      <c r="T192" s="52" t="str">
        <f>Exclosure.data.RAW!T192 &amp; ""</f>
        <v>983.985462156</v>
      </c>
      <c r="U192" s="68" t="str">
        <f>Exclosure.data.RAW!Y192</f>
        <v>Cyn.dac</v>
      </c>
      <c r="V192" s="167" t="str">
        <f>Exclosure.data.RAW!Z192 &amp; ""</f>
        <v>2.5</v>
      </c>
      <c r="W192" s="167" t="str">
        <f>Exclosure.data.RAW!AA192 &amp; ""</f>
        <v>1.8</v>
      </c>
      <c r="X192" s="167" t="str">
        <f>Exclosure.data.RAW!AB192 &amp; ""</f>
        <v>14</v>
      </c>
      <c r="Y192" s="167" t="str">
        <f>Exclosure.data.RAW!AC192 &amp; ""</f>
        <v>19</v>
      </c>
      <c r="Z192" s="165" t="str">
        <f>Exclosure.data.RAW!AF192 &amp; ""</f>
        <v>2</v>
      </c>
      <c r="AA192" s="165" t="str">
        <f>Exclosure.data.RAW!AG192 &amp; ""</f>
        <v>1.8</v>
      </c>
      <c r="AB192" s="165" t="str">
        <f>Exclosure.data.RAW!AH192 &amp; ""</f>
        <v>11</v>
      </c>
      <c r="AC192" s="165" t="str">
        <f>Exclosure.data.RAW!AI192 &amp; ""</f>
        <v>13</v>
      </c>
      <c r="AD192" s="168" t="str">
        <f>Exclosure.data.RAW!AO192 &amp; ""</f>
        <v>3.92</v>
      </c>
      <c r="AE192" s="168" t="str">
        <f>Exclosure.data.RAW!AR192 &amp; ""</f>
        <v>6.29</v>
      </c>
      <c r="AF192" s="168">
        <f>Exclosure.data.RAW!BW192</f>
        <v>10.210000000000001</v>
      </c>
      <c r="AG192" s="168" t="str">
        <f>Exclosure.data.RAW!AU192 &amp; ""</f>
        <v/>
      </c>
      <c r="AH192" s="135"/>
      <c r="AI192" s="135"/>
      <c r="AJ192" s="196" t="str">
        <f>Exclosure.data.RAW!AX192 &amp; ""</f>
        <v/>
      </c>
      <c r="AK192" s="222"/>
      <c r="AL192" s="168" t="str">
        <f>Exclosure.data.RAW!AZ192 &amp; ""</f>
        <v/>
      </c>
      <c r="AM192" s="168" t="str">
        <f>Exclosure.data.RAW!BA192 &amp; ""</f>
        <v>1.21</v>
      </c>
      <c r="AN192" s="168" t="str">
        <f>Exclosure.data.RAW!BB192 &amp; ""</f>
        <v/>
      </c>
      <c r="AO192" s="168"/>
      <c r="AP192" s="168" t="str">
        <f>Exclosure.data.RAW!BD192 &amp; ""</f>
        <v/>
      </c>
      <c r="AQ192" s="168" t="str">
        <f>Exclosure.data.RAW!BE192 &amp; ""</f>
        <v>0.13</v>
      </c>
      <c r="AR192" s="168" t="str">
        <f>Exclosure.data.RAW!BF192 &amp; ""</f>
        <v/>
      </c>
      <c r="AS192" s="168" t="str">
        <f>Exclosure.data.RAW!BG192 &amp; ""</f>
        <v/>
      </c>
      <c r="AT192" s="168"/>
      <c r="AU192" s="135"/>
      <c r="AV192" s="168" t="str">
        <f>Exclosure.data.RAW!BJ192 &amp; ""</f>
        <v/>
      </c>
      <c r="AW192" s="220"/>
      <c r="AX192" s="168" t="str">
        <f>Exclosure.data.RAW!BL192 &amp; ""</f>
        <v/>
      </c>
      <c r="AY192" s="168" t="str">
        <f>Exclosure.data.RAW!BM192 &amp; ""</f>
        <v>1.69</v>
      </c>
      <c r="AZ192" s="168" t="str">
        <f>Exclosure.data.RAW!BN192 &amp; ""</f>
        <v/>
      </c>
      <c r="BA192" s="168"/>
      <c r="BB192" s="168" t="str">
        <f>Exclosure.data.RAW!BP192 &amp; ""</f>
        <v/>
      </c>
      <c r="BC192" s="168" t="str">
        <f>Exclosure.data.RAW!BQ192 &amp; ""</f>
        <v>0.19</v>
      </c>
      <c r="BD192" s="168" t="str">
        <f>Exclosure.data.RAW!BR192 &amp; ""</f>
        <v/>
      </c>
      <c r="BE192" s="54">
        <f>Exclosure.data.RAW!BS192</f>
        <v>1.21</v>
      </c>
      <c r="BF192" s="54">
        <f>Exclosure.data.RAW!BT192</f>
        <v>0.13</v>
      </c>
      <c r="BG192" s="54">
        <f>Exclosure.data.RAW!BU192</f>
        <v>1.69</v>
      </c>
      <c r="BH192" s="54">
        <f>Exclosure.data.RAW!BV192</f>
        <v>0.19</v>
      </c>
    </row>
    <row r="193" spans="1:60" x14ac:dyDescent="0.25">
      <c r="A193" s="12" t="str">
        <f>Exclosure.data.RAW!A193</f>
        <v>DRY_W_4_OP_H4</v>
      </c>
      <c r="B193" s="4" t="str">
        <f>Exclosure.data.RAW!B193</f>
        <v>DRY_W_4_H4</v>
      </c>
      <c r="C193" s="4" t="str">
        <f>Exclosure.data.RAW!C193</f>
        <v>DRY_W</v>
      </c>
      <c r="D193" s="4" t="str">
        <f>Exclosure.data.RAW!D193</f>
        <v>DRY_W_4</v>
      </c>
      <c r="E193" s="4" t="str">
        <f>Exclosure.data.RAW!E193</f>
        <v>DRY_W_2</v>
      </c>
      <c r="F193" s="4" t="str">
        <f>Exclosure.data.RAW!F193</f>
        <v>Maswa</v>
      </c>
      <c r="G193" s="12" t="str">
        <f>Exclosure.data.RAW!G193</f>
        <v>DRY</v>
      </c>
      <c r="H193" s="12" t="str">
        <f>Exclosure.data.RAW!H193</f>
        <v>W</v>
      </c>
      <c r="I193" s="22">
        <f>Exclosure.data.RAW!I193</f>
        <v>4</v>
      </c>
      <c r="J193" s="22">
        <v>2</v>
      </c>
      <c r="K193" s="12" t="str">
        <f>Exclosure.data.RAW!K193</f>
        <v>OP</v>
      </c>
      <c r="L193" s="12" t="str">
        <f>Exclosure.data.RAW!L193</f>
        <v>H4</v>
      </c>
      <c r="M193" s="21">
        <f>Exclosure.data.RAW!M193</f>
        <v>1000</v>
      </c>
      <c r="N193" s="75">
        <f>Exclosure.data.RAW!N193</f>
        <v>-3.296013018</v>
      </c>
      <c r="O193" s="75">
        <f>Exclosure.data.RAW!O193</f>
        <v>34.854326974999999</v>
      </c>
      <c r="P193" s="19">
        <f>Exclosure.data.RAW!P193</f>
        <v>42937</v>
      </c>
      <c r="Q193" s="19">
        <f>Exclosure.data.RAW!Q193</f>
        <v>43006</v>
      </c>
      <c r="R193" s="22" t="str">
        <f>Exclosure.data.RAW!R193 &amp; ""</f>
        <v>69</v>
      </c>
      <c r="S193" s="52" t="str">
        <f>Exclosure.data.RAW!S193 &amp; ""</f>
        <v>12.563016861</v>
      </c>
      <c r="T193" s="52" t="str">
        <f>Exclosure.data.RAW!T193 &amp; ""</f>
        <v>996.548479017</v>
      </c>
      <c r="U193" s="68" t="str">
        <f>Exclosure.data.RAW!Y193</f>
        <v>Cyn.dac</v>
      </c>
      <c r="V193" s="167" t="str">
        <f>Exclosure.data.RAW!Z193 &amp; ""</f>
        <v>1.5</v>
      </c>
      <c r="W193" s="167" t="str">
        <f>Exclosure.data.RAW!AA193 &amp; ""</f>
        <v>4.6</v>
      </c>
      <c r="X193" s="167" t="str">
        <f>Exclosure.data.RAW!AB193 &amp; ""</f>
        <v>8</v>
      </c>
      <c r="Y193" s="167" t="str">
        <f>Exclosure.data.RAW!AC193 &amp; ""</f>
        <v>22</v>
      </c>
      <c r="Z193" s="165" t="str">
        <f>Exclosure.data.RAW!AF193 &amp; ""</f>
        <v>1.5</v>
      </c>
      <c r="AA193" s="165" t="str">
        <f>Exclosure.data.RAW!AG193 &amp; ""</f>
        <v>1.8</v>
      </c>
      <c r="AB193" s="165" t="str">
        <f>Exclosure.data.RAW!AH193 &amp; ""</f>
        <v>6</v>
      </c>
      <c r="AC193" s="165" t="str">
        <f>Exclosure.data.RAW!AI193 &amp; ""</f>
        <v>13</v>
      </c>
      <c r="AD193" s="168" t="str">
        <f>Exclosure.data.RAW!AO193 &amp; ""</f>
        <v>1.72</v>
      </c>
      <c r="AE193" s="168" t="str">
        <f>Exclosure.data.RAW!AR193 &amp; ""</f>
        <v>4.61</v>
      </c>
      <c r="AF193" s="168">
        <f>Exclosure.data.RAW!BW193</f>
        <v>6.33</v>
      </c>
      <c r="AG193" s="168" t="str">
        <f>Exclosure.data.RAW!AU193 &amp; ""</f>
        <v/>
      </c>
      <c r="AH193" s="135"/>
      <c r="AI193" s="135"/>
      <c r="AJ193" s="196" t="str">
        <f>Exclosure.data.RAW!AX193 &amp; ""</f>
        <v/>
      </c>
      <c r="AK193" s="222"/>
      <c r="AL193" s="168" t="str">
        <f>Exclosure.data.RAW!AZ193 &amp; ""</f>
        <v/>
      </c>
      <c r="AM193" s="168" t="str">
        <f>Exclosure.data.RAW!BA193 &amp; ""</f>
        <v>1.1</v>
      </c>
      <c r="AN193" s="168" t="str">
        <f>Exclosure.data.RAW!BB193 &amp; ""</f>
        <v/>
      </c>
      <c r="AO193" s="168"/>
      <c r="AP193" s="168" t="str">
        <f>Exclosure.data.RAW!BD193 &amp; ""</f>
        <v/>
      </c>
      <c r="AQ193" s="168" t="str">
        <f>Exclosure.data.RAW!BE193 &amp; ""</f>
        <v>0.13</v>
      </c>
      <c r="AR193" s="168" t="str">
        <f>Exclosure.data.RAW!BF193 &amp; ""</f>
        <v/>
      </c>
      <c r="AS193" s="168" t="str">
        <f>Exclosure.data.RAW!BG193 &amp; ""</f>
        <v/>
      </c>
      <c r="AT193" s="168"/>
      <c r="AU193" s="135"/>
      <c r="AV193" s="168" t="str">
        <f>Exclosure.data.RAW!BJ193 &amp; ""</f>
        <v/>
      </c>
      <c r="AW193" s="220"/>
      <c r="AX193" s="168" t="str">
        <f>Exclosure.data.RAW!BL193 &amp; ""</f>
        <v/>
      </c>
      <c r="AY193" s="168" t="str">
        <f>Exclosure.data.RAW!BM193 &amp; ""</f>
        <v>1.2</v>
      </c>
      <c r="AZ193" s="168" t="str">
        <f>Exclosure.data.RAW!BN193 &amp; ""</f>
        <v/>
      </c>
      <c r="BA193" s="168"/>
      <c r="BB193" s="168" t="str">
        <f>Exclosure.data.RAW!BP193 &amp; ""</f>
        <v/>
      </c>
      <c r="BC193" s="168" t="str">
        <f>Exclosure.data.RAW!BQ193 &amp; ""</f>
        <v>0.18</v>
      </c>
      <c r="BD193" s="168" t="str">
        <f>Exclosure.data.RAW!BR193 &amp; ""</f>
        <v/>
      </c>
      <c r="BE193" s="54">
        <f>Exclosure.data.RAW!BS193</f>
        <v>1.1000000000000001</v>
      </c>
      <c r="BF193" s="54">
        <f>Exclosure.data.RAW!BT193</f>
        <v>0.13</v>
      </c>
      <c r="BG193" s="54">
        <f>Exclosure.data.RAW!BU193</f>
        <v>1.2</v>
      </c>
      <c r="BH193" s="54">
        <f>Exclosure.data.RAW!BV193</f>
        <v>0.18</v>
      </c>
    </row>
    <row r="194" spans="1:60" x14ac:dyDescent="0.25">
      <c r="A194" s="12" t="str">
        <f>Exclosure.data.RAW!A194</f>
        <v>DRY_P_1_EX_H4</v>
      </c>
      <c r="B194" s="4" t="str">
        <f>Exclosure.data.RAW!B194</f>
        <v>DRY_P_1_H4</v>
      </c>
      <c r="C194" s="4" t="str">
        <f>Exclosure.data.RAW!C194</f>
        <v>DRY_P</v>
      </c>
      <c r="D194" s="4" t="str">
        <f>Exclosure.data.RAW!D194</f>
        <v>DRY_P_1</v>
      </c>
      <c r="E194" s="4" t="str">
        <f>Exclosure.data.RAW!E194</f>
        <v>DRY_P_2</v>
      </c>
      <c r="F194" s="4" t="str">
        <f>Exclosure.data.RAW!F194</f>
        <v>Makao</v>
      </c>
      <c r="G194" s="12" t="str">
        <f>Exclosure.data.RAW!G194</f>
        <v>DRY</v>
      </c>
      <c r="H194" s="12" t="str">
        <f>Exclosure.data.RAW!H194</f>
        <v>P</v>
      </c>
      <c r="I194" s="22">
        <f>Exclosure.data.RAW!I194</f>
        <v>1</v>
      </c>
      <c r="J194" s="22">
        <v>2</v>
      </c>
      <c r="K194" s="12" t="str">
        <f>Exclosure.data.RAW!K194</f>
        <v>EX</v>
      </c>
      <c r="L194" s="12" t="str">
        <f>Exclosure.data.RAW!L194</f>
        <v>H4</v>
      </c>
      <c r="M194" s="21">
        <f>Exclosure.data.RAW!M194</f>
        <v>1009</v>
      </c>
      <c r="N194" s="75">
        <f>Exclosure.data.RAW!N194</f>
        <v>-3.3032119830000002</v>
      </c>
      <c r="O194" s="75">
        <f>Exclosure.data.RAW!O194</f>
        <v>34.847736032999997</v>
      </c>
      <c r="P194" s="19">
        <f>Exclosure.data.RAW!P194</f>
        <v>42938</v>
      </c>
      <c r="Q194" s="19">
        <f>Exclosure.data.RAW!Q194</f>
        <v>43005</v>
      </c>
      <c r="R194" s="22" t="str">
        <f>Exclosure.data.RAW!R194 &amp; ""</f>
        <v>67</v>
      </c>
      <c r="S194" s="52" t="str">
        <f>Exclosure.data.RAW!S194 &amp; ""</f>
        <v>6.525000036</v>
      </c>
      <c r="T194" s="52" t="str">
        <f>Exclosure.data.RAW!T194 &amp; ""</f>
        <v>515.121321602</v>
      </c>
      <c r="U194" s="68" t="str">
        <f>Exclosure.data.RAW!Y194</f>
        <v>Chl.pyc</v>
      </c>
      <c r="V194" s="167" t="str">
        <f>Exclosure.data.RAW!Z194 &amp; ""</f>
        <v>0.5</v>
      </c>
      <c r="W194" s="167" t="str">
        <f>Exclosure.data.RAW!AA194 &amp; ""</f>
        <v>1</v>
      </c>
      <c r="X194" s="167" t="str">
        <f>Exclosure.data.RAW!AB194 &amp; ""</f>
        <v>5</v>
      </c>
      <c r="Y194" s="167" t="str">
        <f>Exclosure.data.RAW!AC194 &amp; ""</f>
        <v>15</v>
      </c>
      <c r="Z194" s="165">
        <v>0</v>
      </c>
      <c r="AA194" s="165">
        <v>0</v>
      </c>
      <c r="AB194" s="165" t="str">
        <f>Exclosure.data.RAW!AH194 &amp; ""</f>
        <v>1</v>
      </c>
      <c r="AC194" s="165" t="str">
        <f>Exclosure.data.RAW!AI194 &amp; ""</f>
        <v>5</v>
      </c>
      <c r="AD194" s="168" t="str">
        <f>Exclosure.data.RAW!AO194 &amp; ""</f>
        <v>0.18</v>
      </c>
      <c r="AE194" s="168" t="str">
        <f>Exclosure.data.RAW!AR194 &amp; ""</f>
        <v>2.19</v>
      </c>
      <c r="AF194" s="168">
        <f>Exclosure.data.RAW!BW194</f>
        <v>2.37</v>
      </c>
      <c r="AG194" s="168" t="str">
        <f>Exclosure.data.RAW!AU194 &amp; ""</f>
        <v/>
      </c>
      <c r="AH194" s="135"/>
      <c r="AI194" s="135"/>
      <c r="AJ194" s="196" t="str">
        <f>Exclosure.data.RAW!AX194 &amp; ""</f>
        <v/>
      </c>
      <c r="AK194" s="222"/>
      <c r="AL194" s="168" t="str">
        <f>Exclosure.data.RAW!AZ194 &amp; ""</f>
        <v/>
      </c>
      <c r="AM194" s="168" t="str">
        <f>Exclosure.data.RAW!BA194 &amp; ""</f>
        <v>0.34</v>
      </c>
      <c r="AN194" s="168" t="str">
        <f>Exclosure.data.RAW!BB194 &amp; ""</f>
        <v/>
      </c>
      <c r="AO194" s="168"/>
      <c r="AP194" s="168" t="str">
        <f>Exclosure.data.RAW!BD194 &amp; ""</f>
        <v/>
      </c>
      <c r="AQ194" s="168" t="str">
        <f>Exclosure.data.RAW!BE194 &amp; ""</f>
        <v>0.19</v>
      </c>
      <c r="AR194" s="168" t="str">
        <f>Exclosure.data.RAW!BF194 &amp; ""</f>
        <v/>
      </c>
      <c r="AS194" s="168" t="str">
        <f>Exclosure.data.RAW!BG194 &amp; ""</f>
        <v/>
      </c>
      <c r="AT194" s="168"/>
      <c r="AU194" s="135"/>
      <c r="AV194" s="168" t="str">
        <f>Exclosure.data.RAW!BJ194 &amp; ""</f>
        <v/>
      </c>
      <c r="AW194" s="220"/>
      <c r="AX194" s="168" t="str">
        <f>Exclosure.data.RAW!BL194 &amp; ""</f>
        <v/>
      </c>
      <c r="AY194" s="168" t="str">
        <f>Exclosure.data.RAW!BM194 &amp; ""</f>
        <v>0.98</v>
      </c>
      <c r="AZ194" s="168" t="str">
        <f>Exclosure.data.RAW!BN194 &amp; ""</f>
        <v/>
      </c>
      <c r="BA194" s="168"/>
      <c r="BB194" s="168" t="str">
        <f>Exclosure.data.RAW!BP194 &amp; ""</f>
        <v/>
      </c>
      <c r="BC194" s="168" t="str">
        <f>Exclosure.data.RAW!BQ194 &amp; ""</f>
        <v>0.14</v>
      </c>
      <c r="BD194" s="168" t="str">
        <f>Exclosure.data.RAW!BR194 &amp; ""</f>
        <v/>
      </c>
      <c r="BE194" s="54">
        <f>Exclosure.data.RAW!BS194</f>
        <v>0.34</v>
      </c>
      <c r="BF194" s="54">
        <f>Exclosure.data.RAW!BT194</f>
        <v>0.19</v>
      </c>
      <c r="BG194" s="54">
        <f>Exclosure.data.RAW!BU194</f>
        <v>0.98</v>
      </c>
      <c r="BH194" s="54">
        <f>Exclosure.data.RAW!BV194</f>
        <v>0.14000000000000001</v>
      </c>
    </row>
    <row r="195" spans="1:60" x14ac:dyDescent="0.25">
      <c r="A195" s="12" t="str">
        <f>Exclosure.data.RAW!A195</f>
        <v>DRY_P_1_OP_H4</v>
      </c>
      <c r="B195" s="4" t="str">
        <f>Exclosure.data.RAW!B195</f>
        <v>DRY_P_1_H4</v>
      </c>
      <c r="C195" s="4" t="str">
        <f>Exclosure.data.RAW!C195</f>
        <v>DRY_P</v>
      </c>
      <c r="D195" s="4" t="str">
        <f>Exclosure.data.RAW!D195</f>
        <v>DRY_P_1</v>
      </c>
      <c r="E195" s="4" t="str">
        <f>Exclosure.data.RAW!E195</f>
        <v>DRY_P_2</v>
      </c>
      <c r="F195" s="4" t="str">
        <f>Exclosure.data.RAW!F195</f>
        <v>Makao</v>
      </c>
      <c r="G195" s="12" t="str">
        <f>Exclosure.data.RAW!G195</f>
        <v>DRY</v>
      </c>
      <c r="H195" s="12" t="str">
        <f>Exclosure.data.RAW!H195</f>
        <v>P</v>
      </c>
      <c r="I195" s="22">
        <f>Exclosure.data.RAW!I195</f>
        <v>1</v>
      </c>
      <c r="J195" s="22">
        <v>2</v>
      </c>
      <c r="K195" s="12" t="str">
        <f>Exclosure.data.RAW!K195</f>
        <v>OP</v>
      </c>
      <c r="L195" s="12" t="str">
        <f>Exclosure.data.RAW!L195</f>
        <v>H4</v>
      </c>
      <c r="M195" s="21">
        <f>Exclosure.data.RAW!M195</f>
        <v>1009</v>
      </c>
      <c r="N195" s="75">
        <f>Exclosure.data.RAW!N195</f>
        <v>-3.3032119830000002</v>
      </c>
      <c r="O195" s="75">
        <f>Exclosure.data.RAW!O195</f>
        <v>34.847736032999997</v>
      </c>
      <c r="P195" s="19">
        <f>Exclosure.data.RAW!P195</f>
        <v>42938</v>
      </c>
      <c r="Q195" s="19">
        <f>Exclosure.data.RAW!Q195</f>
        <v>43005</v>
      </c>
      <c r="R195" s="22" t="str">
        <f>Exclosure.data.RAW!R195 &amp; ""</f>
        <v>67</v>
      </c>
      <c r="S195" s="52" t="str">
        <f>Exclosure.data.RAW!S195 &amp; ""</f>
        <v>6.525000036</v>
      </c>
      <c r="T195" s="52" t="str">
        <f>Exclosure.data.RAW!T195 &amp; ""</f>
        <v>521.646321638</v>
      </c>
      <c r="U195" s="68" t="str">
        <f>Exclosure.data.RAW!Y195</f>
        <v>Chl.pyc</v>
      </c>
      <c r="V195" s="167" t="str">
        <f>Exclosure.data.RAW!Z195 &amp; ""</f>
        <v>1.5</v>
      </c>
      <c r="W195" s="167" t="str">
        <f>Exclosure.data.RAW!AA195 &amp; ""</f>
        <v>1</v>
      </c>
      <c r="X195" s="167" t="str">
        <f>Exclosure.data.RAW!AB195 &amp; ""</f>
        <v>10</v>
      </c>
      <c r="Y195" s="167" t="str">
        <f>Exclosure.data.RAW!AC195 &amp; ""</f>
        <v>25</v>
      </c>
      <c r="Z195" s="165">
        <v>0</v>
      </c>
      <c r="AA195" s="165">
        <v>0</v>
      </c>
      <c r="AB195" s="165" t="str">
        <f>Exclosure.data.RAW!AH195 &amp; ""</f>
        <v>1</v>
      </c>
      <c r="AC195" s="165" t="str">
        <f>Exclosure.data.RAW!AI195 &amp; ""</f>
        <v>6</v>
      </c>
      <c r="AD195" s="168" t="str">
        <f>Exclosure.data.RAW!AO195 &amp; ""</f>
        <v>0</v>
      </c>
      <c r="AE195" s="168" t="str">
        <f>Exclosure.data.RAW!AR195 &amp; ""</f>
        <v>0</v>
      </c>
      <c r="AF195" s="168">
        <f>Exclosure.data.RAW!BW195</f>
        <v>0</v>
      </c>
      <c r="AG195" s="168" t="str">
        <f>Exclosure.data.RAW!AU195 &amp; ""</f>
        <v/>
      </c>
      <c r="AH195" s="135"/>
      <c r="AI195" s="135"/>
      <c r="AJ195" s="196" t="str">
        <f>Exclosure.data.RAW!AX195 &amp; ""</f>
        <v/>
      </c>
      <c r="AK195" s="222"/>
      <c r="AL195" s="168" t="str">
        <f>Exclosure.data.RAW!AZ195 &amp; ""</f>
        <v/>
      </c>
      <c r="AM195" s="168" t="str">
        <f>Exclosure.data.RAW!BA195 &amp; ""</f>
        <v/>
      </c>
      <c r="AN195" s="168" t="str">
        <f>Exclosure.data.RAW!BB195 &amp; ""</f>
        <v/>
      </c>
      <c r="AO195" s="168"/>
      <c r="AP195" s="168" t="str">
        <f>Exclosure.data.RAW!BD195 &amp; ""</f>
        <v/>
      </c>
      <c r="AQ195" s="168" t="str">
        <f>Exclosure.data.RAW!BE195 &amp; ""</f>
        <v/>
      </c>
      <c r="AR195" s="168" t="str">
        <f>Exclosure.data.RAW!BF195 &amp; ""</f>
        <v/>
      </c>
      <c r="AS195" s="168" t="str">
        <f>Exclosure.data.RAW!BG195 &amp; ""</f>
        <v/>
      </c>
      <c r="AT195" s="168"/>
      <c r="AU195" s="135"/>
      <c r="AV195" s="168" t="str">
        <f>Exclosure.data.RAW!BJ195 &amp; ""</f>
        <v/>
      </c>
      <c r="AW195" s="220"/>
      <c r="AX195" s="168" t="str">
        <f>Exclosure.data.RAW!BL195 &amp; ""</f>
        <v/>
      </c>
      <c r="AY195" s="168" t="str">
        <f>Exclosure.data.RAW!BM195 &amp; ""</f>
        <v/>
      </c>
      <c r="AZ195" s="168" t="str">
        <f>Exclosure.data.RAW!BN195 &amp; ""</f>
        <v/>
      </c>
      <c r="BA195" s="168"/>
      <c r="BB195" s="168" t="str">
        <f>Exclosure.data.RAW!BP195 &amp; ""</f>
        <v/>
      </c>
      <c r="BC195" s="168" t="str">
        <f>Exclosure.data.RAW!BQ195 &amp; ""</f>
        <v/>
      </c>
      <c r="BD195" s="168" t="str">
        <f>Exclosure.data.RAW!BR195 &amp; ""</f>
        <v/>
      </c>
      <c r="BE195" s="54" t="str">
        <f>Exclosure.data.RAW!BS195</f>
        <v/>
      </c>
      <c r="BF195" s="54" t="str">
        <f>Exclosure.data.RAW!BT195</f>
        <v/>
      </c>
      <c r="BG195" s="54" t="str">
        <f>Exclosure.data.RAW!BU195</f>
        <v/>
      </c>
      <c r="BH195" s="54" t="str">
        <f>Exclosure.data.RAW!BV195</f>
        <v/>
      </c>
    </row>
    <row r="196" spans="1:60" x14ac:dyDescent="0.25">
      <c r="A196" s="12" t="str">
        <f>Exclosure.data.RAW!A196</f>
        <v>DRY_P_2_EX_H4</v>
      </c>
      <c r="B196" s="4" t="str">
        <f>Exclosure.data.RAW!B196</f>
        <v>DRY_P_2_H4</v>
      </c>
      <c r="C196" s="4" t="str">
        <f>Exclosure.data.RAW!C196</f>
        <v>DRY_P</v>
      </c>
      <c r="D196" s="4" t="str">
        <f>Exclosure.data.RAW!D196</f>
        <v>DRY_P_2</v>
      </c>
      <c r="E196" s="4" t="str">
        <f>Exclosure.data.RAW!E196</f>
        <v>DRY_P_3</v>
      </c>
      <c r="F196" s="4" t="str">
        <f>Exclosure.data.RAW!F196</f>
        <v>Makao</v>
      </c>
      <c r="G196" s="12" t="str">
        <f>Exclosure.data.RAW!G196</f>
        <v>DRY</v>
      </c>
      <c r="H196" s="12" t="str">
        <f>Exclosure.data.RAW!H196</f>
        <v>P</v>
      </c>
      <c r="I196" s="22">
        <f>Exclosure.data.RAW!I196</f>
        <v>2</v>
      </c>
      <c r="J196" s="22">
        <v>3</v>
      </c>
      <c r="K196" s="12" t="str">
        <f>Exclosure.data.RAW!K196</f>
        <v>EX</v>
      </c>
      <c r="L196" s="12" t="str">
        <f>Exclosure.data.RAW!L196</f>
        <v>H4</v>
      </c>
      <c r="M196" s="21">
        <f>Exclosure.data.RAW!M196</f>
        <v>1006</v>
      </c>
      <c r="N196" s="75">
        <f>Exclosure.data.RAW!N196</f>
        <v>-3.40842599</v>
      </c>
      <c r="O196" s="75">
        <f>Exclosure.data.RAW!O196</f>
        <v>34.850243982000002</v>
      </c>
      <c r="P196" s="19">
        <f>Exclosure.data.RAW!P196</f>
        <v>42938</v>
      </c>
      <c r="Q196" s="19">
        <f>Exclosure.data.RAW!Q196</f>
        <v>43005</v>
      </c>
      <c r="R196" s="22" t="str">
        <f>Exclosure.data.RAW!R196 &amp; ""</f>
        <v>67</v>
      </c>
      <c r="S196" s="52" t="str">
        <f>Exclosure.data.RAW!S196 &amp; ""</f>
        <v>6.525000036</v>
      </c>
      <c r="T196" s="52" t="str">
        <f>Exclosure.data.RAW!T196 &amp; ""</f>
        <v>515.121321602</v>
      </c>
      <c r="U196" s="68" t="str">
        <f>Exclosure.data.RAW!Y196</f>
        <v>Chl.pyc</v>
      </c>
      <c r="V196" s="167" t="str">
        <f>Exclosure.data.RAW!Z196 &amp; ""</f>
        <v>0.5</v>
      </c>
      <c r="W196" s="167" t="str">
        <f>Exclosure.data.RAW!AA196 &amp; ""</f>
        <v>0.4</v>
      </c>
      <c r="X196" s="167" t="str">
        <f>Exclosure.data.RAW!AB196 &amp; ""</f>
        <v>5</v>
      </c>
      <c r="Y196" s="167" t="str">
        <f>Exclosure.data.RAW!AC196 &amp; ""</f>
        <v>10</v>
      </c>
      <c r="Z196" s="165">
        <v>0</v>
      </c>
      <c r="AA196" s="165">
        <v>0</v>
      </c>
      <c r="AB196" s="165" t="str">
        <f>Exclosure.data.RAW!AH196 &amp; ""</f>
        <v>1</v>
      </c>
      <c r="AC196" s="165" t="str">
        <f>Exclosure.data.RAW!AI196 &amp; ""</f>
        <v>4</v>
      </c>
      <c r="AD196" s="168" t="str">
        <f>Exclosure.data.RAW!AO196 &amp; ""</f>
        <v>0</v>
      </c>
      <c r="AE196" s="168" t="str">
        <f>Exclosure.data.RAW!AR196 &amp; ""</f>
        <v>0</v>
      </c>
      <c r="AF196" s="168">
        <f>Exclosure.data.RAW!BW196</f>
        <v>0</v>
      </c>
      <c r="AG196" s="168" t="str">
        <f>Exclosure.data.RAW!AU196 &amp; ""</f>
        <v/>
      </c>
      <c r="AH196" s="135"/>
      <c r="AI196" s="135"/>
      <c r="AJ196" s="196" t="str">
        <f>Exclosure.data.RAW!AX196 &amp; ""</f>
        <v/>
      </c>
      <c r="AK196" s="222"/>
      <c r="AL196" s="168" t="str">
        <f>Exclosure.data.RAW!AZ196 &amp; ""</f>
        <v/>
      </c>
      <c r="AM196" s="168" t="str">
        <f>Exclosure.data.RAW!BA196 &amp; ""</f>
        <v/>
      </c>
      <c r="AN196" s="168" t="str">
        <f>Exclosure.data.RAW!BB196 &amp; ""</f>
        <v/>
      </c>
      <c r="AO196" s="168"/>
      <c r="AP196" s="168" t="str">
        <f>Exclosure.data.RAW!BD196 &amp; ""</f>
        <v/>
      </c>
      <c r="AQ196" s="168" t="str">
        <f>Exclosure.data.RAW!BE196 &amp; ""</f>
        <v/>
      </c>
      <c r="AR196" s="168" t="str">
        <f>Exclosure.data.RAW!BF196 &amp; ""</f>
        <v/>
      </c>
      <c r="AS196" s="168" t="str">
        <f>Exclosure.data.RAW!BG196 &amp; ""</f>
        <v/>
      </c>
      <c r="AT196" s="168"/>
      <c r="AU196" s="135"/>
      <c r="AV196" s="168" t="str">
        <f>Exclosure.data.RAW!BJ196 &amp; ""</f>
        <v/>
      </c>
      <c r="AW196" s="220"/>
      <c r="AX196" s="168" t="str">
        <f>Exclosure.data.RAW!BL196 &amp; ""</f>
        <v/>
      </c>
      <c r="AY196" s="168" t="str">
        <f>Exclosure.data.RAW!BM196 &amp; ""</f>
        <v/>
      </c>
      <c r="AZ196" s="168" t="str">
        <f>Exclosure.data.RAW!BN196 &amp; ""</f>
        <v/>
      </c>
      <c r="BA196" s="168"/>
      <c r="BB196" s="168" t="str">
        <f>Exclosure.data.RAW!BP196 &amp; ""</f>
        <v/>
      </c>
      <c r="BC196" s="168" t="str">
        <f>Exclosure.data.RAW!BQ196 &amp; ""</f>
        <v/>
      </c>
      <c r="BD196" s="168" t="str">
        <f>Exclosure.data.RAW!BR196 &amp; ""</f>
        <v/>
      </c>
      <c r="BE196" s="54" t="str">
        <f>Exclosure.data.RAW!BS196</f>
        <v/>
      </c>
      <c r="BF196" s="54" t="str">
        <f>Exclosure.data.RAW!BT196</f>
        <v/>
      </c>
      <c r="BG196" s="54" t="str">
        <f>Exclosure.data.RAW!BU196</f>
        <v/>
      </c>
      <c r="BH196" s="54" t="str">
        <f>Exclosure.data.RAW!BV196</f>
        <v/>
      </c>
    </row>
    <row r="197" spans="1:60" x14ac:dyDescent="0.25">
      <c r="A197" s="12" t="str">
        <f>Exclosure.data.RAW!A197</f>
        <v>DRY_P_2_OP_H4</v>
      </c>
      <c r="B197" s="4" t="str">
        <f>Exclosure.data.RAW!B197</f>
        <v>DRY_P_2_H4</v>
      </c>
      <c r="C197" s="4" t="str">
        <f>Exclosure.data.RAW!C197</f>
        <v>DRY_P</v>
      </c>
      <c r="D197" s="12" t="str">
        <f>Exclosure.data.RAW!D197</f>
        <v>DRY_P_2</v>
      </c>
      <c r="E197" s="12" t="str">
        <f>Exclosure.data.RAW!E197</f>
        <v>DRY_P_3</v>
      </c>
      <c r="F197" s="4" t="str">
        <f>Exclosure.data.RAW!F197</f>
        <v>Makao</v>
      </c>
      <c r="G197" s="12" t="str">
        <f>Exclosure.data.RAW!G197</f>
        <v>DRY</v>
      </c>
      <c r="H197" s="12" t="str">
        <f>Exclosure.data.RAW!H197</f>
        <v>P</v>
      </c>
      <c r="I197" s="22">
        <f>Exclosure.data.RAW!I197</f>
        <v>2</v>
      </c>
      <c r="J197" s="22">
        <v>3</v>
      </c>
      <c r="K197" s="12" t="str">
        <f>Exclosure.data.RAW!K197</f>
        <v>OP</v>
      </c>
      <c r="L197" s="12" t="str">
        <f>Exclosure.data.RAW!L197</f>
        <v>H4</v>
      </c>
      <c r="M197" s="22">
        <f>Exclosure.data.RAW!M197</f>
        <v>1006</v>
      </c>
      <c r="N197" s="75">
        <f>Exclosure.data.RAW!N197</f>
        <v>-3.40842599</v>
      </c>
      <c r="O197" s="75">
        <f>Exclosure.data.RAW!O197</f>
        <v>34.850243982000002</v>
      </c>
      <c r="P197" s="19">
        <f>Exclosure.data.RAW!P197</f>
        <v>42938</v>
      </c>
      <c r="Q197" s="19">
        <f>Exclosure.data.RAW!Q197</f>
        <v>43005</v>
      </c>
      <c r="R197" s="22" t="str">
        <f>Exclosure.data.RAW!R197 &amp; ""</f>
        <v>67</v>
      </c>
      <c r="S197" s="52" t="str">
        <f>Exclosure.data.RAW!S197 &amp; ""</f>
        <v>6.525000036</v>
      </c>
      <c r="T197" s="52" t="str">
        <f>Exclosure.data.RAW!T197 &amp; ""</f>
        <v>521.646321638</v>
      </c>
      <c r="U197" s="68" t="str">
        <f>Exclosure.data.RAW!Y197</f>
        <v>Chl.pyc</v>
      </c>
      <c r="V197" s="167" t="str">
        <f>Exclosure.data.RAW!Z197 &amp; ""</f>
        <v>2</v>
      </c>
      <c r="W197" s="167" t="str">
        <f>Exclosure.data.RAW!AA197 &amp; ""</f>
        <v>4.6</v>
      </c>
      <c r="X197" s="167" t="str">
        <f>Exclosure.data.RAW!AB197 &amp; ""</f>
        <v>5</v>
      </c>
      <c r="Y197" s="167" t="str">
        <f>Exclosure.data.RAW!AC197 &amp; ""</f>
        <v>20</v>
      </c>
      <c r="Z197" s="165">
        <v>0</v>
      </c>
      <c r="AA197" s="165">
        <v>0</v>
      </c>
      <c r="AB197" s="165" t="str">
        <f>Exclosure.data.RAW!AH197 &amp; ""</f>
        <v>1</v>
      </c>
      <c r="AC197" s="165" t="str">
        <f>Exclosure.data.RAW!AI197 &amp; ""</f>
        <v>4</v>
      </c>
      <c r="AD197" s="168" t="str">
        <f>Exclosure.data.RAW!AO197 &amp; ""</f>
        <v>0</v>
      </c>
      <c r="AE197" s="168" t="str">
        <f>Exclosure.data.RAW!AR197 &amp; ""</f>
        <v>0</v>
      </c>
      <c r="AF197" s="168">
        <f>Exclosure.data.RAW!BW197</f>
        <v>0</v>
      </c>
      <c r="AG197" s="168" t="str">
        <f>Exclosure.data.RAW!AU197 &amp; ""</f>
        <v/>
      </c>
      <c r="AH197" s="135"/>
      <c r="AI197" s="135"/>
      <c r="AJ197" s="196" t="str">
        <f>Exclosure.data.RAW!AX197 &amp; ""</f>
        <v/>
      </c>
      <c r="AK197" s="222"/>
      <c r="AL197" s="168" t="str">
        <f>Exclosure.data.RAW!AZ197 &amp; ""</f>
        <v/>
      </c>
      <c r="AM197" s="168" t="str">
        <f>Exclosure.data.RAW!BA197 &amp; ""</f>
        <v/>
      </c>
      <c r="AN197" s="168" t="str">
        <f>Exclosure.data.RAW!BB197 &amp; ""</f>
        <v/>
      </c>
      <c r="AO197" s="168"/>
      <c r="AP197" s="168" t="str">
        <f>Exclosure.data.RAW!BD197 &amp; ""</f>
        <v/>
      </c>
      <c r="AQ197" s="168" t="str">
        <f>Exclosure.data.RAW!BE197 &amp; ""</f>
        <v/>
      </c>
      <c r="AR197" s="168" t="str">
        <f>Exclosure.data.RAW!BF197 &amp; ""</f>
        <v/>
      </c>
      <c r="AS197" s="168" t="str">
        <f>Exclosure.data.RAW!BG197 &amp; ""</f>
        <v/>
      </c>
      <c r="AT197" s="168"/>
      <c r="AU197" s="135"/>
      <c r="AV197" s="168" t="str">
        <f>Exclosure.data.RAW!BJ197 &amp; ""</f>
        <v/>
      </c>
      <c r="AW197" s="220"/>
      <c r="AX197" s="168" t="str">
        <f>Exclosure.data.RAW!BL197 &amp; ""</f>
        <v/>
      </c>
      <c r="AY197" s="168" t="str">
        <f>Exclosure.data.RAW!BM197 &amp; ""</f>
        <v/>
      </c>
      <c r="AZ197" s="168" t="str">
        <f>Exclosure.data.RAW!BN197 &amp; ""</f>
        <v/>
      </c>
      <c r="BA197" s="168"/>
      <c r="BB197" s="168" t="str">
        <f>Exclosure.data.RAW!BP197 &amp; ""</f>
        <v/>
      </c>
      <c r="BC197" s="168" t="str">
        <f>Exclosure.data.RAW!BQ197 &amp; ""</f>
        <v/>
      </c>
      <c r="BD197" s="168" t="str">
        <f>Exclosure.data.RAW!BR197 &amp; ""</f>
        <v/>
      </c>
      <c r="BE197" s="54" t="str">
        <f>Exclosure.data.RAW!BS197</f>
        <v/>
      </c>
      <c r="BF197" s="54" t="str">
        <f>Exclosure.data.RAW!BT197</f>
        <v/>
      </c>
      <c r="BG197" s="54" t="str">
        <f>Exclosure.data.RAW!BU197</f>
        <v/>
      </c>
      <c r="BH197" s="54" t="str">
        <f>Exclosure.data.RAW!BV197</f>
        <v/>
      </c>
    </row>
    <row r="198" spans="1:60" x14ac:dyDescent="0.25">
      <c r="A198" s="12" t="str">
        <f>Exclosure.data.RAW!A198</f>
        <v>DRY_P_3_EX_H4</v>
      </c>
      <c r="B198" s="12" t="str">
        <f>Exclosure.data.RAW!B198</f>
        <v>DRY_P_3_H4</v>
      </c>
      <c r="C198" s="12" t="str">
        <f>Exclosure.data.RAW!C198</f>
        <v>DRY_P</v>
      </c>
      <c r="D198" s="12" t="str">
        <f>Exclosure.data.RAW!D198</f>
        <v>DRY_P_3</v>
      </c>
      <c r="E198" s="12" t="str">
        <f>Exclosure.data.RAW!E198</f>
        <v>DRY_P_1</v>
      </c>
      <c r="F198" s="4" t="str">
        <f>Exclosure.data.RAW!F198</f>
        <v>Makao</v>
      </c>
      <c r="G198" s="12" t="str">
        <f>Exclosure.data.RAW!G198</f>
        <v>DRY</v>
      </c>
      <c r="H198" s="12" t="str">
        <f>Exclosure.data.RAW!H198</f>
        <v>P</v>
      </c>
      <c r="I198" s="22">
        <f>Exclosure.data.RAW!I198</f>
        <v>3</v>
      </c>
      <c r="J198" s="22">
        <v>1</v>
      </c>
      <c r="K198" s="12" t="str">
        <f>Exclosure.data.RAW!K198</f>
        <v>EX</v>
      </c>
      <c r="L198" s="12" t="str">
        <f>Exclosure.data.RAW!L198</f>
        <v>H4</v>
      </c>
      <c r="M198" s="22">
        <f>Exclosure.data.RAW!M198</f>
        <v>1001</v>
      </c>
      <c r="N198" s="75">
        <f>Exclosure.data.RAW!N198</f>
        <v>-3.4063160140000002</v>
      </c>
      <c r="O198" s="75">
        <f>Exclosure.data.RAW!O198</f>
        <v>34.850407009999998</v>
      </c>
      <c r="P198" s="19">
        <f>Exclosure.data.RAW!P198</f>
        <v>42938</v>
      </c>
      <c r="Q198" s="19">
        <f>Exclosure.data.RAW!Q198</f>
        <v>43005</v>
      </c>
      <c r="R198" s="22" t="str">
        <f>Exclosure.data.RAW!R198 &amp; ""</f>
        <v>67</v>
      </c>
      <c r="S198" s="52" t="str">
        <f>Exclosure.data.RAW!S198 &amp; ""</f>
        <v>6.525000036</v>
      </c>
      <c r="T198" s="52" t="str">
        <f>Exclosure.data.RAW!T198 &amp; ""</f>
        <v>555.140112802</v>
      </c>
      <c r="U198" s="68" t="str">
        <f>Exclosure.data.RAW!Y198</f>
        <v>Chl.pyc</v>
      </c>
      <c r="V198" s="167" t="str">
        <f>Exclosure.data.RAW!Z198 &amp; ""</f>
        <v>0.5</v>
      </c>
      <c r="W198" s="167" t="str">
        <f>Exclosure.data.RAW!AA198 &amp; ""</f>
        <v>0.9</v>
      </c>
      <c r="X198" s="167" t="str">
        <f>Exclosure.data.RAW!AB198 &amp; ""</f>
        <v>4</v>
      </c>
      <c r="Y198" s="167" t="str">
        <f>Exclosure.data.RAW!AC198 &amp; ""</f>
        <v>8</v>
      </c>
      <c r="Z198" s="165">
        <v>0</v>
      </c>
      <c r="AA198" s="165">
        <v>0</v>
      </c>
      <c r="AB198" s="165" t="str">
        <f>Exclosure.data.RAW!AH198 &amp; ""</f>
        <v>1</v>
      </c>
      <c r="AC198" s="165" t="str">
        <f>Exclosure.data.RAW!AI198 &amp; ""</f>
        <v>3</v>
      </c>
      <c r="AD198" s="168" t="str">
        <f>Exclosure.data.RAW!AO198 &amp; ""</f>
        <v>0</v>
      </c>
      <c r="AE198" s="168" t="str">
        <f>Exclosure.data.RAW!AR198 &amp; ""</f>
        <v>0</v>
      </c>
      <c r="AF198" s="168">
        <f>Exclosure.data.RAW!BW198</f>
        <v>0</v>
      </c>
      <c r="AG198" s="168" t="str">
        <f>Exclosure.data.RAW!AU198 &amp; ""</f>
        <v/>
      </c>
      <c r="AH198" s="135"/>
      <c r="AI198" s="135"/>
      <c r="AJ198" s="196" t="str">
        <f>Exclosure.data.RAW!AX198 &amp; ""</f>
        <v/>
      </c>
      <c r="AK198" s="222"/>
      <c r="AL198" s="168" t="str">
        <f>Exclosure.data.RAW!AZ198 &amp; ""</f>
        <v/>
      </c>
      <c r="AM198" s="168" t="str">
        <f>Exclosure.data.RAW!BA198 &amp; ""</f>
        <v/>
      </c>
      <c r="AN198" s="168" t="str">
        <f>Exclosure.data.RAW!BB198 &amp; ""</f>
        <v/>
      </c>
      <c r="AO198" s="168"/>
      <c r="AP198" s="168" t="str">
        <f>Exclosure.data.RAW!BD198 &amp; ""</f>
        <v/>
      </c>
      <c r="AQ198" s="168" t="str">
        <f>Exclosure.data.RAW!BE198 &amp; ""</f>
        <v/>
      </c>
      <c r="AR198" s="168" t="str">
        <f>Exclosure.data.RAW!BF198 &amp; ""</f>
        <v/>
      </c>
      <c r="AS198" s="168" t="str">
        <f>Exclosure.data.RAW!BG198 &amp; ""</f>
        <v/>
      </c>
      <c r="AT198" s="168"/>
      <c r="AU198" s="135"/>
      <c r="AV198" s="168" t="str">
        <f>Exclosure.data.RAW!BJ198 &amp; ""</f>
        <v/>
      </c>
      <c r="AW198" s="220"/>
      <c r="AX198" s="168" t="str">
        <f>Exclosure.data.RAW!BL198 &amp; ""</f>
        <v/>
      </c>
      <c r="AY198" s="168" t="str">
        <f>Exclosure.data.RAW!BM198 &amp; ""</f>
        <v/>
      </c>
      <c r="AZ198" s="168" t="str">
        <f>Exclosure.data.RAW!BN198 &amp; ""</f>
        <v/>
      </c>
      <c r="BA198" s="168"/>
      <c r="BB198" s="168" t="str">
        <f>Exclosure.data.RAW!BP198 &amp; ""</f>
        <v/>
      </c>
      <c r="BC198" s="168" t="str">
        <f>Exclosure.data.RAW!BQ198 &amp; ""</f>
        <v/>
      </c>
      <c r="BD198" s="168" t="str">
        <f>Exclosure.data.RAW!BR198 &amp; ""</f>
        <v/>
      </c>
      <c r="BE198" s="54" t="str">
        <f>Exclosure.data.RAW!BS198</f>
        <v/>
      </c>
      <c r="BF198" s="54" t="str">
        <f>Exclosure.data.RAW!BT198</f>
        <v/>
      </c>
      <c r="BG198" s="54" t="str">
        <f>Exclosure.data.RAW!BU198</f>
        <v/>
      </c>
      <c r="BH198" s="54" t="str">
        <f>Exclosure.data.RAW!BV198</f>
        <v/>
      </c>
    </row>
    <row r="199" spans="1:60" x14ac:dyDescent="0.25">
      <c r="A199" s="12" t="str">
        <f>Exclosure.data.RAW!A199</f>
        <v>DRY_P_3_OP_H4</v>
      </c>
      <c r="B199" s="12" t="str">
        <f>Exclosure.data.RAW!B199</f>
        <v>DRY_P_3_H4</v>
      </c>
      <c r="C199" s="12" t="str">
        <f>Exclosure.data.RAW!C199</f>
        <v>DRY_P</v>
      </c>
      <c r="D199" s="12" t="str">
        <f>Exclosure.data.RAW!D199</f>
        <v>DRY_P_3</v>
      </c>
      <c r="E199" s="12" t="str">
        <f>Exclosure.data.RAW!E199</f>
        <v>DRY_P_1</v>
      </c>
      <c r="F199" s="4" t="str">
        <f>Exclosure.data.RAW!F199</f>
        <v>Makao</v>
      </c>
      <c r="G199" s="12" t="str">
        <f>Exclosure.data.RAW!G199</f>
        <v>DRY</v>
      </c>
      <c r="H199" s="12" t="str">
        <f>Exclosure.data.RAW!H199</f>
        <v>P</v>
      </c>
      <c r="I199" s="22">
        <f>Exclosure.data.RAW!I199</f>
        <v>3</v>
      </c>
      <c r="J199" s="22">
        <v>1</v>
      </c>
      <c r="K199" s="12" t="str">
        <f>Exclosure.data.RAW!K199</f>
        <v>OP</v>
      </c>
      <c r="L199" s="12" t="str">
        <f>Exclosure.data.RAW!L199</f>
        <v>H4</v>
      </c>
      <c r="M199" s="22">
        <f>Exclosure.data.RAW!M199</f>
        <v>1001</v>
      </c>
      <c r="N199" s="75">
        <f>Exclosure.data.RAW!N199</f>
        <v>-3.4063160140000002</v>
      </c>
      <c r="O199" s="75">
        <f>Exclosure.data.RAW!O199</f>
        <v>34.850407009999998</v>
      </c>
      <c r="P199" s="19">
        <f>Exclosure.data.RAW!P199</f>
        <v>42938</v>
      </c>
      <c r="Q199" s="19">
        <f>Exclosure.data.RAW!Q199</f>
        <v>43005</v>
      </c>
      <c r="R199" s="22" t="str">
        <f>Exclosure.data.RAW!R199 &amp; ""</f>
        <v>67</v>
      </c>
      <c r="S199" s="52" t="str">
        <f>Exclosure.data.RAW!S199 &amp; ""</f>
        <v>6.525000036</v>
      </c>
      <c r="T199" s="52" t="str">
        <f>Exclosure.data.RAW!T199 &amp; ""</f>
        <v>561.665112838</v>
      </c>
      <c r="U199" s="68" t="str">
        <f>Exclosure.data.RAW!Y199</f>
        <v>Chl.pyc</v>
      </c>
      <c r="V199" s="167" t="str">
        <f>Exclosure.data.RAW!Z199 &amp; ""</f>
        <v>0.5</v>
      </c>
      <c r="W199" s="167" t="str">
        <f>Exclosure.data.RAW!AA199 &amp; ""</f>
        <v>1</v>
      </c>
      <c r="X199" s="167" t="str">
        <f>Exclosure.data.RAW!AB199 &amp; ""</f>
        <v>2</v>
      </c>
      <c r="Y199" s="167" t="str">
        <f>Exclosure.data.RAW!AC199 &amp; ""</f>
        <v>8</v>
      </c>
      <c r="Z199" s="165" t="str">
        <f>Exclosure.data.RAW!AF199 &amp; ""</f>
        <v/>
      </c>
      <c r="AA199" s="165" t="str">
        <f>Exclosure.data.RAW!AG199 &amp; ""</f>
        <v/>
      </c>
      <c r="AB199" s="165" t="str">
        <f>Exclosure.data.RAW!AH199 &amp; ""</f>
        <v/>
      </c>
      <c r="AC199" s="165" t="str">
        <f>Exclosure.data.RAW!AI199 &amp; ""</f>
        <v/>
      </c>
      <c r="AD199" s="168" t="str">
        <f>Exclosure.data.RAW!AO199 &amp; ""</f>
        <v/>
      </c>
      <c r="AE199" s="168" t="str">
        <f>Exclosure.data.RAW!AR199 &amp; ""</f>
        <v/>
      </c>
      <c r="AF199" s="168" t="str">
        <f>Exclosure.data.RAW!BW199</f>
        <v/>
      </c>
      <c r="AG199" s="168" t="str">
        <f>Exclosure.data.RAW!AU199 &amp; ""</f>
        <v/>
      </c>
      <c r="AH199" s="135"/>
      <c r="AI199" s="135"/>
      <c r="AJ199" s="196" t="str">
        <f>Exclosure.data.RAW!AX199 &amp; ""</f>
        <v/>
      </c>
      <c r="AK199" s="222"/>
      <c r="AL199" s="168" t="str">
        <f>Exclosure.data.RAW!AZ199 &amp; ""</f>
        <v/>
      </c>
      <c r="AM199" s="168" t="str">
        <f>Exclosure.data.RAW!BA199 &amp; ""</f>
        <v/>
      </c>
      <c r="AN199" s="168" t="str">
        <f>Exclosure.data.RAW!BB199 &amp; ""</f>
        <v/>
      </c>
      <c r="AO199" s="168"/>
      <c r="AP199" s="168" t="str">
        <f>Exclosure.data.RAW!BD199 &amp; ""</f>
        <v/>
      </c>
      <c r="AQ199" s="168" t="str">
        <f>Exclosure.data.RAW!BE199 &amp; ""</f>
        <v/>
      </c>
      <c r="AR199" s="168" t="str">
        <f>Exclosure.data.RAW!BF199 &amp; ""</f>
        <v/>
      </c>
      <c r="AS199" s="168" t="str">
        <f>Exclosure.data.RAW!BG199 &amp; ""</f>
        <v/>
      </c>
      <c r="AT199" s="168"/>
      <c r="AU199" s="135"/>
      <c r="AV199" s="168" t="str">
        <f>Exclosure.data.RAW!BJ199 &amp; ""</f>
        <v/>
      </c>
      <c r="AW199" s="220"/>
      <c r="AX199" s="168" t="str">
        <f>Exclosure.data.RAW!BL199 &amp; ""</f>
        <v/>
      </c>
      <c r="AY199" s="168" t="str">
        <f>Exclosure.data.RAW!BM199 &amp; ""</f>
        <v/>
      </c>
      <c r="AZ199" s="168" t="str">
        <f>Exclosure.data.RAW!BN199 &amp; ""</f>
        <v/>
      </c>
      <c r="BA199" s="168"/>
      <c r="BB199" s="168" t="str">
        <f>Exclosure.data.RAW!BP199 &amp; ""</f>
        <v/>
      </c>
      <c r="BC199" s="168" t="str">
        <f>Exclosure.data.RAW!BQ199 &amp; ""</f>
        <v/>
      </c>
      <c r="BD199" s="168" t="str">
        <f>Exclosure.data.RAW!BR199 &amp; ""</f>
        <v/>
      </c>
      <c r="BE199" s="54" t="str">
        <f>Exclosure.data.RAW!BS199</f>
        <v/>
      </c>
      <c r="BF199" s="54" t="str">
        <f>Exclosure.data.RAW!BT199</f>
        <v/>
      </c>
      <c r="BG199" s="54" t="str">
        <f>Exclosure.data.RAW!BU199</f>
        <v/>
      </c>
      <c r="BH199" s="54" t="str">
        <f>Exclosure.data.RAW!BV199</f>
        <v/>
      </c>
    </row>
    <row r="200" spans="1:60" x14ac:dyDescent="0.25">
      <c r="A200" s="12" t="str">
        <f>Exclosure.data.RAW!A200</f>
        <v>DRY_P_4_EX_H4</v>
      </c>
      <c r="B200" s="4" t="str">
        <f>Exclosure.data.RAW!B200</f>
        <v>DRY_P_4_H4</v>
      </c>
      <c r="C200" s="4" t="str">
        <f>Exclosure.data.RAW!C200</f>
        <v>DRY_P</v>
      </c>
      <c r="D200" s="4" t="str">
        <f>Exclosure.data.RAW!D200</f>
        <v>DRY_P_4</v>
      </c>
      <c r="E200" s="4"/>
      <c r="F200" s="4" t="str">
        <f>Exclosure.data.RAW!F200</f>
        <v>Makao</v>
      </c>
      <c r="G200" s="12" t="str">
        <f>Exclosure.data.RAW!G200</f>
        <v>DRY</v>
      </c>
      <c r="H200" s="12" t="str">
        <f>Exclosure.data.RAW!H200</f>
        <v>P</v>
      </c>
      <c r="I200" s="22">
        <f>Exclosure.data.RAW!I200</f>
        <v>4</v>
      </c>
      <c r="J200" s="22"/>
      <c r="K200" s="12" t="str">
        <f>Exclosure.data.RAW!K200</f>
        <v>EX</v>
      </c>
      <c r="L200" s="12" t="str">
        <f>Exclosure.data.RAW!L200</f>
        <v>H4</v>
      </c>
      <c r="M200" s="21">
        <f>Exclosure.data.RAW!M200</f>
        <v>1003</v>
      </c>
      <c r="N200" s="75">
        <f>Exclosure.data.RAW!N200</f>
        <v>-3.4068529590000001</v>
      </c>
      <c r="O200" s="75">
        <f>Exclosure.data.RAW!O200</f>
        <v>34.851600005999998</v>
      </c>
      <c r="P200" s="19">
        <f>Exclosure.data.RAW!P200</f>
        <v>42938</v>
      </c>
      <c r="Q200" s="19">
        <f>Exclosure.data.RAW!Q200</f>
        <v>43005</v>
      </c>
      <c r="R200" s="22" t="str">
        <f>Exclosure.data.RAW!R200 &amp; ""</f>
        <v>67</v>
      </c>
      <c r="S200" s="52" t="str">
        <f>Exclosure.data.RAW!S200 &amp; ""</f>
        <v>6.525000036</v>
      </c>
      <c r="T200" s="52" t="str">
        <f>Exclosure.data.RAW!T200 &amp; ""</f>
        <v>555.140112802</v>
      </c>
      <c r="U200" s="68" t="str">
        <f>Exclosure.data.RAW!Y200</f>
        <v>Chl.pyc</v>
      </c>
      <c r="V200" s="167" t="str">
        <f>Exclosure.data.RAW!Z200 &amp; ""</f>
        <v>0.7</v>
      </c>
      <c r="W200" s="167" t="str">
        <f>Exclosure.data.RAW!AA200 &amp; ""</f>
        <v>1.4</v>
      </c>
      <c r="X200" s="167" t="str">
        <f>Exclosure.data.RAW!AB200 &amp; ""</f>
        <v>7</v>
      </c>
      <c r="Y200" s="167" t="str">
        <f>Exclosure.data.RAW!AC200 &amp; ""</f>
        <v>15</v>
      </c>
      <c r="Z200" s="165">
        <v>0</v>
      </c>
      <c r="AA200" s="165">
        <v>0</v>
      </c>
      <c r="AB200" s="165" t="str">
        <f>Exclosure.data.RAW!AH200 &amp; ""</f>
        <v>1</v>
      </c>
      <c r="AC200" s="165" t="str">
        <f>Exclosure.data.RAW!AI200 &amp; ""</f>
        <v>8</v>
      </c>
      <c r="AD200" s="168" t="str">
        <f>Exclosure.data.RAW!AO200 &amp; ""</f>
        <v>0</v>
      </c>
      <c r="AE200" s="168" t="str">
        <f>Exclosure.data.RAW!AR200 &amp; ""</f>
        <v>0</v>
      </c>
      <c r="AF200" s="168">
        <f>Exclosure.data.RAW!BW200</f>
        <v>0</v>
      </c>
      <c r="AG200" s="168" t="str">
        <f>Exclosure.data.RAW!AU200 &amp; ""</f>
        <v/>
      </c>
      <c r="AH200" s="135"/>
      <c r="AI200" s="135"/>
      <c r="AJ200" s="196" t="str">
        <f>Exclosure.data.RAW!AX200 &amp; ""</f>
        <v/>
      </c>
      <c r="AK200" s="222"/>
      <c r="AL200" s="168" t="str">
        <f>Exclosure.data.RAW!AZ200 &amp; ""</f>
        <v/>
      </c>
      <c r="AM200" s="168" t="str">
        <f>Exclosure.data.RAW!BA200 &amp; ""</f>
        <v/>
      </c>
      <c r="AN200" s="168" t="str">
        <f>Exclosure.data.RAW!BB200 &amp; ""</f>
        <v/>
      </c>
      <c r="AO200" s="168"/>
      <c r="AP200" s="168" t="str">
        <f>Exclosure.data.RAW!BD200 &amp; ""</f>
        <v/>
      </c>
      <c r="AQ200" s="168" t="str">
        <f>Exclosure.data.RAW!BE200 &amp; ""</f>
        <v/>
      </c>
      <c r="AR200" s="168" t="str">
        <f>Exclosure.data.RAW!BF200 &amp; ""</f>
        <v/>
      </c>
      <c r="AS200" s="168" t="str">
        <f>Exclosure.data.RAW!BG200 &amp; ""</f>
        <v/>
      </c>
      <c r="AT200" s="168"/>
      <c r="AU200" s="135"/>
      <c r="AV200" s="168" t="str">
        <f>Exclosure.data.RAW!BJ200 &amp; ""</f>
        <v/>
      </c>
      <c r="AW200" s="220"/>
      <c r="AX200" s="168" t="str">
        <f>Exclosure.data.RAW!BL200 &amp; ""</f>
        <v/>
      </c>
      <c r="AY200" s="168" t="str">
        <f>Exclosure.data.RAW!BM200 &amp; ""</f>
        <v/>
      </c>
      <c r="AZ200" s="168" t="str">
        <f>Exclosure.data.RAW!BN200 &amp; ""</f>
        <v/>
      </c>
      <c r="BA200" s="168"/>
      <c r="BB200" s="168" t="str">
        <f>Exclosure.data.RAW!BP200 &amp; ""</f>
        <v/>
      </c>
      <c r="BC200" s="168" t="str">
        <f>Exclosure.data.RAW!BQ200 &amp; ""</f>
        <v/>
      </c>
      <c r="BD200" s="168" t="str">
        <f>Exclosure.data.RAW!BR200 &amp; ""</f>
        <v/>
      </c>
      <c r="BE200" s="54" t="str">
        <f>Exclosure.data.RAW!BS200</f>
        <v/>
      </c>
      <c r="BF200" s="54" t="str">
        <f>Exclosure.data.RAW!BT200</f>
        <v/>
      </c>
      <c r="BG200" s="54" t="str">
        <f>Exclosure.data.RAW!BU200</f>
        <v/>
      </c>
      <c r="BH200" s="54" t="str">
        <f>Exclosure.data.RAW!BV200</f>
        <v/>
      </c>
    </row>
    <row r="201" spans="1:60" x14ac:dyDescent="0.25">
      <c r="A201" s="12" t="str">
        <f>Exclosure.data.RAW!A201</f>
        <v>DRY_P_4_OP_H4</v>
      </c>
      <c r="B201" s="4" t="str">
        <f>Exclosure.data.RAW!B201</f>
        <v>DRY_P_4_H4</v>
      </c>
      <c r="C201" s="4" t="str">
        <f>Exclosure.data.RAW!C201</f>
        <v>DRY_P</v>
      </c>
      <c r="D201" s="4" t="str">
        <f>Exclosure.data.RAW!D201</f>
        <v>DRY_P_4</v>
      </c>
      <c r="E201" s="4"/>
      <c r="F201" s="4" t="str">
        <f>Exclosure.data.RAW!F201</f>
        <v>Makao</v>
      </c>
      <c r="G201" s="12" t="str">
        <f>Exclosure.data.RAW!G201</f>
        <v>DRY</v>
      </c>
      <c r="H201" s="12" t="str">
        <f>Exclosure.data.RAW!H201</f>
        <v>P</v>
      </c>
      <c r="I201" s="22">
        <f>Exclosure.data.RAW!I201</f>
        <v>4</v>
      </c>
      <c r="J201" s="22"/>
      <c r="K201" s="12" t="str">
        <f>Exclosure.data.RAW!K201</f>
        <v>OP</v>
      </c>
      <c r="L201" s="12" t="str">
        <f>Exclosure.data.RAW!L201</f>
        <v>H4</v>
      </c>
      <c r="M201" s="21">
        <f>Exclosure.data.RAW!M201</f>
        <v>1003</v>
      </c>
      <c r="N201" s="75">
        <f>Exclosure.data.RAW!N201</f>
        <v>-3.4068529590000001</v>
      </c>
      <c r="O201" s="75">
        <f>Exclosure.data.RAW!O201</f>
        <v>34.851600005999998</v>
      </c>
      <c r="P201" s="19">
        <f>Exclosure.data.RAW!P201</f>
        <v>42938</v>
      </c>
      <c r="Q201" s="19">
        <f>Exclosure.data.RAW!Q201</f>
        <v>43005</v>
      </c>
      <c r="R201" s="22" t="str">
        <f>Exclosure.data.RAW!R201 &amp; ""</f>
        <v>67</v>
      </c>
      <c r="S201" s="52" t="str">
        <f>Exclosure.data.RAW!S201 &amp; ""</f>
        <v>6.525000036</v>
      </c>
      <c r="T201" s="52" t="str">
        <f>Exclosure.data.RAW!T201 &amp; ""</f>
        <v>561.665112838</v>
      </c>
      <c r="U201" s="68" t="str">
        <f>Exclosure.data.RAW!Y201</f>
        <v>Chl.pyc</v>
      </c>
      <c r="V201" s="167" t="str">
        <f>Exclosure.data.RAW!Z201 &amp; ""</f>
        <v>1</v>
      </c>
      <c r="W201" s="167" t="str">
        <f>Exclosure.data.RAW!AA201 &amp; ""</f>
        <v>0.9</v>
      </c>
      <c r="X201" s="167" t="str">
        <f>Exclosure.data.RAW!AB201 &amp; ""</f>
        <v>2</v>
      </c>
      <c r="Y201" s="167" t="str">
        <f>Exclosure.data.RAW!AC201 &amp; ""</f>
        <v>10</v>
      </c>
      <c r="Z201" s="165" t="str">
        <f>Exclosure.data.RAW!AF201 &amp; ""</f>
        <v/>
      </c>
      <c r="AA201" s="165" t="str">
        <f>Exclosure.data.RAW!AG201 &amp; ""</f>
        <v/>
      </c>
      <c r="AB201" s="165" t="str">
        <f>Exclosure.data.RAW!AH201 &amp; ""</f>
        <v/>
      </c>
      <c r="AC201" s="165" t="str">
        <f>Exclosure.data.RAW!AI201 &amp; ""</f>
        <v/>
      </c>
      <c r="AD201" s="168" t="str">
        <f>Exclosure.data.RAW!AO201 &amp; ""</f>
        <v/>
      </c>
      <c r="AE201" s="168" t="str">
        <f>Exclosure.data.RAW!AR201 &amp; ""</f>
        <v/>
      </c>
      <c r="AF201" s="168" t="str">
        <f>Exclosure.data.RAW!BW201</f>
        <v/>
      </c>
      <c r="AG201" s="168" t="str">
        <f>Exclosure.data.RAW!AU201 &amp; ""</f>
        <v/>
      </c>
      <c r="AH201" s="135"/>
      <c r="AI201" s="135"/>
      <c r="AJ201" s="196" t="str">
        <f>Exclosure.data.RAW!AX201 &amp; ""</f>
        <v/>
      </c>
      <c r="AK201" s="222"/>
      <c r="AL201" s="168" t="str">
        <f>Exclosure.data.RAW!AZ201 &amp; ""</f>
        <v/>
      </c>
      <c r="AM201" s="168" t="str">
        <f>Exclosure.data.RAW!BA201 &amp; ""</f>
        <v/>
      </c>
      <c r="AN201" s="168" t="str">
        <f>Exclosure.data.RAW!BB201 &amp; ""</f>
        <v/>
      </c>
      <c r="AO201" s="168"/>
      <c r="AP201" s="168" t="str">
        <f>Exclosure.data.RAW!BD201 &amp; ""</f>
        <v/>
      </c>
      <c r="AQ201" s="168" t="str">
        <f>Exclosure.data.RAW!BE201 &amp; ""</f>
        <v/>
      </c>
      <c r="AR201" s="168" t="str">
        <f>Exclosure.data.RAW!BF201 &amp; ""</f>
        <v/>
      </c>
      <c r="AS201" s="168" t="str">
        <f>Exclosure.data.RAW!BG201 &amp; ""</f>
        <v/>
      </c>
      <c r="AT201" s="168"/>
      <c r="AU201" s="135"/>
      <c r="AV201" s="168" t="str">
        <f>Exclosure.data.RAW!BJ201 &amp; ""</f>
        <v/>
      </c>
      <c r="AW201" s="220"/>
      <c r="AX201" s="168" t="str">
        <f>Exclosure.data.RAW!BL201 &amp; ""</f>
        <v/>
      </c>
      <c r="AY201" s="168" t="str">
        <f>Exclosure.data.RAW!BM201 &amp; ""</f>
        <v/>
      </c>
      <c r="AZ201" s="168" t="str">
        <f>Exclosure.data.RAW!BN201 &amp; ""</f>
        <v/>
      </c>
      <c r="BA201" s="168"/>
      <c r="BB201" s="168" t="str">
        <f>Exclosure.data.RAW!BP201 &amp; ""</f>
        <v/>
      </c>
      <c r="BC201" s="168" t="str">
        <f>Exclosure.data.RAW!BQ201 &amp; ""</f>
        <v/>
      </c>
      <c r="BD201" s="168" t="str">
        <f>Exclosure.data.RAW!BR201 &amp; ""</f>
        <v/>
      </c>
      <c r="BE201" s="54" t="str">
        <f>Exclosure.data.RAW!BS201</f>
        <v/>
      </c>
      <c r="BF201" s="54" t="str">
        <f>Exclosure.data.RAW!BT201</f>
        <v/>
      </c>
      <c r="BG201" s="54" t="str">
        <f>Exclosure.data.RAW!BU201</f>
        <v/>
      </c>
      <c r="BH201" s="54" t="str">
        <f>Exclosure.data.RAW!BV201</f>
        <v/>
      </c>
    </row>
    <row r="202" spans="1:60" x14ac:dyDescent="0.25">
      <c r="A202" s="12" t="str">
        <f>Exclosure.data.RAW!A202</f>
        <v>SE_1_EX_H4</v>
      </c>
      <c r="B202" s="4" t="str">
        <f>Exclosure.data.RAW!B202</f>
        <v>SE_1_H4</v>
      </c>
      <c r="C202" s="4" t="str">
        <f>Exclosure.data.RAW!C202</f>
        <v>SE</v>
      </c>
      <c r="D202" s="4" t="str">
        <f>Exclosure.data.RAW!D202</f>
        <v>SE_1</v>
      </c>
      <c r="E202" s="4"/>
      <c r="F202" s="4" t="str">
        <f>Exclosure.data.RAW!F202</f>
        <v>Seronera</v>
      </c>
      <c r="G202" s="12" t="str">
        <f>Exclosure.data.RAW!G202</f>
        <v>SE</v>
      </c>
      <c r="H202" s="12" t="str">
        <f>Exclosure.data.RAW!H202</f>
        <v>W</v>
      </c>
      <c r="I202" s="22">
        <f>Exclosure.data.RAW!I202</f>
        <v>1</v>
      </c>
      <c r="J202" s="22"/>
      <c r="K202" s="12" t="str">
        <f>Exclosure.data.RAW!K202</f>
        <v>EX</v>
      </c>
      <c r="L202" s="12" t="str">
        <f>Exclosure.data.RAW!L202</f>
        <v>H4</v>
      </c>
      <c r="M202" s="22">
        <f>Exclosure.data.RAW!M202</f>
        <v>1023</v>
      </c>
      <c r="N202" s="75">
        <f>Exclosure.data.RAW!N202</f>
        <v>-2.4377470369999998</v>
      </c>
      <c r="O202" s="75">
        <f>Exclosure.data.RAW!O202</f>
        <v>34.855161979999998</v>
      </c>
      <c r="P202" s="19">
        <f>Exclosure.data.RAW!P202</f>
        <v>42942</v>
      </c>
      <c r="Q202" s="19">
        <f>Exclosure.data.RAW!Q202</f>
        <v>43003</v>
      </c>
      <c r="R202" s="22" t="str">
        <f>Exclosure.data.RAW!R202 &amp; ""</f>
        <v>61</v>
      </c>
      <c r="S202" s="52" t="str">
        <f>Exclosure.data.RAW!S202 &amp; ""</f>
        <v>167.088624609</v>
      </c>
      <c r="T202" s="52" t="str">
        <f>Exclosure.data.RAW!T202 &amp; ""</f>
        <v>1029.513083406</v>
      </c>
      <c r="U202" s="68" t="str">
        <f>Exclosure.data.RAW!Y202</f>
        <v>Dig.mac</v>
      </c>
      <c r="V202" s="167" t="str">
        <f>Exclosure.data.RAW!Z202 &amp; ""</f>
        <v>4</v>
      </c>
      <c r="W202" s="167" t="str">
        <f>Exclosure.data.RAW!AA202 &amp; ""</f>
        <v>7.6</v>
      </c>
      <c r="X202" s="167" t="str">
        <f>Exclosure.data.RAW!AB202 &amp; ""</f>
        <v>25</v>
      </c>
      <c r="Y202" s="167" t="str">
        <f>Exclosure.data.RAW!AC202 &amp; ""</f>
        <v>35</v>
      </c>
      <c r="Z202" s="165" t="str">
        <f>Exclosure.data.RAW!AF202 &amp; ""</f>
        <v>5</v>
      </c>
      <c r="AA202" s="165" t="str">
        <f>Exclosure.data.RAW!AG202 &amp; ""</f>
        <v>10.2</v>
      </c>
      <c r="AB202" s="165" t="str">
        <f>Exclosure.data.RAW!AH202 &amp; ""</f>
        <v>20</v>
      </c>
      <c r="AC202" s="165" t="str">
        <f>Exclosure.data.RAW!AI202 &amp; ""</f>
        <v>50</v>
      </c>
      <c r="AD202" s="168" t="str">
        <f>Exclosure.data.RAW!AO202 &amp; ""</f>
        <v>30.41</v>
      </c>
      <c r="AE202" s="168" t="str">
        <f>Exclosure.data.RAW!AR202 &amp; ""</f>
        <v>30.83</v>
      </c>
      <c r="AF202" s="168">
        <f>Exclosure.data.RAW!BW202</f>
        <v>61.239999999999995</v>
      </c>
      <c r="AG202" s="168" t="str">
        <f>Exclosure.data.RAW!AU202 &amp; ""</f>
        <v>1.75</v>
      </c>
      <c r="AH202" s="135"/>
      <c r="AI202" s="135"/>
      <c r="AJ202" s="196" t="str">
        <f>Exclosure.data.RAW!AX202 &amp; ""</f>
        <v/>
      </c>
      <c r="AK202" s="222"/>
      <c r="AL202" s="168" t="str">
        <f>Exclosure.data.RAW!AZ202 &amp; ""</f>
        <v/>
      </c>
      <c r="AM202" s="168" t="str">
        <f>Exclosure.data.RAW!BA202 &amp; ""</f>
        <v>1.46</v>
      </c>
      <c r="AN202" s="168" t="str">
        <f>Exclosure.data.RAW!BB202 &amp; ""</f>
        <v>0.03</v>
      </c>
      <c r="AO202" s="168"/>
      <c r="AP202" s="168" t="str">
        <f>Exclosure.data.RAW!BD202 &amp; ""</f>
        <v/>
      </c>
      <c r="AQ202" s="168" t="str">
        <f>Exclosure.data.RAW!BE202 &amp; ""</f>
        <v>0.28</v>
      </c>
      <c r="AR202" s="168" t="str">
        <f>Exclosure.data.RAW!BF202 &amp; ""</f>
        <v/>
      </c>
      <c r="AS202" s="168" t="str">
        <f>Exclosure.data.RAW!BG202 &amp; ""</f>
        <v>2.63</v>
      </c>
      <c r="AT202" s="168"/>
      <c r="AU202" s="135"/>
      <c r="AV202" s="168" t="str">
        <f>Exclosure.data.RAW!BJ202 &amp; ""</f>
        <v/>
      </c>
      <c r="AW202" s="220"/>
      <c r="AX202" s="168" t="str">
        <f>Exclosure.data.RAW!BL202 &amp; ""</f>
        <v/>
      </c>
      <c r="AY202" s="168" t="str">
        <f>Exclosure.data.RAW!BM202 &amp; ""</f>
        <v/>
      </c>
      <c r="AZ202" s="168" t="str">
        <f>Exclosure.data.RAW!BN202 &amp; ""</f>
        <v>0.15</v>
      </c>
      <c r="BA202" s="168"/>
      <c r="BB202" s="168" t="str">
        <f>Exclosure.data.RAW!BP202 &amp; ""</f>
        <v/>
      </c>
      <c r="BC202" s="168" t="str">
        <f>Exclosure.data.RAW!BQ202 &amp; ""</f>
        <v/>
      </c>
      <c r="BD202" s="168" t="str">
        <f>Exclosure.data.RAW!BR202 &amp; ""</f>
        <v/>
      </c>
      <c r="BE202" s="54">
        <f>Exclosure.data.RAW!BS202</f>
        <v>1.46</v>
      </c>
      <c r="BF202" s="54">
        <f>Exclosure.data.RAW!BT202</f>
        <v>0.28000000000000003</v>
      </c>
      <c r="BG202" s="54">
        <f>Exclosure.data.RAW!BU202</f>
        <v>2.63</v>
      </c>
      <c r="BH202" s="54">
        <f>Exclosure.data.RAW!BV202</f>
        <v>0.15</v>
      </c>
    </row>
    <row r="203" spans="1:60" x14ac:dyDescent="0.25">
      <c r="A203" s="12" t="str">
        <f>Exclosure.data.RAW!A203</f>
        <v>SE_1_EX2_H4</v>
      </c>
      <c r="B203" s="4" t="str">
        <f>Exclosure.data.RAW!B203</f>
        <v>SE_1_H4</v>
      </c>
      <c r="C203" s="4" t="str">
        <f>Exclosure.data.RAW!C203</f>
        <v>SE</v>
      </c>
      <c r="D203" s="4" t="str">
        <f>Exclosure.data.RAW!D203</f>
        <v>SE_1</v>
      </c>
      <c r="E203" s="4"/>
      <c r="F203" s="4" t="str">
        <f>Exclosure.data.RAW!F203</f>
        <v>Seronera</v>
      </c>
      <c r="G203" s="12" t="str">
        <f>Exclosure.data.RAW!G203</f>
        <v>SE</v>
      </c>
      <c r="H203" s="12" t="str">
        <f>Exclosure.data.RAW!H203</f>
        <v>W</v>
      </c>
      <c r="I203" s="22">
        <f>Exclosure.data.RAW!I203</f>
        <v>1</v>
      </c>
      <c r="J203" s="22"/>
      <c r="K203" s="12" t="str">
        <f>Exclosure.data.RAW!K203</f>
        <v>EX2</v>
      </c>
      <c r="L203" s="12" t="str">
        <f>Exclosure.data.RAW!L203</f>
        <v>H4</v>
      </c>
      <c r="M203" s="22">
        <f>Exclosure.data.RAW!M203</f>
        <v>1023</v>
      </c>
      <c r="N203" s="75">
        <f>Exclosure.data.RAW!N203</f>
        <v>-2.4377470369999998</v>
      </c>
      <c r="O203" s="75">
        <f>Exclosure.data.RAW!O203</f>
        <v>34.855161979999998</v>
      </c>
      <c r="P203" s="19">
        <f>Exclosure.data.RAW!P203</f>
        <v>42942</v>
      </c>
      <c r="Q203" s="19">
        <f>Exclosure.data.RAW!Q203</f>
        <v>43003</v>
      </c>
      <c r="R203" s="22" t="str">
        <f>Exclosure.data.RAW!R203 &amp; ""</f>
        <v>61</v>
      </c>
      <c r="S203" s="52" t="str">
        <f>Exclosure.data.RAW!S203 &amp; ""</f>
        <v>167.088624609</v>
      </c>
      <c r="T203" s="52" t="str">
        <f>Exclosure.data.RAW!T203 &amp; ""</f>
        <v>1196.601708015</v>
      </c>
      <c r="U203" s="68" t="str">
        <f>Exclosure.data.RAW!Y203</f>
        <v>Dig.mac</v>
      </c>
      <c r="V203" s="167" t="str">
        <f>Exclosure.data.RAW!Z203 &amp; ""</f>
        <v>2.5</v>
      </c>
      <c r="W203" s="167" t="str">
        <f>Exclosure.data.RAW!AA203 &amp; ""</f>
        <v>10.8</v>
      </c>
      <c r="X203" s="167" t="str">
        <f>Exclosure.data.RAW!AB203 &amp; ""</f>
        <v>20</v>
      </c>
      <c r="Y203" s="167" t="str">
        <f>Exclosure.data.RAW!AC203 &amp; ""</f>
        <v>50</v>
      </c>
      <c r="Z203" s="165" t="str">
        <f>Exclosure.data.RAW!AF203 &amp; ""</f>
        <v>7</v>
      </c>
      <c r="AA203" s="165" t="str">
        <f>Exclosure.data.RAW!AG203 &amp; ""</f>
        <v>15</v>
      </c>
      <c r="AB203" s="165" t="str">
        <f>Exclosure.data.RAW!AH203 &amp; ""</f>
        <v>30</v>
      </c>
      <c r="AC203" s="165" t="str">
        <f>Exclosure.data.RAW!AI203 &amp; ""</f>
        <v>70</v>
      </c>
      <c r="AD203" s="168" t="str">
        <f>Exclosure.data.RAW!AO203 &amp; ""</f>
        <v>23.55</v>
      </c>
      <c r="AE203" s="168" t="str">
        <f>Exclosure.data.RAW!AR203 &amp; ""</f>
        <v>55.17</v>
      </c>
      <c r="AF203" s="168">
        <f>Exclosure.data.RAW!BW203</f>
        <v>78.72</v>
      </c>
      <c r="AG203" s="168" t="str">
        <f>Exclosure.data.RAW!AU203 &amp; ""</f>
        <v>2.17</v>
      </c>
      <c r="AH203" s="135"/>
      <c r="AI203" s="135"/>
      <c r="AJ203" s="196" t="str">
        <f>Exclosure.data.RAW!AX203 &amp; ""</f>
        <v/>
      </c>
      <c r="AK203" s="222"/>
      <c r="AL203" s="168" t="str">
        <f>Exclosure.data.RAW!AZ203 &amp; ""</f>
        <v/>
      </c>
      <c r="AM203" s="168" t="str">
        <f>Exclosure.data.RAW!BA203 &amp; ""</f>
        <v>1.07</v>
      </c>
      <c r="AN203" s="168" t="str">
        <f>Exclosure.data.RAW!BB203 &amp; ""</f>
        <v>0.15</v>
      </c>
      <c r="AO203" s="168"/>
      <c r="AP203" s="168" t="str">
        <f>Exclosure.data.RAW!BD203 &amp; ""</f>
        <v/>
      </c>
      <c r="AQ203" s="168" t="str">
        <f>Exclosure.data.RAW!BE203 &amp; ""</f>
        <v>0.33</v>
      </c>
      <c r="AR203" s="168" t="str">
        <f>Exclosure.data.RAW!BF203 &amp; ""</f>
        <v/>
      </c>
      <c r="AS203" s="168" t="str">
        <f>Exclosure.data.RAW!BG203 &amp; ""</f>
        <v>1.09</v>
      </c>
      <c r="AT203" s="168"/>
      <c r="AU203" s="135"/>
      <c r="AV203" s="168" t="str">
        <f>Exclosure.data.RAW!BJ203 &amp; ""</f>
        <v/>
      </c>
      <c r="AW203" s="220"/>
      <c r="AX203" s="168" t="str">
        <f>Exclosure.data.RAW!BL203 &amp; ""</f>
        <v/>
      </c>
      <c r="AY203" s="168" t="str">
        <f>Exclosure.data.RAW!BM203 &amp; ""</f>
        <v/>
      </c>
      <c r="AZ203" s="168" t="str">
        <f>Exclosure.data.RAW!BN203 &amp; ""</f>
        <v>0.14</v>
      </c>
      <c r="BA203" s="168"/>
      <c r="BB203" s="168" t="str">
        <f>Exclosure.data.RAW!BP203 &amp; ""</f>
        <v/>
      </c>
      <c r="BC203" s="168" t="str">
        <f>Exclosure.data.RAW!BQ203 &amp; ""</f>
        <v/>
      </c>
      <c r="BD203" s="168" t="str">
        <f>Exclosure.data.RAW!BR203 &amp; ""</f>
        <v/>
      </c>
      <c r="BE203" s="54">
        <f>Exclosure.data.RAW!BS203</f>
        <v>1.07</v>
      </c>
      <c r="BF203" s="54">
        <f>Exclosure.data.RAW!BT203</f>
        <v>0.33</v>
      </c>
      <c r="BG203" s="54">
        <f>Exclosure.data.RAW!BU203</f>
        <v>1.0900000000000001</v>
      </c>
      <c r="BH203" s="54">
        <f>Exclosure.data.RAW!BV203</f>
        <v>0.14000000000000001</v>
      </c>
    </row>
    <row r="204" spans="1:60" x14ac:dyDescent="0.25">
      <c r="A204" s="12" t="str">
        <f>Exclosure.data.RAW!A204</f>
        <v>SE_1_OP_H4</v>
      </c>
      <c r="B204" s="4" t="str">
        <f>Exclosure.data.RAW!B204</f>
        <v>SE_1_H4</v>
      </c>
      <c r="C204" s="4" t="str">
        <f>Exclosure.data.RAW!C204</f>
        <v>SE</v>
      </c>
      <c r="D204" s="4" t="str">
        <f>Exclosure.data.RAW!D204</f>
        <v>SE_1</v>
      </c>
      <c r="E204" s="4"/>
      <c r="F204" s="4" t="str">
        <f>Exclosure.data.RAW!F204</f>
        <v>Seronera</v>
      </c>
      <c r="G204" s="12" t="str">
        <f>Exclosure.data.RAW!G204</f>
        <v>SE</v>
      </c>
      <c r="H204" s="12" t="str">
        <f>Exclosure.data.RAW!H204</f>
        <v>W</v>
      </c>
      <c r="I204" s="22">
        <f>Exclosure.data.RAW!I204</f>
        <v>1</v>
      </c>
      <c r="J204" s="22"/>
      <c r="K204" s="12" t="str">
        <f>Exclosure.data.RAW!K204</f>
        <v>OP</v>
      </c>
      <c r="L204" s="12" t="str">
        <f>Exclosure.data.RAW!L204</f>
        <v>H4</v>
      </c>
      <c r="M204" s="22">
        <f>Exclosure.data.RAW!M204</f>
        <v>1023</v>
      </c>
      <c r="N204" s="75">
        <f>Exclosure.data.RAW!N204</f>
        <v>-2.4377470369999998</v>
      </c>
      <c r="O204" s="75">
        <f>Exclosure.data.RAW!O204</f>
        <v>34.855161979999998</v>
      </c>
      <c r="P204" s="19">
        <f>Exclosure.data.RAW!P204</f>
        <v>42942</v>
      </c>
      <c r="Q204" s="19">
        <f>Exclosure.data.RAW!Q204</f>
        <v>43003</v>
      </c>
      <c r="R204" s="22" t="str">
        <f>Exclosure.data.RAW!R204 &amp; ""</f>
        <v>61</v>
      </c>
      <c r="S204" s="52" t="str">
        <f>Exclosure.data.RAW!S204 &amp; ""</f>
        <v>167.088624609</v>
      </c>
      <c r="T204" s="52" t="str">
        <f>Exclosure.data.RAW!T204 &amp; ""</f>
        <v>1363.690332624</v>
      </c>
      <c r="U204" s="68" t="str">
        <f>Exclosure.data.RAW!Y204</f>
        <v>Dig.mac</v>
      </c>
      <c r="V204" s="167" t="str">
        <f>Exclosure.data.RAW!Z204 &amp; ""</f>
        <v>2.2</v>
      </c>
      <c r="W204" s="167" t="str">
        <f>Exclosure.data.RAW!AA204 &amp; ""</f>
        <v>6.8</v>
      </c>
      <c r="X204" s="167" t="str">
        <f>Exclosure.data.RAW!AB204 &amp; ""</f>
        <v>20</v>
      </c>
      <c r="Y204" s="167" t="str">
        <f>Exclosure.data.RAW!AC204 &amp; ""</f>
        <v>30</v>
      </c>
      <c r="Z204" s="165" t="str">
        <f>Exclosure.data.RAW!AF204 &amp; ""</f>
        <v>2.5</v>
      </c>
      <c r="AA204" s="165" t="str">
        <f>Exclosure.data.RAW!AG204 &amp; ""</f>
        <v>7</v>
      </c>
      <c r="AB204" s="165" t="str">
        <f>Exclosure.data.RAW!AH204 &amp; ""</f>
        <v>25</v>
      </c>
      <c r="AC204" s="165" t="str">
        <f>Exclosure.data.RAW!AI204 &amp; ""</f>
        <v>40</v>
      </c>
      <c r="AD204" s="168" t="str">
        <f>Exclosure.data.RAW!AO204 &amp; ""</f>
        <v>23.3</v>
      </c>
      <c r="AE204" s="168" t="str">
        <f>Exclosure.data.RAW!AR204 &amp; ""</f>
        <v>23.81</v>
      </c>
      <c r="AF204" s="168">
        <f>Exclosure.data.RAW!BW204</f>
        <v>47.11</v>
      </c>
      <c r="AG204" s="168" t="str">
        <f>Exclosure.data.RAW!AU204 &amp; ""</f>
        <v>1.69</v>
      </c>
      <c r="AH204" s="135"/>
      <c r="AI204" s="135"/>
      <c r="AJ204" s="196" t="str">
        <f>Exclosure.data.RAW!AX204 &amp; ""</f>
        <v/>
      </c>
      <c r="AK204" s="222"/>
      <c r="AL204" s="168" t="str">
        <f>Exclosure.data.RAW!AZ204 &amp; ""</f>
        <v/>
      </c>
      <c r="AM204" s="168" t="str">
        <f>Exclosure.data.RAW!BA204 &amp; ""</f>
        <v/>
      </c>
      <c r="AN204" s="168" t="str">
        <f>Exclosure.data.RAW!BB204 &amp; ""</f>
        <v>0.12</v>
      </c>
      <c r="AO204" s="168"/>
      <c r="AP204" s="168" t="str">
        <f>Exclosure.data.RAW!BD204 &amp; ""</f>
        <v/>
      </c>
      <c r="AQ204" s="168" t="str">
        <f>Exclosure.data.RAW!BE204 &amp; ""</f>
        <v/>
      </c>
      <c r="AR204" s="168" t="str">
        <f>Exclosure.data.RAW!BF204 &amp; ""</f>
        <v/>
      </c>
      <c r="AS204" s="168" t="str">
        <f>Exclosure.data.RAW!BG204 &amp; ""</f>
        <v>2.17</v>
      </c>
      <c r="AT204" s="168"/>
      <c r="AU204" s="135"/>
      <c r="AV204" s="168" t="str">
        <f>Exclosure.data.RAW!BJ204 &amp; ""</f>
        <v/>
      </c>
      <c r="AW204" s="220"/>
      <c r="AX204" s="168" t="str">
        <f>Exclosure.data.RAW!BL204 &amp; ""</f>
        <v/>
      </c>
      <c r="AY204" s="168" t="str">
        <f>Exclosure.data.RAW!BM204 &amp; ""</f>
        <v>1.57</v>
      </c>
      <c r="AZ204" s="168" t="str">
        <f>Exclosure.data.RAW!BN204 &amp; ""</f>
        <v>0.13</v>
      </c>
      <c r="BA204" s="168"/>
      <c r="BB204" s="168" t="str">
        <f>Exclosure.data.RAW!BP204 &amp; ""</f>
        <v/>
      </c>
      <c r="BC204" s="168" t="str">
        <f>Exclosure.data.RAW!BQ204 &amp; ""</f>
        <v>0.32</v>
      </c>
      <c r="BD204" s="168" t="str">
        <f>Exclosure.data.RAW!BR204 &amp; ""</f>
        <v/>
      </c>
      <c r="BE204" s="54">
        <f>Exclosure.data.RAW!BS204</f>
        <v>1.69</v>
      </c>
      <c r="BF204" s="54">
        <f>Exclosure.data.RAW!BT204</f>
        <v>0.12</v>
      </c>
      <c r="BG204" s="54">
        <f>Exclosure.data.RAW!BU204</f>
        <v>1.57</v>
      </c>
      <c r="BH204" s="54">
        <f>Exclosure.data.RAW!BV204</f>
        <v>0.32</v>
      </c>
    </row>
    <row r="205" spans="1:60" x14ac:dyDescent="0.25">
      <c r="A205" s="12" t="str">
        <f>Exclosure.data.RAW!A205</f>
        <v>SE_2_EX_H4</v>
      </c>
      <c r="B205" s="4" t="str">
        <f>Exclosure.data.RAW!B205</f>
        <v>SE_2_H4</v>
      </c>
      <c r="C205" s="4" t="str">
        <f>Exclosure.data.RAW!C205</f>
        <v>SE</v>
      </c>
      <c r="D205" s="4" t="str">
        <f>Exclosure.data.RAW!D205</f>
        <v>SE_2</v>
      </c>
      <c r="E205" s="4"/>
      <c r="F205" s="4" t="str">
        <f>Exclosure.data.RAW!F205</f>
        <v>Seronera</v>
      </c>
      <c r="G205" s="12" t="str">
        <f>Exclosure.data.RAW!G205</f>
        <v>SE</v>
      </c>
      <c r="H205" s="12" t="str">
        <f>Exclosure.data.RAW!H205</f>
        <v>W</v>
      </c>
      <c r="I205" s="22">
        <f>Exclosure.data.RAW!I205</f>
        <v>2</v>
      </c>
      <c r="J205" s="22"/>
      <c r="K205" s="12" t="str">
        <f>Exclosure.data.RAW!K205</f>
        <v>EX</v>
      </c>
      <c r="L205" s="12" t="str">
        <f>Exclosure.data.RAW!L205</f>
        <v>H4</v>
      </c>
      <c r="M205" s="22">
        <f>Exclosure.data.RAW!M205</f>
        <v>1025</v>
      </c>
      <c r="N205" s="75">
        <f>Exclosure.data.RAW!N205</f>
        <v>-2.43776598</v>
      </c>
      <c r="O205" s="75">
        <f>Exclosure.data.RAW!O205</f>
        <v>34.855393991</v>
      </c>
      <c r="P205" s="19">
        <f>Exclosure.data.RAW!P205</f>
        <v>42942</v>
      </c>
      <c r="Q205" s="19">
        <f>Exclosure.data.RAW!Q205</f>
        <v>43003</v>
      </c>
      <c r="R205" s="22" t="str">
        <f>Exclosure.data.RAW!R205 &amp; ""</f>
        <v>61</v>
      </c>
      <c r="S205" s="52" t="str">
        <f>Exclosure.data.RAW!S205 &amp; ""</f>
        <v>167.088624609</v>
      </c>
      <c r="T205" s="52" t="str">
        <f>Exclosure.data.RAW!T205 &amp; ""</f>
        <v>1029.513083406</v>
      </c>
      <c r="U205" s="68" t="str">
        <f>Exclosure.data.RAW!Y205</f>
        <v>Dig.mac</v>
      </c>
      <c r="V205" s="167" t="str">
        <f>Exclosure.data.RAW!Z205 &amp; ""</f>
        <v>4.2</v>
      </c>
      <c r="W205" s="167" t="str">
        <f>Exclosure.data.RAW!AA205 &amp; ""</f>
        <v>17.8</v>
      </c>
      <c r="X205" s="167" t="str">
        <f>Exclosure.data.RAW!AB205 &amp; ""</f>
        <v>10</v>
      </c>
      <c r="Y205" s="167" t="str">
        <f>Exclosure.data.RAW!AC205 &amp; ""</f>
        <v>45</v>
      </c>
      <c r="Z205" s="165" t="str">
        <f>Exclosure.data.RAW!AF205 &amp; ""</f>
        <v>5</v>
      </c>
      <c r="AA205" s="165" t="str">
        <f>Exclosure.data.RAW!AG205 &amp; ""</f>
        <v>10.8</v>
      </c>
      <c r="AB205" s="165" t="str">
        <f>Exclosure.data.RAW!AH205 &amp; ""</f>
        <v>12</v>
      </c>
      <c r="AC205" s="165" t="str">
        <f>Exclosure.data.RAW!AI205 &amp; ""</f>
        <v>70</v>
      </c>
      <c r="AD205" s="168" t="str">
        <f>Exclosure.data.RAW!AO205 &amp; ""</f>
        <v>10.67</v>
      </c>
      <c r="AE205" s="168" t="str">
        <f>Exclosure.data.RAW!AR205 &amp; ""</f>
        <v>72.08</v>
      </c>
      <c r="AF205" s="168">
        <f>Exclosure.data.RAW!BW205</f>
        <v>82.75</v>
      </c>
      <c r="AG205" s="168" t="str">
        <f>Exclosure.data.RAW!AU205 &amp; ""</f>
        <v>1.58</v>
      </c>
      <c r="AH205" s="135"/>
      <c r="AI205" s="135"/>
      <c r="AJ205" s="196" t="str">
        <f>Exclosure.data.RAW!AX205 &amp; ""</f>
        <v/>
      </c>
      <c r="AK205" s="222"/>
      <c r="AL205" s="168" t="str">
        <f>Exclosure.data.RAW!AZ205 &amp; ""</f>
        <v/>
      </c>
      <c r="AM205" s="168" t="str">
        <f>Exclosure.data.RAW!BA205 &amp; ""</f>
        <v/>
      </c>
      <c r="AN205" s="168" t="str">
        <f>Exclosure.data.RAW!BB205 &amp; ""</f>
        <v>0.13</v>
      </c>
      <c r="AO205" s="168"/>
      <c r="AP205" s="168" t="str">
        <f>Exclosure.data.RAW!BD205 &amp; ""</f>
        <v/>
      </c>
      <c r="AQ205" s="168" t="str">
        <f>Exclosure.data.RAW!BE205 &amp; ""</f>
        <v/>
      </c>
      <c r="AR205" s="168" t="str">
        <f>Exclosure.data.RAW!BF205 &amp; ""</f>
        <v/>
      </c>
      <c r="AS205" s="168" t="str">
        <f>Exclosure.data.RAW!BG205 &amp; ""</f>
        <v>1.44</v>
      </c>
      <c r="AT205" s="168"/>
      <c r="AU205" s="135"/>
      <c r="AV205" s="168" t="str">
        <f>Exclosure.data.RAW!BJ205 &amp; ""</f>
        <v/>
      </c>
      <c r="AW205" s="220"/>
      <c r="AX205" s="168" t="str">
        <f>Exclosure.data.RAW!BL205 &amp; ""</f>
        <v/>
      </c>
      <c r="AY205" s="168" t="str">
        <f>Exclosure.data.RAW!BM205 &amp; ""</f>
        <v/>
      </c>
      <c r="AZ205" s="168" t="str">
        <f>Exclosure.data.RAW!BN205 &amp; ""</f>
        <v>0.12</v>
      </c>
      <c r="BA205" s="168"/>
      <c r="BB205" s="168" t="str">
        <f>Exclosure.data.RAW!BP205 &amp; ""</f>
        <v/>
      </c>
      <c r="BC205" s="168" t="str">
        <f>Exclosure.data.RAW!BQ205 &amp; ""</f>
        <v/>
      </c>
      <c r="BD205" s="168" t="str">
        <f>Exclosure.data.RAW!BR205 &amp; ""</f>
        <v/>
      </c>
      <c r="BE205" s="54">
        <f>Exclosure.data.RAW!BS205</f>
        <v>1.58</v>
      </c>
      <c r="BF205" s="54">
        <f>Exclosure.data.RAW!BT205</f>
        <v>0.13</v>
      </c>
      <c r="BG205" s="54">
        <f>Exclosure.data.RAW!BU205</f>
        <v>1.44</v>
      </c>
      <c r="BH205" s="54">
        <f>Exclosure.data.RAW!BV205</f>
        <v>0.12</v>
      </c>
    </row>
    <row r="206" spans="1:60" x14ac:dyDescent="0.25">
      <c r="A206" s="12" t="str">
        <f>Exclosure.data.RAW!A206</f>
        <v>SE_2_EX2_H4</v>
      </c>
      <c r="B206" s="4" t="str">
        <f>Exclosure.data.RAW!B206</f>
        <v>SE_2_H4</v>
      </c>
      <c r="C206" s="4" t="str">
        <f>Exclosure.data.RAW!C206</f>
        <v>SE</v>
      </c>
      <c r="D206" s="4" t="str">
        <f>Exclosure.data.RAW!D206</f>
        <v>SE_2</v>
      </c>
      <c r="E206" s="4"/>
      <c r="F206" s="4" t="str">
        <f>Exclosure.data.RAW!F206</f>
        <v>Seronera</v>
      </c>
      <c r="G206" s="12" t="str">
        <f>Exclosure.data.RAW!G206</f>
        <v>SE</v>
      </c>
      <c r="H206" s="12" t="str">
        <f>Exclosure.data.RAW!H206</f>
        <v>W</v>
      </c>
      <c r="I206" s="22">
        <f>Exclosure.data.RAW!I206</f>
        <v>2</v>
      </c>
      <c r="J206" s="22"/>
      <c r="K206" s="12" t="str">
        <f>Exclosure.data.RAW!K206</f>
        <v>EX2</v>
      </c>
      <c r="L206" s="12" t="str">
        <f>Exclosure.data.RAW!L206</f>
        <v>H4</v>
      </c>
      <c r="M206" s="22">
        <f>Exclosure.data.RAW!M206</f>
        <v>1025</v>
      </c>
      <c r="N206" s="75">
        <f>Exclosure.data.RAW!N206</f>
        <v>-2.43776598</v>
      </c>
      <c r="O206" s="75">
        <f>Exclosure.data.RAW!O206</f>
        <v>34.855393991</v>
      </c>
      <c r="P206" s="19">
        <f>Exclosure.data.RAW!P206</f>
        <v>42942</v>
      </c>
      <c r="Q206" s="19">
        <f>Exclosure.data.RAW!Q206</f>
        <v>43003</v>
      </c>
      <c r="R206" s="22" t="str">
        <f>Exclosure.data.RAW!R206 &amp; ""</f>
        <v>61</v>
      </c>
      <c r="S206" s="52" t="str">
        <f>Exclosure.data.RAW!S206 &amp; ""</f>
        <v>167.088624609</v>
      </c>
      <c r="T206" s="52" t="str">
        <f>Exclosure.data.RAW!T206 &amp; ""</f>
        <v>1196.601708015</v>
      </c>
      <c r="U206" s="68" t="str">
        <f>Exclosure.data.RAW!Y206</f>
        <v>Dig.mac</v>
      </c>
      <c r="V206" s="167" t="str">
        <f>Exclosure.data.RAW!Z206 &amp; ""</f>
        <v>2.2</v>
      </c>
      <c r="W206" s="167" t="str">
        <f>Exclosure.data.RAW!AA206 &amp; ""</f>
        <v>9</v>
      </c>
      <c r="X206" s="167" t="str">
        <f>Exclosure.data.RAW!AB206 &amp; ""</f>
        <v>5</v>
      </c>
      <c r="Y206" s="167" t="str">
        <f>Exclosure.data.RAW!AC206 &amp; ""</f>
        <v>30</v>
      </c>
      <c r="Z206" s="165" t="str">
        <f>Exclosure.data.RAW!AF206 &amp; ""</f>
        <v>2.75</v>
      </c>
      <c r="AA206" s="165" t="str">
        <f>Exclosure.data.RAW!AG206 &amp; ""</f>
        <v>7.6</v>
      </c>
      <c r="AB206" s="165" t="str">
        <f>Exclosure.data.RAW!AH206 &amp; ""</f>
        <v>8</v>
      </c>
      <c r="AC206" s="165" t="str">
        <f>Exclosure.data.RAW!AI206 &amp; ""</f>
        <v>35</v>
      </c>
      <c r="AD206" s="168" t="str">
        <f>Exclosure.data.RAW!AO206 &amp; ""</f>
        <v>8.58</v>
      </c>
      <c r="AE206" s="168" t="str">
        <f>Exclosure.data.RAW!AR206 &amp; ""</f>
        <v>40.1</v>
      </c>
      <c r="AF206" s="168">
        <f>Exclosure.data.RAW!BW206</f>
        <v>48.68</v>
      </c>
      <c r="AG206" s="168" t="str">
        <f>Exclosure.data.RAW!AU206 &amp; ""</f>
        <v>1.4</v>
      </c>
      <c r="AH206" s="135"/>
      <c r="AI206" s="135"/>
      <c r="AJ206" s="196" t="str">
        <f>Exclosure.data.RAW!AX206 &amp; ""</f>
        <v/>
      </c>
      <c r="AK206" s="222"/>
      <c r="AL206" s="168" t="str">
        <f>Exclosure.data.RAW!AZ206 &amp; ""</f>
        <v/>
      </c>
      <c r="AM206" s="168" t="str">
        <f>Exclosure.data.RAW!BA206 &amp; ""</f>
        <v/>
      </c>
      <c r="AN206" s="168" t="str">
        <f>Exclosure.data.RAW!BB206 &amp; ""</f>
        <v>0.14</v>
      </c>
      <c r="AO206" s="168"/>
      <c r="AP206" s="168" t="str">
        <f>Exclosure.data.RAW!BD206 &amp; ""</f>
        <v/>
      </c>
      <c r="AQ206" s="168" t="str">
        <f>Exclosure.data.RAW!BE206 &amp; ""</f>
        <v/>
      </c>
      <c r="AR206" s="168" t="str">
        <f>Exclosure.data.RAW!BF206 &amp; ""</f>
        <v/>
      </c>
      <c r="AS206" s="168" t="str">
        <f>Exclosure.data.RAW!BG206 &amp; ""</f>
        <v>1.54</v>
      </c>
      <c r="AT206" s="168"/>
      <c r="AU206" s="135"/>
      <c r="AV206" s="168" t="str">
        <f>Exclosure.data.RAW!BJ206 &amp; ""</f>
        <v/>
      </c>
      <c r="AW206" s="220"/>
      <c r="AX206" s="168" t="str">
        <f>Exclosure.data.RAW!BL206 &amp; ""</f>
        <v/>
      </c>
      <c r="AY206" s="168" t="str">
        <f>Exclosure.data.RAW!BM206 &amp; ""</f>
        <v/>
      </c>
      <c r="AZ206" s="168" t="str">
        <f>Exclosure.data.RAW!BN206 &amp; ""</f>
        <v>0.14</v>
      </c>
      <c r="BA206" s="168"/>
      <c r="BB206" s="168" t="str">
        <f>Exclosure.data.RAW!BP206 &amp; ""</f>
        <v/>
      </c>
      <c r="BC206" s="168" t="str">
        <f>Exclosure.data.RAW!BQ206 &amp; ""</f>
        <v/>
      </c>
      <c r="BD206" s="168" t="str">
        <f>Exclosure.data.RAW!BR206 &amp; ""</f>
        <v/>
      </c>
      <c r="BE206" s="54">
        <f>Exclosure.data.RAW!BS206</f>
        <v>1.4</v>
      </c>
      <c r="BF206" s="54">
        <f>Exclosure.data.RAW!BT206</f>
        <v>0.14000000000000001</v>
      </c>
      <c r="BG206" s="54">
        <f>Exclosure.data.RAW!BU206</f>
        <v>1.54</v>
      </c>
      <c r="BH206" s="54">
        <f>Exclosure.data.RAW!BV206</f>
        <v>0.14000000000000001</v>
      </c>
    </row>
    <row r="207" spans="1:60" x14ac:dyDescent="0.25">
      <c r="A207" s="12" t="str">
        <f>Exclosure.data.RAW!A207</f>
        <v>SE_2_OP_H4</v>
      </c>
      <c r="B207" s="4" t="str">
        <f>Exclosure.data.RAW!B207</f>
        <v>SE_2_H4</v>
      </c>
      <c r="C207" s="4" t="str">
        <f>Exclosure.data.RAW!C207</f>
        <v>SE</v>
      </c>
      <c r="D207" s="4" t="str">
        <f>Exclosure.data.RAW!D207</f>
        <v>SE_2</v>
      </c>
      <c r="E207" s="4"/>
      <c r="F207" s="4" t="str">
        <f>Exclosure.data.RAW!F207</f>
        <v>Seronera</v>
      </c>
      <c r="G207" s="12" t="str">
        <f>Exclosure.data.RAW!G207</f>
        <v>SE</v>
      </c>
      <c r="H207" s="12" t="str">
        <f>Exclosure.data.RAW!H207</f>
        <v>W</v>
      </c>
      <c r="I207" s="22">
        <f>Exclosure.data.RAW!I207</f>
        <v>2</v>
      </c>
      <c r="J207" s="22"/>
      <c r="K207" s="12" t="str">
        <f>Exclosure.data.RAW!K207</f>
        <v>OP</v>
      </c>
      <c r="L207" s="12" t="str">
        <f>Exclosure.data.RAW!L207</f>
        <v>H4</v>
      </c>
      <c r="M207" s="22">
        <f>Exclosure.data.RAW!M207</f>
        <v>1025</v>
      </c>
      <c r="N207" s="75">
        <f>Exclosure.data.RAW!N207</f>
        <v>-2.43776598</v>
      </c>
      <c r="O207" s="75">
        <f>Exclosure.data.RAW!O207</f>
        <v>34.855393991</v>
      </c>
      <c r="P207" s="19">
        <f>Exclosure.data.RAW!P207</f>
        <v>42942</v>
      </c>
      <c r="Q207" s="19">
        <f>Exclosure.data.RAW!Q207</f>
        <v>43003</v>
      </c>
      <c r="R207" s="22" t="str">
        <f>Exclosure.data.RAW!R207 &amp; ""</f>
        <v>61</v>
      </c>
      <c r="S207" s="52" t="str">
        <f>Exclosure.data.RAW!S207 &amp; ""</f>
        <v>167.088624609</v>
      </c>
      <c r="T207" s="52" t="str">
        <f>Exclosure.data.RAW!T207 &amp; ""</f>
        <v>1363.690332624</v>
      </c>
      <c r="U207" s="68" t="str">
        <f>Exclosure.data.RAW!Y207</f>
        <v>Dig.mac</v>
      </c>
      <c r="V207" s="167" t="str">
        <f>Exclosure.data.RAW!Z207 &amp; ""</f>
        <v>3.5</v>
      </c>
      <c r="W207" s="167" t="str">
        <f>Exclosure.data.RAW!AA207 &amp; ""</f>
        <v>4.8</v>
      </c>
      <c r="X207" s="167" t="str">
        <f>Exclosure.data.RAW!AB207 &amp; ""</f>
        <v>12</v>
      </c>
      <c r="Y207" s="167" t="str">
        <f>Exclosure.data.RAW!AC207 &amp; ""</f>
        <v>40</v>
      </c>
      <c r="Z207" s="165" t="str">
        <f>Exclosure.data.RAW!AF207 &amp; ""</f>
        <v>3.5</v>
      </c>
      <c r="AA207" s="165" t="str">
        <f>Exclosure.data.RAW!AG207 &amp; ""</f>
        <v>6.2</v>
      </c>
      <c r="AB207" s="165" t="str">
        <f>Exclosure.data.RAW!AH207 &amp; ""</f>
        <v>17</v>
      </c>
      <c r="AC207" s="165" t="str">
        <f>Exclosure.data.RAW!AI207 &amp; ""</f>
        <v>40</v>
      </c>
      <c r="AD207" s="168" t="str">
        <f>Exclosure.data.RAW!AO207 &amp; ""</f>
        <v>12.14</v>
      </c>
      <c r="AE207" s="168" t="str">
        <f>Exclosure.data.RAW!AR207 &amp; ""</f>
        <v>30.97</v>
      </c>
      <c r="AF207" s="168">
        <f>Exclosure.data.RAW!BW207</f>
        <v>43.11</v>
      </c>
      <c r="AG207" s="168" t="str">
        <f>Exclosure.data.RAW!AU207 &amp; ""</f>
        <v>1.26</v>
      </c>
      <c r="AH207" s="135"/>
      <c r="AI207" s="135"/>
      <c r="AJ207" s="196" t="str">
        <f>Exclosure.data.RAW!AX207 &amp; ""</f>
        <v/>
      </c>
      <c r="AK207" s="222"/>
      <c r="AL207" s="168" t="str">
        <f>Exclosure.data.RAW!AZ207 &amp; ""</f>
        <v/>
      </c>
      <c r="AM207" s="168" t="str">
        <f>Exclosure.data.RAW!BA207 &amp; ""</f>
        <v>1.27</v>
      </c>
      <c r="AN207" s="168" t="str">
        <f>Exclosure.data.RAW!BB207 &amp; ""</f>
        <v>0.07</v>
      </c>
      <c r="AO207" s="168"/>
      <c r="AP207" s="168" t="str">
        <f>Exclosure.data.RAW!BD207 &amp; ""</f>
        <v/>
      </c>
      <c r="AQ207" s="168" t="str">
        <f>Exclosure.data.RAW!BE207 &amp; ""</f>
        <v>0.32</v>
      </c>
      <c r="AR207" s="168" t="str">
        <f>Exclosure.data.RAW!BF207 &amp; ""</f>
        <v/>
      </c>
      <c r="AS207" s="168" t="str">
        <f>Exclosure.data.RAW!BG207 &amp; ""</f>
        <v>1.36</v>
      </c>
      <c r="AT207" s="168"/>
      <c r="AU207" s="135"/>
      <c r="AV207" s="168" t="str">
        <f>Exclosure.data.RAW!BJ207 &amp; ""</f>
        <v/>
      </c>
      <c r="AW207" s="220"/>
      <c r="AX207" s="168" t="str">
        <f>Exclosure.data.RAW!BL207 &amp; ""</f>
        <v/>
      </c>
      <c r="AY207" s="168" t="str">
        <f>Exclosure.data.RAW!BM207 &amp; ""</f>
        <v/>
      </c>
      <c r="AZ207" s="168" t="str">
        <f>Exclosure.data.RAW!BN207 &amp; ""</f>
        <v>0.12</v>
      </c>
      <c r="BA207" s="168"/>
      <c r="BB207" s="168" t="str">
        <f>Exclosure.data.RAW!BP207 &amp; ""</f>
        <v/>
      </c>
      <c r="BC207" s="168" t="str">
        <f>Exclosure.data.RAW!BQ207 &amp; ""</f>
        <v/>
      </c>
      <c r="BD207" s="168" t="str">
        <f>Exclosure.data.RAW!BR207 &amp; ""</f>
        <v/>
      </c>
      <c r="BE207" s="54">
        <f>Exclosure.data.RAW!BS207</f>
        <v>1.27</v>
      </c>
      <c r="BF207" s="54">
        <f>Exclosure.data.RAW!BT207</f>
        <v>0.32</v>
      </c>
      <c r="BG207" s="54">
        <f>Exclosure.data.RAW!BU207</f>
        <v>1.36</v>
      </c>
      <c r="BH207" s="54">
        <f>Exclosure.data.RAW!BV207</f>
        <v>0.12</v>
      </c>
    </row>
    <row r="208" spans="1:60" x14ac:dyDescent="0.25">
      <c r="A208" s="12" t="str">
        <f>Exclosure.data.RAW!A208</f>
        <v>SE_3_EX_H4</v>
      </c>
      <c r="B208" s="4" t="str">
        <f>Exclosure.data.RAW!B208</f>
        <v>SE_3_H4</v>
      </c>
      <c r="C208" s="4" t="str">
        <f>Exclosure.data.RAW!C208</f>
        <v>SE</v>
      </c>
      <c r="D208" s="4" t="str">
        <f>Exclosure.data.RAW!D208</f>
        <v>SE_3</v>
      </c>
      <c r="E208" s="4"/>
      <c r="F208" s="4" t="str">
        <f>Exclosure.data.RAW!F208</f>
        <v>Seronera</v>
      </c>
      <c r="G208" s="12" t="str">
        <f>Exclosure.data.RAW!G208</f>
        <v>SE</v>
      </c>
      <c r="H208" s="12" t="str">
        <f>Exclosure.data.RAW!H208</f>
        <v>W</v>
      </c>
      <c r="I208" s="22">
        <f>Exclosure.data.RAW!I208</f>
        <v>3</v>
      </c>
      <c r="J208" s="22"/>
      <c r="K208" s="12" t="str">
        <f>Exclosure.data.RAW!K208</f>
        <v>EX</v>
      </c>
      <c r="L208" s="12" t="str">
        <f>Exclosure.data.RAW!L208</f>
        <v>H4</v>
      </c>
      <c r="M208" s="22">
        <f>Exclosure.data.RAW!M208</f>
        <v>1027</v>
      </c>
      <c r="N208" s="75">
        <f>Exclosure.data.RAW!N208</f>
        <v>-2.4379910339999999</v>
      </c>
      <c r="O208" s="75">
        <f>Exclosure.data.RAW!O208</f>
        <v>34.855417963000001</v>
      </c>
      <c r="P208" s="19">
        <f>Exclosure.data.RAW!P208</f>
        <v>42942</v>
      </c>
      <c r="Q208" s="19">
        <f>Exclosure.data.RAW!Q208</f>
        <v>43003</v>
      </c>
      <c r="R208" s="22" t="str">
        <f>Exclosure.data.RAW!R208 &amp; ""</f>
        <v>61</v>
      </c>
      <c r="S208" s="52" t="str">
        <f>Exclosure.data.RAW!S208 &amp; ""</f>
        <v>167.088624609</v>
      </c>
      <c r="T208" s="52" t="str">
        <f>Exclosure.data.RAW!T208 &amp; ""</f>
        <v>1029.513083406</v>
      </c>
      <c r="U208" s="68" t="str">
        <f>Exclosure.data.RAW!Y208</f>
        <v>Dig.mac</v>
      </c>
      <c r="V208" s="167" t="str">
        <f>Exclosure.data.RAW!Z208 &amp; ""</f>
        <v>4.4</v>
      </c>
      <c r="W208" s="167" t="str">
        <f>Exclosure.data.RAW!AA208 &amp; ""</f>
        <v>12.2</v>
      </c>
      <c r="X208" s="167" t="str">
        <f>Exclosure.data.RAW!AB208 &amp; ""</f>
        <v>20</v>
      </c>
      <c r="Y208" s="167" t="str">
        <f>Exclosure.data.RAW!AC208 &amp; ""</f>
        <v>65</v>
      </c>
      <c r="Z208" s="165" t="str">
        <f>Exclosure.data.RAW!AF208 &amp; ""</f>
        <v>5.5</v>
      </c>
      <c r="AA208" s="165" t="str">
        <f>Exclosure.data.RAW!AG208 &amp; ""</f>
        <v>13.4</v>
      </c>
      <c r="AB208" s="165" t="str">
        <f>Exclosure.data.RAW!AH208 &amp; ""</f>
        <v>25</v>
      </c>
      <c r="AC208" s="165" t="str">
        <f>Exclosure.data.RAW!AI208 &amp; ""</f>
        <v>60</v>
      </c>
      <c r="AD208" s="168" t="str">
        <f>Exclosure.data.RAW!AO208 &amp; ""</f>
        <v>34.89</v>
      </c>
      <c r="AE208" s="168" t="str">
        <f>Exclosure.data.RAW!AR208 &amp; ""</f>
        <v>53.18</v>
      </c>
      <c r="AF208" s="168">
        <f>Exclosure.data.RAW!BW208</f>
        <v>88.07</v>
      </c>
      <c r="AG208" s="168" t="str">
        <f>Exclosure.data.RAW!AU208 &amp; ""</f>
        <v>1.16</v>
      </c>
      <c r="AH208" s="135"/>
      <c r="AI208" s="135"/>
      <c r="AJ208" s="196" t="str">
        <f>Exclosure.data.RAW!AX208 &amp; ""</f>
        <v/>
      </c>
      <c r="AK208" s="222"/>
      <c r="AL208" s="168" t="str">
        <f>Exclosure.data.RAW!AZ208 &amp; ""</f>
        <v/>
      </c>
      <c r="AM208" s="168" t="str">
        <f>Exclosure.data.RAW!BA208 &amp; ""</f>
        <v/>
      </c>
      <c r="AN208" s="168" t="str">
        <f>Exclosure.data.RAW!BB208 &amp; ""</f>
        <v>0.1</v>
      </c>
      <c r="AO208" s="168"/>
      <c r="AP208" s="168" t="str">
        <f>Exclosure.data.RAW!BD208 &amp; ""</f>
        <v/>
      </c>
      <c r="AQ208" s="168" t="str">
        <f>Exclosure.data.RAW!BE208 &amp; ""</f>
        <v/>
      </c>
      <c r="AR208" s="168" t="str">
        <f>Exclosure.data.RAW!BF208 &amp; ""</f>
        <v/>
      </c>
      <c r="AS208" s="168" t="str">
        <f>Exclosure.data.RAW!BG208 &amp; ""</f>
        <v>1.65</v>
      </c>
      <c r="AT208" s="168"/>
      <c r="AU208" s="135"/>
      <c r="AV208" s="168" t="str">
        <f>Exclosure.data.RAW!BJ208 &amp; ""</f>
        <v/>
      </c>
      <c r="AW208" s="220"/>
      <c r="AX208" s="168" t="str">
        <f>Exclosure.data.RAW!BL208 &amp; ""</f>
        <v/>
      </c>
      <c r="AY208" s="168" t="str">
        <f>Exclosure.data.RAW!BM208 &amp; ""</f>
        <v/>
      </c>
      <c r="AZ208" s="168" t="str">
        <f>Exclosure.data.RAW!BN208 &amp; ""</f>
        <v>0.11</v>
      </c>
      <c r="BA208" s="168"/>
      <c r="BB208" s="168" t="str">
        <f>Exclosure.data.RAW!BP208 &amp; ""</f>
        <v/>
      </c>
      <c r="BC208" s="168" t="str">
        <f>Exclosure.data.RAW!BQ208 &amp; ""</f>
        <v/>
      </c>
      <c r="BD208" s="168" t="str">
        <f>Exclosure.data.RAW!BR208 &amp; ""</f>
        <v/>
      </c>
      <c r="BE208" s="54">
        <f>Exclosure.data.RAW!BS208</f>
        <v>1.1599999999999999</v>
      </c>
      <c r="BF208" s="54">
        <f>Exclosure.data.RAW!BT208</f>
        <v>0.1</v>
      </c>
      <c r="BG208" s="54">
        <f>Exclosure.data.RAW!BU208</f>
        <v>1.65</v>
      </c>
      <c r="BH208" s="54">
        <f>Exclosure.data.RAW!BV208</f>
        <v>0.11</v>
      </c>
    </row>
    <row r="209" spans="1:60" x14ac:dyDescent="0.25">
      <c r="A209" s="12" t="str">
        <f>Exclosure.data.RAW!A209</f>
        <v>SE_3_EX2_H4</v>
      </c>
      <c r="B209" s="4" t="str">
        <f>Exclosure.data.RAW!B209</f>
        <v>SE_3_H4</v>
      </c>
      <c r="C209" s="4" t="str">
        <f>Exclosure.data.RAW!C209</f>
        <v>SE</v>
      </c>
      <c r="D209" s="4" t="str">
        <f>Exclosure.data.RAW!D209</f>
        <v>SE_3</v>
      </c>
      <c r="E209" s="4"/>
      <c r="F209" s="4" t="str">
        <f>Exclosure.data.RAW!F209</f>
        <v>Seronera</v>
      </c>
      <c r="G209" s="12" t="str">
        <f>Exclosure.data.RAW!G209</f>
        <v>SE</v>
      </c>
      <c r="H209" s="12" t="str">
        <f>Exclosure.data.RAW!H209</f>
        <v>W</v>
      </c>
      <c r="I209" s="22">
        <f>Exclosure.data.RAW!I209</f>
        <v>3</v>
      </c>
      <c r="J209" s="22"/>
      <c r="K209" s="12" t="str">
        <f>Exclosure.data.RAW!K209</f>
        <v>EX2</v>
      </c>
      <c r="L209" s="12" t="str">
        <f>Exclosure.data.RAW!L209</f>
        <v>H4</v>
      </c>
      <c r="M209" s="22">
        <f>Exclosure.data.RAW!M209</f>
        <v>1027</v>
      </c>
      <c r="N209" s="75">
        <f>Exclosure.data.RAW!N209</f>
        <v>-2.4379910339999999</v>
      </c>
      <c r="O209" s="75">
        <f>Exclosure.data.RAW!O209</f>
        <v>34.855417963000001</v>
      </c>
      <c r="P209" s="19">
        <f>Exclosure.data.RAW!P209</f>
        <v>42942</v>
      </c>
      <c r="Q209" s="19">
        <f>Exclosure.data.RAW!Q209</f>
        <v>43003</v>
      </c>
      <c r="R209" s="22" t="str">
        <f>Exclosure.data.RAW!R209 &amp; ""</f>
        <v>61</v>
      </c>
      <c r="S209" s="52" t="str">
        <f>Exclosure.data.RAW!S209 &amp; ""</f>
        <v>167.088624609</v>
      </c>
      <c r="T209" s="52" t="str">
        <f>Exclosure.data.RAW!T209 &amp; ""</f>
        <v>1196.601708015</v>
      </c>
      <c r="U209" s="68" t="str">
        <f>Exclosure.data.RAW!Y209</f>
        <v>Dig.mac</v>
      </c>
      <c r="V209" s="167" t="str">
        <f>Exclosure.data.RAW!Z209 &amp; ""</f>
        <v>2.5</v>
      </c>
      <c r="W209" s="167" t="str">
        <f>Exclosure.data.RAW!AA209 &amp; ""</f>
        <v>9.2</v>
      </c>
      <c r="X209" s="167" t="str">
        <f>Exclosure.data.RAW!AB209 &amp; ""</f>
        <v>22</v>
      </c>
      <c r="Y209" s="167" t="str">
        <f>Exclosure.data.RAW!AC209 &amp; ""</f>
        <v>35</v>
      </c>
      <c r="Z209" s="165" t="str">
        <f>Exclosure.data.RAW!AF209 &amp; ""</f>
        <v>2.25</v>
      </c>
      <c r="AA209" s="165" t="str">
        <f>Exclosure.data.RAW!AG209 &amp; ""</f>
        <v>7.2</v>
      </c>
      <c r="AB209" s="165" t="str">
        <f>Exclosure.data.RAW!AH209 &amp; ""</f>
        <v>18</v>
      </c>
      <c r="AC209" s="165" t="str">
        <f>Exclosure.data.RAW!AI209 &amp; ""</f>
        <v>35</v>
      </c>
      <c r="AD209" s="168" t="str">
        <f>Exclosure.data.RAW!AO209 &amp; ""</f>
        <v>18.62</v>
      </c>
      <c r="AE209" s="168" t="str">
        <f>Exclosure.data.RAW!AR209 &amp; ""</f>
        <v>19.16</v>
      </c>
      <c r="AF209" s="168">
        <f>Exclosure.data.RAW!BW209</f>
        <v>37.78</v>
      </c>
      <c r="AG209" s="168" t="str">
        <f>Exclosure.data.RAW!AU209 &amp; ""</f>
        <v>1.51</v>
      </c>
      <c r="AH209" s="135"/>
      <c r="AI209" s="135"/>
      <c r="AJ209" s="196" t="str">
        <f>Exclosure.data.RAW!AX209 &amp; ""</f>
        <v/>
      </c>
      <c r="AK209" s="222"/>
      <c r="AL209" s="168" t="str">
        <f>Exclosure.data.RAW!AZ209 &amp; ""</f>
        <v/>
      </c>
      <c r="AM209" s="168" t="str">
        <f>Exclosure.data.RAW!BA209 &amp; ""</f>
        <v/>
      </c>
      <c r="AN209" s="168" t="str">
        <f>Exclosure.data.RAW!BB209 &amp; ""</f>
        <v>0.19</v>
      </c>
      <c r="AO209" s="168"/>
      <c r="AP209" s="168" t="str">
        <f>Exclosure.data.RAW!BD209 &amp; ""</f>
        <v/>
      </c>
      <c r="AQ209" s="168" t="str">
        <f>Exclosure.data.RAW!BE209 &amp; ""</f>
        <v/>
      </c>
      <c r="AR209" s="168" t="str">
        <f>Exclosure.data.RAW!BF209 &amp; ""</f>
        <v/>
      </c>
      <c r="AS209" s="168" t="str">
        <f>Exclosure.data.RAW!BG209 &amp; ""</f>
        <v>1.79</v>
      </c>
      <c r="AT209" s="168"/>
      <c r="AU209" s="135"/>
      <c r="AV209" s="168" t="str">
        <f>Exclosure.data.RAW!BJ209 &amp; ""</f>
        <v/>
      </c>
      <c r="AW209" s="220"/>
      <c r="AX209" s="168" t="str">
        <f>Exclosure.data.RAW!BL209 &amp; ""</f>
        <v/>
      </c>
      <c r="AY209" s="168" t="str">
        <f>Exclosure.data.RAW!BM209 &amp; ""</f>
        <v/>
      </c>
      <c r="AZ209" s="168" t="str">
        <f>Exclosure.data.RAW!BN209 &amp; ""</f>
        <v>0.17</v>
      </c>
      <c r="BA209" s="168"/>
      <c r="BB209" s="168" t="str">
        <f>Exclosure.data.RAW!BP209 &amp; ""</f>
        <v/>
      </c>
      <c r="BC209" s="168" t="str">
        <f>Exclosure.data.RAW!BQ209 &amp; ""</f>
        <v/>
      </c>
      <c r="BD209" s="168" t="str">
        <f>Exclosure.data.RAW!BR209 &amp; ""</f>
        <v/>
      </c>
      <c r="BE209" s="54">
        <f>Exclosure.data.RAW!BS209</f>
        <v>1.51</v>
      </c>
      <c r="BF209" s="54">
        <f>Exclosure.data.RAW!BT209</f>
        <v>0.19</v>
      </c>
      <c r="BG209" s="54">
        <f>Exclosure.data.RAW!BU209</f>
        <v>1.79</v>
      </c>
      <c r="BH209" s="54">
        <f>Exclosure.data.RAW!BV209</f>
        <v>0.17</v>
      </c>
    </row>
    <row r="210" spans="1:60" x14ac:dyDescent="0.25">
      <c r="A210" s="12" t="str">
        <f>Exclosure.data.RAW!A210</f>
        <v>SE_3_OP_H4</v>
      </c>
      <c r="B210" s="4" t="str">
        <f>Exclosure.data.RAW!B210</f>
        <v>SE_3_H4</v>
      </c>
      <c r="C210" s="4" t="str">
        <f>Exclosure.data.RAW!C210</f>
        <v>SE</v>
      </c>
      <c r="D210" s="4" t="str">
        <f>Exclosure.data.RAW!D210</f>
        <v>SE_3</v>
      </c>
      <c r="E210" s="4"/>
      <c r="F210" s="4" t="str">
        <f>Exclosure.data.RAW!F210</f>
        <v>Seronera</v>
      </c>
      <c r="G210" s="12" t="str">
        <f>Exclosure.data.RAW!G210</f>
        <v>SE</v>
      </c>
      <c r="H210" s="12" t="str">
        <f>Exclosure.data.RAW!H210</f>
        <v>W</v>
      </c>
      <c r="I210" s="22">
        <f>Exclosure.data.RAW!I210</f>
        <v>3</v>
      </c>
      <c r="J210" s="22"/>
      <c r="K210" s="12" t="str">
        <f>Exclosure.data.RAW!K210</f>
        <v>OP</v>
      </c>
      <c r="L210" s="12" t="str">
        <f>Exclosure.data.RAW!L210</f>
        <v>H4</v>
      </c>
      <c r="M210" s="22">
        <f>Exclosure.data.RAW!M210</f>
        <v>1027</v>
      </c>
      <c r="N210" s="75">
        <f>Exclosure.data.RAW!N210</f>
        <v>-2.4379910339999999</v>
      </c>
      <c r="O210" s="75">
        <f>Exclosure.data.RAW!O210</f>
        <v>34.855417963000001</v>
      </c>
      <c r="P210" s="19">
        <f>Exclosure.data.RAW!P210</f>
        <v>42942</v>
      </c>
      <c r="Q210" s="19">
        <f>Exclosure.data.RAW!Q210</f>
        <v>43003</v>
      </c>
      <c r="R210" s="22" t="str">
        <f>Exclosure.data.RAW!R210 &amp; ""</f>
        <v>61</v>
      </c>
      <c r="S210" s="52" t="str">
        <f>Exclosure.data.RAW!S210 &amp; ""</f>
        <v>167.088624609</v>
      </c>
      <c r="T210" s="52" t="str">
        <f>Exclosure.data.RAW!T210 &amp; ""</f>
        <v>1363.690332624</v>
      </c>
      <c r="U210" s="68" t="str">
        <f>Exclosure.data.RAW!Y210</f>
        <v>Dig.mac</v>
      </c>
      <c r="V210" s="167" t="str">
        <f>Exclosure.data.RAW!Z210 &amp; ""</f>
        <v>3.5</v>
      </c>
      <c r="W210" s="167" t="str">
        <f>Exclosure.data.RAW!AA210 &amp; ""</f>
        <v>1.4</v>
      </c>
      <c r="X210" s="167" t="str">
        <f>Exclosure.data.RAW!AB210 &amp; ""</f>
        <v>7</v>
      </c>
      <c r="Y210" s="167" t="str">
        <f>Exclosure.data.RAW!AC210 &amp; ""</f>
        <v>25</v>
      </c>
      <c r="Z210" s="165" t="str">
        <f>Exclosure.data.RAW!AF210 &amp; ""</f>
        <v>3.5</v>
      </c>
      <c r="AA210" s="165" t="str">
        <f>Exclosure.data.RAW!AG210 &amp; ""</f>
        <v>3.2</v>
      </c>
      <c r="AB210" s="165" t="str">
        <f>Exclosure.data.RAW!AH210 &amp; ""</f>
        <v>10</v>
      </c>
      <c r="AC210" s="165" t="str">
        <f>Exclosure.data.RAW!AI210 &amp; ""</f>
        <v>27</v>
      </c>
      <c r="AD210" s="168" t="str">
        <f>Exclosure.data.RAW!AO210 &amp; ""</f>
        <v>7.86</v>
      </c>
      <c r="AE210" s="168" t="str">
        <f>Exclosure.data.RAW!AR210 &amp; ""</f>
        <v>15.66</v>
      </c>
      <c r="AF210" s="168">
        <f>Exclosure.data.RAW!BW210</f>
        <v>23.52</v>
      </c>
      <c r="AG210" s="168" t="str">
        <f>Exclosure.data.RAW!AU210 &amp; ""</f>
        <v>1.19</v>
      </c>
      <c r="AH210" s="135"/>
      <c r="AI210" s="135"/>
      <c r="AJ210" s="196" t="str">
        <f>Exclosure.data.RAW!AX210 &amp; ""</f>
        <v/>
      </c>
      <c r="AK210" s="222"/>
      <c r="AL210" s="168" t="str">
        <f>Exclosure.data.RAW!AZ210 &amp; ""</f>
        <v/>
      </c>
      <c r="AM210" s="168" t="str">
        <f>Exclosure.data.RAW!BA210 &amp; ""</f>
        <v/>
      </c>
      <c r="AN210" s="168" t="str">
        <f>Exclosure.data.RAW!BB210 &amp; ""</f>
        <v>0.12</v>
      </c>
      <c r="AO210" s="168"/>
      <c r="AP210" s="168" t="str">
        <f>Exclosure.data.RAW!BD210 &amp; ""</f>
        <v/>
      </c>
      <c r="AQ210" s="168" t="str">
        <f>Exclosure.data.RAW!BE210 &amp; ""</f>
        <v/>
      </c>
      <c r="AR210" s="168" t="str">
        <f>Exclosure.data.RAW!BF210 &amp; ""</f>
        <v/>
      </c>
      <c r="AS210" s="168" t="str">
        <f>Exclosure.data.RAW!BG210 &amp; ""</f>
        <v>1.3</v>
      </c>
      <c r="AT210" s="168"/>
      <c r="AU210" s="135"/>
      <c r="AV210" s="168" t="str">
        <f>Exclosure.data.RAW!BJ210 &amp; ""</f>
        <v/>
      </c>
      <c r="AW210" s="220"/>
      <c r="AX210" s="168" t="str">
        <f>Exclosure.data.RAW!BL210 &amp; ""</f>
        <v/>
      </c>
      <c r="AY210" s="168" t="str">
        <f>Exclosure.data.RAW!BM210 &amp; ""</f>
        <v/>
      </c>
      <c r="AZ210" s="168" t="str">
        <f>Exclosure.data.RAW!BN210 &amp; ""</f>
        <v>0.09</v>
      </c>
      <c r="BA210" s="168"/>
      <c r="BB210" s="168" t="str">
        <f>Exclosure.data.RAW!BP210 &amp; ""</f>
        <v/>
      </c>
      <c r="BC210" s="168" t="str">
        <f>Exclosure.data.RAW!BQ210 &amp; ""</f>
        <v/>
      </c>
      <c r="BD210" s="168" t="str">
        <f>Exclosure.data.RAW!BR210 &amp; ""</f>
        <v/>
      </c>
      <c r="BE210" s="54">
        <f>Exclosure.data.RAW!BS210</f>
        <v>1.19</v>
      </c>
      <c r="BF210" s="54">
        <f>Exclosure.data.RAW!BT210</f>
        <v>0.12</v>
      </c>
      <c r="BG210" s="54">
        <f>Exclosure.data.RAW!BU210</f>
        <v>1.3</v>
      </c>
      <c r="BH210" s="54">
        <f>Exclosure.data.RAW!BV210</f>
        <v>0.09</v>
      </c>
    </row>
    <row r="211" spans="1:60" x14ac:dyDescent="0.25">
      <c r="A211" s="12" t="str">
        <f>Exclosure.data.RAW!A211</f>
        <v>SE_4_EX_H4</v>
      </c>
      <c r="B211" s="4" t="str">
        <f>Exclosure.data.RAW!B211</f>
        <v>SE_4_H4</v>
      </c>
      <c r="C211" s="4" t="str">
        <f>Exclosure.data.RAW!C211</f>
        <v>SE</v>
      </c>
      <c r="D211" s="4" t="str">
        <f>Exclosure.data.RAW!D211</f>
        <v>SE_4</v>
      </c>
      <c r="E211" s="4"/>
      <c r="F211" s="4" t="str">
        <f>Exclosure.data.RAW!F211</f>
        <v>Seronera</v>
      </c>
      <c r="G211" s="12" t="str">
        <f>Exclosure.data.RAW!G211</f>
        <v>SE</v>
      </c>
      <c r="H211" s="12" t="str">
        <f>Exclosure.data.RAW!H211</f>
        <v>W</v>
      </c>
      <c r="I211" s="22">
        <f>Exclosure.data.RAW!I211</f>
        <v>4</v>
      </c>
      <c r="J211" s="22"/>
      <c r="K211" s="12" t="str">
        <f>Exclosure.data.RAW!K211</f>
        <v>EX</v>
      </c>
      <c r="L211" s="12" t="str">
        <f>Exclosure.data.RAW!L211</f>
        <v>H4</v>
      </c>
      <c r="M211" s="79">
        <f>Exclosure.data.RAW!M211</f>
        <v>1026</v>
      </c>
      <c r="N211" s="77">
        <f>Exclosure.data.RAW!N211</f>
        <v>-2.4380789599999999</v>
      </c>
      <c r="O211" s="77">
        <f>Exclosure.data.RAW!O211</f>
        <v>34.854988976999998</v>
      </c>
      <c r="P211" s="19">
        <f>Exclosure.data.RAW!P211</f>
        <v>42942</v>
      </c>
      <c r="Q211" s="19">
        <f>Exclosure.data.RAW!Q211</f>
        <v>43003</v>
      </c>
      <c r="R211" s="22" t="str">
        <f>Exclosure.data.RAW!R211 &amp; ""</f>
        <v>61</v>
      </c>
      <c r="S211" s="52" t="str">
        <f>Exclosure.data.RAW!S211 &amp; ""</f>
        <v>167.088624609</v>
      </c>
      <c r="T211" s="52" t="str">
        <f>Exclosure.data.RAW!T211 &amp; ""</f>
        <v>1029.513083406</v>
      </c>
      <c r="U211" s="68" t="str">
        <f>Exclosure.data.RAW!Y211</f>
        <v>Dig.mac</v>
      </c>
      <c r="V211" s="167" t="str">
        <f>Exclosure.data.RAW!Z211 &amp; ""</f>
        <v>3.2</v>
      </c>
      <c r="W211" s="167" t="str">
        <f>Exclosure.data.RAW!AA211 &amp; ""</f>
        <v>9.2</v>
      </c>
      <c r="X211" s="167" t="str">
        <f>Exclosure.data.RAW!AB211 &amp; ""</f>
        <v>15</v>
      </c>
      <c r="Y211" s="167" t="str">
        <f>Exclosure.data.RAW!AC211 &amp; ""</f>
        <v>30</v>
      </c>
      <c r="Z211" s="165" t="str">
        <f>Exclosure.data.RAW!AF211 &amp; ""</f>
        <v>4</v>
      </c>
      <c r="AA211" s="165" t="str">
        <f>Exclosure.data.RAW!AG211 &amp; ""</f>
        <v>8.6</v>
      </c>
      <c r="AB211" s="165" t="str">
        <f>Exclosure.data.RAW!AH211 &amp; ""</f>
        <v>20</v>
      </c>
      <c r="AC211" s="165" t="str">
        <f>Exclosure.data.RAW!AI211 &amp; ""</f>
        <v>40</v>
      </c>
      <c r="AD211" s="168" t="str">
        <f>Exclosure.data.RAW!AO211 &amp; ""</f>
        <v>18.33</v>
      </c>
      <c r="AE211" s="168" t="str">
        <f>Exclosure.data.RAW!AR211 &amp; ""</f>
        <v>18.93</v>
      </c>
      <c r="AF211" s="168">
        <f>Exclosure.data.RAW!BW211</f>
        <v>37.26</v>
      </c>
      <c r="AG211" s="168" t="str">
        <f>Exclosure.data.RAW!AU211 &amp; ""</f>
        <v>1.26</v>
      </c>
      <c r="AH211" s="135"/>
      <c r="AI211" s="135"/>
      <c r="AJ211" s="196" t="str">
        <f>Exclosure.data.RAW!AX211 &amp; ""</f>
        <v/>
      </c>
      <c r="AK211" s="222"/>
      <c r="AL211" s="168" t="str">
        <f>Exclosure.data.RAW!AZ211 &amp; ""</f>
        <v/>
      </c>
      <c r="AM211" s="168" t="str">
        <f>Exclosure.data.RAW!BA211 &amp; ""</f>
        <v/>
      </c>
      <c r="AN211" s="168" t="str">
        <f>Exclosure.data.RAW!BB211 &amp; ""</f>
        <v>0.15</v>
      </c>
      <c r="AO211" s="168"/>
      <c r="AP211" s="168" t="str">
        <f>Exclosure.data.RAW!BD211 &amp; ""</f>
        <v/>
      </c>
      <c r="AQ211" s="168" t="str">
        <f>Exclosure.data.RAW!BE211 &amp; ""</f>
        <v/>
      </c>
      <c r="AR211" s="168" t="str">
        <f>Exclosure.data.RAW!BF211 &amp; ""</f>
        <v/>
      </c>
      <c r="AS211" s="168" t="str">
        <f>Exclosure.data.RAW!BG211 &amp; ""</f>
        <v>1.69</v>
      </c>
      <c r="AT211" s="168"/>
      <c r="AU211" s="135"/>
      <c r="AV211" s="168" t="str">
        <f>Exclosure.data.RAW!BJ211 &amp; ""</f>
        <v/>
      </c>
      <c r="AW211" s="220"/>
      <c r="AX211" s="168" t="str">
        <f>Exclosure.data.RAW!BL211 &amp; ""</f>
        <v/>
      </c>
      <c r="AY211" s="168" t="str">
        <f>Exclosure.data.RAW!BM211 &amp; ""</f>
        <v/>
      </c>
      <c r="AZ211" s="168" t="str">
        <f>Exclosure.data.RAW!BN211 &amp; ""</f>
        <v>0.13</v>
      </c>
      <c r="BA211" s="168"/>
      <c r="BB211" s="168" t="str">
        <f>Exclosure.data.RAW!BP211 &amp; ""</f>
        <v/>
      </c>
      <c r="BC211" s="168" t="str">
        <f>Exclosure.data.RAW!BQ211 &amp; ""</f>
        <v/>
      </c>
      <c r="BD211" s="168" t="str">
        <f>Exclosure.data.RAW!BR211 &amp; ""</f>
        <v/>
      </c>
      <c r="BE211" s="54">
        <f>Exclosure.data.RAW!BS211</f>
        <v>1.26</v>
      </c>
      <c r="BF211" s="54">
        <f>Exclosure.data.RAW!BT211</f>
        <v>0.15</v>
      </c>
      <c r="BG211" s="54">
        <f>Exclosure.data.RAW!BU211</f>
        <v>1.69</v>
      </c>
      <c r="BH211" s="54">
        <f>Exclosure.data.RAW!BV211</f>
        <v>0.13</v>
      </c>
    </row>
    <row r="212" spans="1:60" x14ac:dyDescent="0.25">
      <c r="A212" s="12" t="str">
        <f>Exclosure.data.RAW!A212</f>
        <v>SE_4_EX2_H4</v>
      </c>
      <c r="B212" s="4" t="str">
        <f>Exclosure.data.RAW!B212</f>
        <v>SE_4_H4</v>
      </c>
      <c r="C212" s="4" t="str">
        <f>Exclosure.data.RAW!C212</f>
        <v>SE</v>
      </c>
      <c r="D212" s="4" t="str">
        <f>Exclosure.data.RAW!D212</f>
        <v>SE_4</v>
      </c>
      <c r="E212" s="4"/>
      <c r="F212" s="4" t="str">
        <f>Exclosure.data.RAW!F212</f>
        <v>Seronera</v>
      </c>
      <c r="G212" s="12" t="str">
        <f>Exclosure.data.RAW!G212</f>
        <v>SE</v>
      </c>
      <c r="H212" s="12" t="str">
        <f>Exclosure.data.RAW!H212</f>
        <v>W</v>
      </c>
      <c r="I212" s="22">
        <f>Exclosure.data.RAW!I212</f>
        <v>4</v>
      </c>
      <c r="J212" s="22"/>
      <c r="K212" s="12" t="str">
        <f>Exclosure.data.RAW!K212</f>
        <v>EX2</v>
      </c>
      <c r="L212" s="12" t="str">
        <f>Exclosure.data.RAW!L212</f>
        <v>H4</v>
      </c>
      <c r="M212" s="79">
        <f>Exclosure.data.RAW!M212</f>
        <v>1026</v>
      </c>
      <c r="N212" s="77">
        <f>Exclosure.data.RAW!N212</f>
        <v>-2.4380789599999999</v>
      </c>
      <c r="O212" s="77">
        <f>Exclosure.data.RAW!O212</f>
        <v>34.854988976999998</v>
      </c>
      <c r="P212" s="19">
        <f>Exclosure.data.RAW!P212</f>
        <v>42942</v>
      </c>
      <c r="Q212" s="19">
        <f>Exclosure.data.RAW!Q212</f>
        <v>43003</v>
      </c>
      <c r="R212" s="22" t="str">
        <f>Exclosure.data.RAW!R212 &amp; ""</f>
        <v>61</v>
      </c>
      <c r="S212" s="52" t="str">
        <f>Exclosure.data.RAW!S212 &amp; ""</f>
        <v>167.088624609</v>
      </c>
      <c r="T212" s="52" t="str">
        <f>Exclosure.data.RAW!T212 &amp; ""</f>
        <v>1196.601708015</v>
      </c>
      <c r="U212" s="68" t="str">
        <f>Exclosure.data.RAW!Y212</f>
        <v>Dig.mac</v>
      </c>
      <c r="V212" s="167" t="str">
        <f>Exclosure.data.RAW!Z212 &amp; ""</f>
        <v>2.5</v>
      </c>
      <c r="W212" s="167" t="str">
        <f>Exclosure.data.RAW!AA212 &amp; ""</f>
        <v>8.4</v>
      </c>
      <c r="X212" s="167" t="str">
        <f>Exclosure.data.RAW!AB212 &amp; ""</f>
        <v>15</v>
      </c>
      <c r="Y212" s="167" t="str">
        <f>Exclosure.data.RAW!AC212 &amp; ""</f>
        <v>25</v>
      </c>
      <c r="Z212" s="165" t="str">
        <f>Exclosure.data.RAW!AF212 &amp; ""</f>
        <v>5.75</v>
      </c>
      <c r="AA212" s="165" t="str">
        <f>Exclosure.data.RAW!AG212 &amp; ""</f>
        <v>7.8</v>
      </c>
      <c r="AB212" s="165" t="str">
        <f>Exclosure.data.RAW!AH212 &amp; ""</f>
        <v>20</v>
      </c>
      <c r="AC212" s="165" t="str">
        <f>Exclosure.data.RAW!AI212 &amp; ""</f>
        <v>40</v>
      </c>
      <c r="AD212" s="168" t="str">
        <f>Exclosure.data.RAW!AO212 &amp; ""</f>
        <v>27.72</v>
      </c>
      <c r="AE212" s="168" t="str">
        <f>Exclosure.data.RAW!AR212 &amp; ""</f>
        <v>23.55</v>
      </c>
      <c r="AF212" s="168">
        <f>Exclosure.data.RAW!BW212</f>
        <v>51.269999999999996</v>
      </c>
      <c r="AG212" s="168" t="str">
        <f>Exclosure.data.RAW!AU212 &amp; ""</f>
        <v>1.4</v>
      </c>
      <c r="AH212" s="135"/>
      <c r="AI212" s="135"/>
      <c r="AJ212" s="196" t="str">
        <f>Exclosure.data.RAW!AX212 &amp; ""</f>
        <v/>
      </c>
      <c r="AK212" s="222"/>
      <c r="AL212" s="168" t="str">
        <f>Exclosure.data.RAW!AZ212 &amp; ""</f>
        <v/>
      </c>
      <c r="AM212" s="168" t="str">
        <f>Exclosure.data.RAW!BA212 &amp; ""</f>
        <v/>
      </c>
      <c r="AN212" s="168" t="str">
        <f>Exclosure.data.RAW!BB212 &amp; ""</f>
        <v>0.19</v>
      </c>
      <c r="AO212" s="168"/>
      <c r="AP212" s="168" t="str">
        <f>Exclosure.data.RAW!BD212 &amp; ""</f>
        <v/>
      </c>
      <c r="AQ212" s="168" t="str">
        <f>Exclosure.data.RAW!BE212 &amp; ""</f>
        <v/>
      </c>
      <c r="AR212" s="168" t="str">
        <f>Exclosure.data.RAW!BF212 &amp; ""</f>
        <v/>
      </c>
      <c r="AS212" s="168" t="str">
        <f>Exclosure.data.RAW!BG212 &amp; ""</f>
        <v>1.33</v>
      </c>
      <c r="AT212" s="168"/>
      <c r="AU212" s="135"/>
      <c r="AV212" s="168" t="str">
        <f>Exclosure.data.RAW!BJ212 &amp; ""</f>
        <v/>
      </c>
      <c r="AW212" s="220"/>
      <c r="AX212" s="168" t="str">
        <f>Exclosure.data.RAW!BL212 &amp; ""</f>
        <v/>
      </c>
      <c r="AY212" s="168" t="str">
        <f>Exclosure.data.RAW!BM212 &amp; ""</f>
        <v/>
      </c>
      <c r="AZ212" s="168" t="str">
        <f>Exclosure.data.RAW!BN212 &amp; ""</f>
        <v>0.12</v>
      </c>
      <c r="BA212" s="168"/>
      <c r="BB212" s="168" t="str">
        <f>Exclosure.data.RAW!BP212 &amp; ""</f>
        <v/>
      </c>
      <c r="BC212" s="168" t="str">
        <f>Exclosure.data.RAW!BQ212 &amp; ""</f>
        <v/>
      </c>
      <c r="BD212" s="168" t="str">
        <f>Exclosure.data.RAW!BR212 &amp; ""</f>
        <v/>
      </c>
      <c r="BE212" s="54">
        <f>Exclosure.data.RAW!BS212</f>
        <v>1.4</v>
      </c>
      <c r="BF212" s="54">
        <f>Exclosure.data.RAW!BT212</f>
        <v>0.19</v>
      </c>
      <c r="BG212" s="54">
        <f>Exclosure.data.RAW!BU212</f>
        <v>1.33</v>
      </c>
      <c r="BH212" s="54">
        <f>Exclosure.data.RAW!BV212</f>
        <v>0.12</v>
      </c>
    </row>
    <row r="213" spans="1:60" s="238" customFormat="1" x14ac:dyDescent="0.25">
      <c r="A213" s="228" t="str">
        <f>Exclosure.data.RAW!A213</f>
        <v>SE_4_OP_H4</v>
      </c>
      <c r="B213" s="229" t="str">
        <f>Exclosure.data.RAW!B213</f>
        <v>SE_4_H4</v>
      </c>
      <c r="C213" s="229" t="str">
        <f>Exclosure.data.RAW!C213</f>
        <v>SE</v>
      </c>
      <c r="D213" s="229" t="str">
        <f>Exclosure.data.RAW!D213</f>
        <v>SE_4</v>
      </c>
      <c r="E213" s="229"/>
      <c r="F213" s="229" t="str">
        <f>Exclosure.data.RAW!F213</f>
        <v>Seronera</v>
      </c>
      <c r="G213" s="228" t="str">
        <f>Exclosure.data.RAW!G213</f>
        <v>SE</v>
      </c>
      <c r="H213" s="228" t="str">
        <f>Exclosure.data.RAW!H213</f>
        <v>W</v>
      </c>
      <c r="I213" s="230">
        <f>Exclosure.data.RAW!I213</f>
        <v>4</v>
      </c>
      <c r="J213" s="230"/>
      <c r="K213" s="228" t="str">
        <f>Exclosure.data.RAW!K213</f>
        <v>OP</v>
      </c>
      <c r="L213" s="228" t="str">
        <f>Exclosure.data.RAW!L213</f>
        <v>H4</v>
      </c>
      <c r="M213" s="230">
        <f>Exclosure.data.RAW!M213</f>
        <v>1026</v>
      </c>
      <c r="N213" s="231">
        <f>Exclosure.data.RAW!N213</f>
        <v>-2.4380789599999999</v>
      </c>
      <c r="O213" s="231">
        <f>Exclosure.data.RAW!O213</f>
        <v>34.854988976999998</v>
      </c>
      <c r="P213" s="232">
        <f>Exclosure.data.RAW!P213</f>
        <v>42942</v>
      </c>
      <c r="Q213" s="232">
        <f>Exclosure.data.RAW!Q213</f>
        <v>43003</v>
      </c>
      <c r="R213" s="230" t="str">
        <f>Exclosure.data.RAW!R213 &amp; ""</f>
        <v>61</v>
      </c>
      <c r="S213" s="234" t="str">
        <f>Exclosure.data.RAW!S213 &amp; ""</f>
        <v>167.088624609</v>
      </c>
      <c r="T213" s="234" t="str">
        <f>Exclosure.data.RAW!T213 &amp; ""</f>
        <v>1363.690332624</v>
      </c>
      <c r="U213" s="233" t="str">
        <f>Exclosure.data.RAW!Y213</f>
        <v>Dig.mac</v>
      </c>
      <c r="V213" s="235" t="str">
        <f>Exclosure.data.RAW!Z213 &amp; ""</f>
        <v>2.5</v>
      </c>
      <c r="W213" s="235" t="str">
        <f>Exclosure.data.RAW!AA213 &amp; ""</f>
        <v>8.8</v>
      </c>
      <c r="X213" s="235" t="str">
        <f>Exclosure.data.RAW!AB213 &amp; ""</f>
        <v>15</v>
      </c>
      <c r="Y213" s="235" t="str">
        <f>Exclosure.data.RAW!AC213 &amp; ""</f>
        <v>30</v>
      </c>
      <c r="Z213" s="236" t="str">
        <f>Exclosure.data.RAW!AF213 &amp; ""</f>
        <v>2.5</v>
      </c>
      <c r="AA213" s="236" t="str">
        <f>Exclosure.data.RAW!AG213 &amp; ""</f>
        <v>5.4</v>
      </c>
      <c r="AB213" s="236" t="str">
        <f>Exclosure.data.RAW!AH213 &amp; ""</f>
        <v>12</v>
      </c>
      <c r="AC213" s="236" t="str">
        <f>Exclosure.data.RAW!AI213 &amp; ""</f>
        <v>35</v>
      </c>
      <c r="AD213" s="237" t="str">
        <f>Exclosure.data.RAW!AO213 &amp; ""</f>
        <v>15.6</v>
      </c>
      <c r="AE213" s="237" t="str">
        <f>Exclosure.data.RAW!AR213 &amp; ""</f>
        <v>14.35</v>
      </c>
      <c r="AF213" s="237">
        <f>Exclosure.data.RAW!BW213</f>
        <v>29.95</v>
      </c>
      <c r="AG213" s="237" t="str">
        <f>Exclosure.data.RAW!AU213 &amp; ""</f>
        <v>1.72</v>
      </c>
      <c r="AH213" s="136"/>
      <c r="AI213" s="136"/>
      <c r="AJ213" s="204" t="str">
        <f>Exclosure.data.RAW!AX213 &amp; ""</f>
        <v/>
      </c>
      <c r="AK213" s="223"/>
      <c r="AL213" s="237" t="str">
        <f>Exclosure.data.RAW!AZ213 &amp; ""</f>
        <v/>
      </c>
      <c r="AM213" s="237" t="str">
        <f>Exclosure.data.RAW!BA213 &amp; ""</f>
        <v/>
      </c>
      <c r="AN213" s="237" t="str">
        <f>Exclosure.data.RAW!BB213 &amp; ""</f>
        <v>0.2</v>
      </c>
      <c r="AO213" s="237"/>
      <c r="AP213" s="237" t="str">
        <f>Exclosure.data.RAW!BD213 &amp; ""</f>
        <v/>
      </c>
      <c r="AQ213" s="237" t="str">
        <f>Exclosure.data.RAW!BE213 &amp; ""</f>
        <v/>
      </c>
      <c r="AR213" s="237" t="str">
        <f>Exclosure.data.RAW!BF213 &amp; ""</f>
        <v/>
      </c>
      <c r="AS213" s="237" t="str">
        <f>Exclosure.data.RAW!BG213 &amp; ""</f>
        <v>1.65</v>
      </c>
      <c r="AT213" s="237"/>
      <c r="AU213" s="136"/>
      <c r="AV213" s="237" t="str">
        <f>Exclosure.data.RAW!BJ213 &amp; ""</f>
        <v/>
      </c>
      <c r="AW213" s="221"/>
      <c r="AX213" s="237" t="str">
        <f>Exclosure.data.RAW!BL213 &amp; ""</f>
        <v/>
      </c>
      <c r="AY213" s="237" t="str">
        <f>Exclosure.data.RAW!BM213 &amp; ""</f>
        <v/>
      </c>
      <c r="AZ213" s="237" t="str">
        <f>Exclosure.data.RAW!BN213 &amp; ""</f>
        <v>0.14</v>
      </c>
      <c r="BA213" s="237"/>
      <c r="BB213" s="237" t="str">
        <f>Exclosure.data.RAW!BP213 &amp; ""</f>
        <v/>
      </c>
      <c r="BC213" s="237" t="str">
        <f>Exclosure.data.RAW!BQ213 &amp; ""</f>
        <v/>
      </c>
      <c r="BD213" s="237" t="str">
        <f>Exclosure.data.RAW!BR213 &amp; ""</f>
        <v/>
      </c>
      <c r="BE213" s="138">
        <f>Exclosure.data.RAW!BS213</f>
        <v>1.72</v>
      </c>
      <c r="BF213" s="138">
        <f>Exclosure.data.RAW!BT213</f>
        <v>0.2</v>
      </c>
      <c r="BG213" s="138">
        <f>Exclosure.data.RAW!BU213</f>
        <v>1.65</v>
      </c>
      <c r="BH213" s="138">
        <f>Exclosure.data.RAW!BV213</f>
        <v>0.14000000000000001</v>
      </c>
    </row>
    <row r="214" spans="1:60" x14ac:dyDescent="0.25">
      <c r="A214" s="12" t="str">
        <f>Exclosure.data.RAW!A214</f>
        <v>WET_W_1_EX_H5</v>
      </c>
      <c r="B214" s="4" t="str">
        <f>Exclosure.data.RAW!B214</f>
        <v>WET_W_1_H5</v>
      </c>
      <c r="C214" s="4" t="str">
        <f>Exclosure.data.RAW!C214</f>
        <v>WET_W</v>
      </c>
      <c r="D214" s="4" t="str">
        <f>Exclosure.data.RAW!D214</f>
        <v>WET_W_1</v>
      </c>
      <c r="E214" s="4" t="str">
        <f>Exclosure.data.RAW!E214</f>
        <v>WET_W_3</v>
      </c>
      <c r="F214" s="4" t="str">
        <f>Exclosure.data.RAW!F214</f>
        <v>Handajega</v>
      </c>
      <c r="G214" s="12" t="str">
        <f>Exclosure.data.RAW!G214</f>
        <v>WET</v>
      </c>
      <c r="H214" s="12" t="str">
        <f>Exclosure.data.RAW!H214</f>
        <v>W</v>
      </c>
      <c r="I214" s="22">
        <f>Exclosure.data.RAW!I214</f>
        <v>1</v>
      </c>
      <c r="J214" s="22">
        <v>3</v>
      </c>
      <c r="K214" s="12" t="str">
        <f>Exclosure.data.RAW!K214</f>
        <v>EX</v>
      </c>
      <c r="L214" s="12" t="str">
        <f>Exclosure.data.RAW!L214</f>
        <v>H5</v>
      </c>
      <c r="M214" s="21">
        <f>Exclosure.data.RAW!M214</f>
        <v>954</v>
      </c>
      <c r="N214" s="75">
        <f>Exclosure.data.RAW!N214</f>
        <v>-2.2724839860000001</v>
      </c>
      <c r="O214" s="75">
        <f>Exclosure.data.RAW!O214</f>
        <v>34.023325982999999</v>
      </c>
      <c r="P214" s="19">
        <f>Exclosure.data.RAW!P214</f>
        <v>43009</v>
      </c>
      <c r="Q214" s="19">
        <f>Exclosure.data.RAW!Q214</f>
        <v>43083</v>
      </c>
      <c r="R214" s="22" t="str">
        <f>Exclosure.data.RAW!R214 &amp; ""</f>
        <v>74</v>
      </c>
      <c r="S214" s="52" t="str">
        <f>Exclosure.data.RAW!S214 &amp; ""</f>
        <v>428.215491792</v>
      </c>
      <c r="T214" s="52" t="str">
        <f>Exclosure.data.RAW!T214 &amp; ""</f>
        <v>1672.37980877</v>
      </c>
      <c r="U214" s="68" t="str">
        <f>Exclosure.data.RAW!Y214</f>
        <v>The.tri</v>
      </c>
      <c r="V214" s="167" t="str">
        <f>Exclosure.data.RAW!Z214 &amp; ""</f>
        <v>4.4</v>
      </c>
      <c r="W214" s="167" t="str">
        <f>Exclosure.data.RAW!AA214 &amp; ""</f>
        <v>14.4</v>
      </c>
      <c r="X214" s="167" t="str">
        <f>Exclosure.data.RAW!AB214 &amp; ""</f>
        <v>15</v>
      </c>
      <c r="Y214" s="167" t="str">
        <f>Exclosure.data.RAW!AC214 &amp; ""</f>
        <v>40</v>
      </c>
      <c r="Z214" s="165" t="str">
        <f>Exclosure.data.RAW!AF214 &amp; ""</f>
        <v>5</v>
      </c>
      <c r="AA214" s="165" t="str">
        <f>Exclosure.data.RAW!AG214 &amp; ""</f>
        <v>63.2</v>
      </c>
      <c r="AB214" s="165" t="str">
        <f>Exclosure.data.RAW!AH214 &amp; ""</f>
        <v>18</v>
      </c>
      <c r="AC214" s="165" t="str">
        <f>Exclosure.data.RAW!AI214 &amp; ""</f>
        <v>60</v>
      </c>
      <c r="AD214" s="168" t="str">
        <f>Exclosure.data.RAW!AO214 &amp; ""</f>
        <v>14</v>
      </c>
      <c r="AE214" s="168" t="str">
        <f>Exclosure.data.RAW!AR214 &amp; ""</f>
        <v>41.45</v>
      </c>
      <c r="AF214" s="168">
        <f>Exclosure.data.RAW!BW214</f>
        <v>55.45</v>
      </c>
      <c r="AG214" s="168" t="str">
        <f>Exclosure.data.RAW!AU214 &amp; ""</f>
        <v>1.09</v>
      </c>
      <c r="AH214" s="135"/>
      <c r="AI214" s="135">
        <v>0.81</v>
      </c>
      <c r="AJ214" s="196" t="str">
        <f>Exclosure.data.RAW!AX214 &amp; ""</f>
        <v/>
      </c>
      <c r="AK214" s="222"/>
      <c r="AL214" s="168" t="str">
        <f>Exclosure.data.RAW!AZ214 &amp; ""</f>
        <v/>
      </c>
      <c r="AM214" s="168" t="str">
        <f>Exclosure.data.RAW!BA214 &amp; ""</f>
        <v/>
      </c>
      <c r="AN214" s="168" t="str">
        <f>Exclosure.data.RAW!BB214 &amp; ""</f>
        <v>0.09</v>
      </c>
      <c r="AO214" s="168">
        <f>Exclosure.data.RAW!BC214</f>
        <v>0.33</v>
      </c>
      <c r="AP214" s="168" t="str">
        <f>Exclosure.data.RAW!BD214 &amp; ""</f>
        <v/>
      </c>
      <c r="AQ214" s="168" t="str">
        <f>Exclosure.data.RAW!BE214 &amp; ""</f>
        <v/>
      </c>
      <c r="AR214" s="168" t="str">
        <f>Exclosure.data.RAW!BF214 &amp; ""</f>
        <v/>
      </c>
      <c r="AS214" s="168" t="str">
        <f>Exclosure.data.RAW!BG214 &amp; ""</f>
        <v/>
      </c>
      <c r="AT214" s="168"/>
      <c r="AU214" s="135"/>
      <c r="AV214" s="168" t="str">
        <f>Exclosure.data.RAW!BJ214 &amp; ""</f>
        <v/>
      </c>
      <c r="AW214" s="220"/>
      <c r="AX214" s="168" t="str">
        <f>Exclosure.data.RAW!BL214 &amp; ""</f>
        <v/>
      </c>
      <c r="AY214" s="168" t="str">
        <f>Exclosure.data.RAW!BM214 &amp; ""</f>
        <v/>
      </c>
      <c r="AZ214" s="168" t="str">
        <f>Exclosure.data.RAW!BN214 &amp; ""</f>
        <v/>
      </c>
      <c r="BA214" s="168"/>
      <c r="BB214" s="168" t="str">
        <f>Exclosure.data.RAW!BP214 &amp; ""</f>
        <v/>
      </c>
      <c r="BC214" s="168" t="str">
        <f>Exclosure.data.RAW!BQ214 &amp; ""</f>
        <v/>
      </c>
      <c r="BD214" s="168" t="str">
        <f>Exclosure.data.RAW!BR214 &amp; ""</f>
        <v/>
      </c>
      <c r="BE214" s="54">
        <f>Exclosure.data.RAW!BS214</f>
        <v>1.0900000000000001</v>
      </c>
      <c r="BF214" s="54">
        <f>Exclosure.data.RAW!BT214</f>
        <v>0.09</v>
      </c>
      <c r="BG214" s="54" t="str">
        <f>Exclosure.data.RAW!BU214</f>
        <v/>
      </c>
      <c r="BH214" s="54" t="str">
        <f>Exclosure.data.RAW!BV214</f>
        <v/>
      </c>
    </row>
    <row r="215" spans="1:60" x14ac:dyDescent="0.25">
      <c r="A215" s="12" t="str">
        <f>Exclosure.data.RAW!A215</f>
        <v>WET_W_1_OP_H5</v>
      </c>
      <c r="B215" s="4" t="str">
        <f>Exclosure.data.RAW!B215</f>
        <v>WET_W_1_H5</v>
      </c>
      <c r="C215" s="4" t="str">
        <f>Exclosure.data.RAW!C215</f>
        <v>WET_W</v>
      </c>
      <c r="D215" s="4" t="str">
        <f>Exclosure.data.RAW!D215</f>
        <v>WET_W_1</v>
      </c>
      <c r="E215" s="4" t="str">
        <f>Exclosure.data.RAW!E215</f>
        <v>WET_W_3</v>
      </c>
      <c r="F215" s="4" t="str">
        <f>Exclosure.data.RAW!F215</f>
        <v>Handajega</v>
      </c>
      <c r="G215" s="12" t="str">
        <f>Exclosure.data.RAW!G215</f>
        <v>WET</v>
      </c>
      <c r="H215" s="12" t="str">
        <f>Exclosure.data.RAW!H215</f>
        <v>W</v>
      </c>
      <c r="I215" s="22">
        <f>Exclosure.data.RAW!I215</f>
        <v>1</v>
      </c>
      <c r="J215" s="22">
        <v>3</v>
      </c>
      <c r="K215" s="12" t="str">
        <f>Exclosure.data.RAW!K215</f>
        <v>OP</v>
      </c>
      <c r="L215" s="12" t="str">
        <f>Exclosure.data.RAW!L215</f>
        <v>H5</v>
      </c>
      <c r="M215" s="21">
        <f>Exclosure.data.RAW!M215</f>
        <v>954</v>
      </c>
      <c r="N215" s="75">
        <f>Exclosure.data.RAW!N215</f>
        <v>-2.2724839860000001</v>
      </c>
      <c r="O215" s="75">
        <f>Exclosure.data.RAW!O215</f>
        <v>34.023325982999999</v>
      </c>
      <c r="P215" s="19">
        <f>Exclosure.data.RAW!P215</f>
        <v>43009</v>
      </c>
      <c r="Q215" s="19">
        <f>Exclosure.data.RAW!Q215</f>
        <v>43083</v>
      </c>
      <c r="R215" s="22" t="str">
        <f>Exclosure.data.RAW!R215 &amp; ""</f>
        <v>74</v>
      </c>
      <c r="S215" s="52" t="str">
        <f>Exclosure.data.RAW!S215 &amp; ""</f>
        <v>428.215491792</v>
      </c>
      <c r="T215" s="52" t="str">
        <f>Exclosure.data.RAW!T215 &amp; ""</f>
        <v>2100.595300562</v>
      </c>
      <c r="U215" s="68" t="str">
        <f>Exclosure.data.RAW!Y215</f>
        <v>The.tri</v>
      </c>
      <c r="V215" s="167" t="str">
        <f>Exclosure.data.RAW!Z215 &amp; ""</f>
        <v>3.5</v>
      </c>
      <c r="W215" s="167" t="str">
        <f>Exclosure.data.RAW!AA215 &amp; ""</f>
        <v>8.6</v>
      </c>
      <c r="X215" s="167" t="str">
        <f>Exclosure.data.RAW!AB215 &amp; ""</f>
        <v>10</v>
      </c>
      <c r="Y215" s="167" t="str">
        <f>Exclosure.data.RAW!AC215 &amp; ""</f>
        <v>30</v>
      </c>
      <c r="Z215" s="165" t="str">
        <f>Exclosure.data.RAW!AF215 &amp; ""</f>
        <v>4</v>
      </c>
      <c r="AA215" s="165" t="str">
        <f>Exclosure.data.RAW!AG215 &amp; ""</f>
        <v>55.2</v>
      </c>
      <c r="AB215" s="165" t="str">
        <f>Exclosure.data.RAW!AH215 &amp; ""</f>
        <v>20</v>
      </c>
      <c r="AC215" s="165" t="str">
        <f>Exclosure.data.RAW!AI215 &amp; ""</f>
        <v>65</v>
      </c>
      <c r="AD215" s="168" t="str">
        <f>Exclosure.data.RAW!AO215 &amp; ""</f>
        <v>6</v>
      </c>
      <c r="AE215" s="168" t="str">
        <f>Exclosure.data.RAW!AR215 &amp; ""</f>
        <v>23</v>
      </c>
      <c r="AF215" s="168">
        <f>Exclosure.data.RAW!BW215</f>
        <v>29</v>
      </c>
      <c r="AG215" s="168" t="str">
        <f>Exclosure.data.RAW!AU215 &amp; ""</f>
        <v>1.05</v>
      </c>
      <c r="AH215" s="135"/>
      <c r="AI215" s="135">
        <v>0.95</v>
      </c>
      <c r="AJ215" s="196" t="str">
        <f>Exclosure.data.RAW!AX215 &amp; ""</f>
        <v/>
      </c>
      <c r="AK215" s="222"/>
      <c r="AL215" s="168" t="str">
        <f>Exclosure.data.RAW!AZ215 &amp; ""</f>
        <v/>
      </c>
      <c r="AM215" s="168" t="str">
        <f>Exclosure.data.RAW!BA215 &amp; ""</f>
        <v/>
      </c>
      <c r="AN215" s="168" t="str">
        <f>Exclosure.data.RAW!BB215 &amp; ""</f>
        <v>0.18</v>
      </c>
      <c r="AO215" s="168">
        <f>Exclosure.data.RAW!BC215</f>
        <v>0.28000000000000003</v>
      </c>
      <c r="AP215" s="168" t="str">
        <f>Exclosure.data.RAW!BD215 &amp; ""</f>
        <v/>
      </c>
      <c r="AQ215" s="168" t="str">
        <f>Exclosure.data.RAW!BE215 &amp; ""</f>
        <v/>
      </c>
      <c r="AR215" s="168" t="str">
        <f>Exclosure.data.RAW!BF215 &amp; ""</f>
        <v/>
      </c>
      <c r="AS215" s="168" t="str">
        <f>Exclosure.data.RAW!BG215 &amp; ""</f>
        <v>1.02</v>
      </c>
      <c r="AT215" s="168"/>
      <c r="AU215" s="135">
        <v>1.19</v>
      </c>
      <c r="AV215" s="168" t="str">
        <f>Exclosure.data.RAW!BJ215 &amp; ""</f>
        <v/>
      </c>
      <c r="AW215" s="220"/>
      <c r="AX215" s="168" t="str">
        <f>Exclosure.data.RAW!BL215 &amp; ""</f>
        <v/>
      </c>
      <c r="AY215" s="168" t="str">
        <f>Exclosure.data.RAW!BM215 &amp; ""</f>
        <v/>
      </c>
      <c r="AZ215" s="168" t="str">
        <f>Exclosure.data.RAW!BN215 &amp; ""</f>
        <v>0.18</v>
      </c>
      <c r="BA215" s="168">
        <f>Exclosure.data.RAW!BO215</f>
        <v>0.47</v>
      </c>
      <c r="BB215" s="168" t="str">
        <f>Exclosure.data.RAW!BP215 &amp; ""</f>
        <v/>
      </c>
      <c r="BC215" s="168" t="str">
        <f>Exclosure.data.RAW!BQ215 &amp; ""</f>
        <v/>
      </c>
      <c r="BD215" s="168" t="str">
        <f>Exclosure.data.RAW!BR215 &amp; ""</f>
        <v/>
      </c>
      <c r="BE215" s="54">
        <f>Exclosure.data.RAW!BS215</f>
        <v>1.05</v>
      </c>
      <c r="BF215" s="54">
        <f>Exclosure.data.RAW!BT215</f>
        <v>0.18</v>
      </c>
      <c r="BG215" s="54">
        <f>Exclosure.data.RAW!BU215</f>
        <v>1.02</v>
      </c>
      <c r="BH215" s="54">
        <f>Exclosure.data.RAW!BV215</f>
        <v>0.18</v>
      </c>
    </row>
    <row r="216" spans="1:60" x14ac:dyDescent="0.25">
      <c r="A216" s="12" t="str">
        <f>Exclosure.data.RAW!A216</f>
        <v>WET_W_2_EX_H5</v>
      </c>
      <c r="B216" s="4" t="str">
        <f>Exclosure.data.RAW!B216</f>
        <v>WET_W_2_H5</v>
      </c>
      <c r="C216" s="4" t="str">
        <f>Exclosure.data.RAW!C216</f>
        <v>WET_W</v>
      </c>
      <c r="D216" s="4" t="str">
        <f>Exclosure.data.RAW!D216</f>
        <v>WET_W_2</v>
      </c>
      <c r="E216" s="4" t="str">
        <f>Exclosure.data.RAW!E216</f>
        <v>WET_W_4</v>
      </c>
      <c r="F216" s="4" t="str">
        <f>Exclosure.data.RAW!F216</f>
        <v>Handajega</v>
      </c>
      <c r="G216" s="12" t="str">
        <f>Exclosure.data.RAW!G216</f>
        <v>WET</v>
      </c>
      <c r="H216" s="12" t="str">
        <f>Exclosure.data.RAW!H216</f>
        <v>W</v>
      </c>
      <c r="I216" s="22">
        <f>Exclosure.data.RAW!I216</f>
        <v>2</v>
      </c>
      <c r="J216" s="22">
        <v>4</v>
      </c>
      <c r="K216" s="12" t="str">
        <f>Exclosure.data.RAW!K216</f>
        <v>EX</v>
      </c>
      <c r="L216" s="12" t="str">
        <f>Exclosure.data.RAW!L216</f>
        <v>H5</v>
      </c>
      <c r="M216" s="21">
        <f>Exclosure.data.RAW!M216</f>
        <v>953</v>
      </c>
      <c r="N216" s="75">
        <f>Exclosure.data.RAW!N216</f>
        <v>-2.2783000210000002</v>
      </c>
      <c r="O216" s="75">
        <f>Exclosure.data.RAW!O216</f>
        <v>34.024458965000001</v>
      </c>
      <c r="P216" s="19">
        <f>Exclosure.data.RAW!P216</f>
        <v>43009</v>
      </c>
      <c r="Q216" s="19">
        <f>Exclosure.data.RAW!Q216</f>
        <v>43083</v>
      </c>
      <c r="R216" s="22" t="str">
        <f>Exclosure.data.RAW!R216 &amp; ""</f>
        <v>74</v>
      </c>
      <c r="S216" s="52" t="str">
        <f>Exclosure.data.RAW!S216 &amp; ""</f>
        <v>428.215491792</v>
      </c>
      <c r="T216" s="52" t="str">
        <f>Exclosure.data.RAW!T216 &amp; ""</f>
        <v>1672.37980877</v>
      </c>
      <c r="U216" s="68" t="str">
        <f>Exclosure.data.RAW!Y216</f>
        <v>The.tri</v>
      </c>
      <c r="V216" s="167" t="str">
        <f>Exclosure.data.RAW!Z216 &amp; ""</f>
        <v>2.7</v>
      </c>
      <c r="W216" s="167" t="str">
        <f>Exclosure.data.RAW!AA216 &amp; ""</f>
        <v>3.6</v>
      </c>
      <c r="X216" s="167" t="str">
        <f>Exclosure.data.RAW!AB216 &amp; ""</f>
        <v>15</v>
      </c>
      <c r="Y216" s="167" t="str">
        <f>Exclosure.data.RAW!AC216 &amp; ""</f>
        <v>30</v>
      </c>
      <c r="Z216" s="165" t="str">
        <f>Exclosure.data.RAW!AF216 &amp; ""</f>
        <v>3.5</v>
      </c>
      <c r="AA216" s="165" t="str">
        <f>Exclosure.data.RAW!AG216 &amp; ""</f>
        <v>30.2</v>
      </c>
      <c r="AB216" s="165" t="str">
        <f>Exclosure.data.RAW!AH216 &amp; ""</f>
        <v>15</v>
      </c>
      <c r="AC216" s="165" t="str">
        <f>Exclosure.data.RAW!AI216 &amp; ""</f>
        <v>55</v>
      </c>
      <c r="AD216" s="168" t="str">
        <f>Exclosure.data.RAW!AO216 &amp; ""</f>
        <v>12</v>
      </c>
      <c r="AE216" s="168" t="str">
        <f>Exclosure.data.RAW!AR216 &amp; ""</f>
        <v>9</v>
      </c>
      <c r="AF216" s="168">
        <f>Exclosure.data.RAW!BW216</f>
        <v>21</v>
      </c>
      <c r="AG216" s="168" t="str">
        <f>Exclosure.data.RAW!AU216 &amp; ""</f>
        <v>1.09</v>
      </c>
      <c r="AH216" s="135"/>
      <c r="AI216" s="135">
        <v>0.84</v>
      </c>
      <c r="AJ216" s="196" t="str">
        <f>Exclosure.data.RAW!AX216 &amp; ""</f>
        <v/>
      </c>
      <c r="AK216" s="222"/>
      <c r="AL216" s="168" t="str">
        <f>Exclosure.data.RAW!AZ216 &amp; ""</f>
        <v/>
      </c>
      <c r="AM216" s="168" t="str">
        <f>Exclosure.data.RAW!BA216 &amp; ""</f>
        <v/>
      </c>
      <c r="AN216" s="168" t="str">
        <f>Exclosure.data.RAW!BB216 &amp; ""</f>
        <v>0.31</v>
      </c>
      <c r="AO216" s="168">
        <f>Exclosure.data.RAW!BC216</f>
        <v>0.72</v>
      </c>
      <c r="AP216" s="168" t="str">
        <f>Exclosure.data.RAW!BD216 &amp; ""</f>
        <v/>
      </c>
      <c r="AQ216" s="168" t="str">
        <f>Exclosure.data.RAW!BE216 &amp; ""</f>
        <v/>
      </c>
      <c r="AR216" s="168" t="str">
        <f>Exclosure.data.RAW!BF216 &amp; ""</f>
        <v/>
      </c>
      <c r="AS216" s="168" t="str">
        <f>Exclosure.data.RAW!BG216 &amp; ""</f>
        <v>1.3</v>
      </c>
      <c r="AT216" s="168"/>
      <c r="AU216" s="85">
        <v>1.19</v>
      </c>
      <c r="AV216" s="168" t="str">
        <f>Exclosure.data.RAW!BJ216 &amp; ""</f>
        <v/>
      </c>
      <c r="AW216" s="220"/>
      <c r="AX216" s="168" t="str">
        <f>Exclosure.data.RAW!BL216 &amp; ""</f>
        <v/>
      </c>
      <c r="AY216" s="168" t="str">
        <f>Exclosure.data.RAW!BM216 &amp; ""</f>
        <v/>
      </c>
      <c r="AZ216" s="168" t="str">
        <f>Exclosure.data.RAW!BN216 &amp; ""</f>
        <v>0.32</v>
      </c>
      <c r="BA216" s="168">
        <f>Exclosure.data.RAW!BO216</f>
        <v>0.55000000000000004</v>
      </c>
      <c r="BB216" s="168" t="str">
        <f>Exclosure.data.RAW!BP216 &amp; ""</f>
        <v/>
      </c>
      <c r="BC216" s="168" t="str">
        <f>Exclosure.data.RAW!BQ216 &amp; ""</f>
        <v/>
      </c>
      <c r="BD216" s="168" t="str">
        <f>Exclosure.data.RAW!BR216 &amp; ""</f>
        <v/>
      </c>
      <c r="BE216" s="54">
        <f>Exclosure.data.RAW!BS216</f>
        <v>1.0900000000000001</v>
      </c>
      <c r="BF216" s="54">
        <f>Exclosure.data.RAW!BT216</f>
        <v>0.31</v>
      </c>
      <c r="BG216" s="54">
        <f>Exclosure.data.RAW!BU216</f>
        <v>1.3</v>
      </c>
      <c r="BH216" s="54">
        <f>Exclosure.data.RAW!BV216</f>
        <v>0.32</v>
      </c>
    </row>
    <row r="217" spans="1:60" x14ac:dyDescent="0.25">
      <c r="A217" s="12" t="str">
        <f>Exclosure.data.RAW!A217</f>
        <v>WET_W_2_OP_H5</v>
      </c>
      <c r="B217" s="4" t="str">
        <f>Exclosure.data.RAW!B217</f>
        <v>WET_W_2_H5</v>
      </c>
      <c r="C217" s="4" t="str">
        <f>Exclosure.data.RAW!C217</f>
        <v>WET_W</v>
      </c>
      <c r="D217" s="4" t="str">
        <f>Exclosure.data.RAW!D217</f>
        <v>WET_W_2</v>
      </c>
      <c r="E217" s="4" t="str">
        <f>Exclosure.data.RAW!E217</f>
        <v>WET_W_4</v>
      </c>
      <c r="F217" s="4" t="str">
        <f>Exclosure.data.RAW!F217</f>
        <v>Handajega</v>
      </c>
      <c r="G217" s="12" t="str">
        <f>Exclosure.data.RAW!G217</f>
        <v>WET</v>
      </c>
      <c r="H217" s="12" t="str">
        <f>Exclosure.data.RAW!H217</f>
        <v>W</v>
      </c>
      <c r="I217" s="22">
        <f>Exclosure.data.RAW!I217</f>
        <v>2</v>
      </c>
      <c r="J217" s="22">
        <v>4</v>
      </c>
      <c r="K217" s="12" t="str">
        <f>Exclosure.data.RAW!K217</f>
        <v>OP</v>
      </c>
      <c r="L217" s="12" t="str">
        <f>Exclosure.data.RAW!L217</f>
        <v>H5</v>
      </c>
      <c r="M217" s="21">
        <f>Exclosure.data.RAW!M217</f>
        <v>953</v>
      </c>
      <c r="N217" s="75">
        <f>Exclosure.data.RAW!N217</f>
        <v>-2.2783000210000002</v>
      </c>
      <c r="O217" s="75">
        <f>Exclosure.data.RAW!O217</f>
        <v>34.024458965000001</v>
      </c>
      <c r="P217" s="19">
        <f>Exclosure.data.RAW!P217</f>
        <v>43009</v>
      </c>
      <c r="Q217" s="19">
        <f>Exclosure.data.RAW!Q217</f>
        <v>43083</v>
      </c>
      <c r="R217" s="22" t="str">
        <f>Exclosure.data.RAW!R217 &amp; ""</f>
        <v>74</v>
      </c>
      <c r="S217" s="52" t="str">
        <f>Exclosure.data.RAW!S217 &amp; ""</f>
        <v>428.215491792</v>
      </c>
      <c r="T217" s="52" t="str">
        <f>Exclosure.data.RAW!T217 &amp; ""</f>
        <v>2100.595300562</v>
      </c>
      <c r="U217" s="68" t="str">
        <f>Exclosure.data.RAW!Y217</f>
        <v>The.tri</v>
      </c>
      <c r="V217" s="167" t="str">
        <f>Exclosure.data.RAW!Z217 &amp; ""</f>
        <v>3.5</v>
      </c>
      <c r="W217" s="167" t="str">
        <f>Exclosure.data.RAW!AA217 &amp; ""</f>
        <v>11.8</v>
      </c>
      <c r="X217" s="167" t="str">
        <f>Exclosure.data.RAW!AB217 &amp; ""</f>
        <v>30</v>
      </c>
      <c r="Y217" s="167" t="str">
        <f>Exclosure.data.RAW!AC217 &amp; ""</f>
        <v>60</v>
      </c>
      <c r="Z217" s="165" t="str">
        <f>Exclosure.data.RAW!AF217 &amp; ""</f>
        <v>5.3</v>
      </c>
      <c r="AA217" s="165" t="str">
        <f>Exclosure.data.RAW!AG217 &amp; ""</f>
        <v>43</v>
      </c>
      <c r="AB217" s="165" t="str">
        <f>Exclosure.data.RAW!AH217 &amp; ""</f>
        <v>30</v>
      </c>
      <c r="AC217" s="165" t="str">
        <f>Exclosure.data.RAW!AI217 &amp; ""</f>
        <v>95</v>
      </c>
      <c r="AD217" s="168" t="str">
        <f>Exclosure.data.RAW!AO217 &amp; ""</f>
        <v>11</v>
      </c>
      <c r="AE217" s="168" t="str">
        <f>Exclosure.data.RAW!AR217 &amp; ""</f>
        <v>31</v>
      </c>
      <c r="AF217" s="168">
        <f>Exclosure.data.RAW!BW217</f>
        <v>42</v>
      </c>
      <c r="AG217" s="168" t="str">
        <f>Exclosure.data.RAW!AU217 &amp; ""</f>
        <v>0.84</v>
      </c>
      <c r="AH217" s="135"/>
      <c r="AI217" s="135"/>
      <c r="AJ217" s="196" t="str">
        <f>Exclosure.data.RAW!AX217 &amp; ""</f>
        <v/>
      </c>
      <c r="AK217" s="222"/>
      <c r="AL217" s="168" t="str">
        <f>Exclosure.data.RAW!AZ217 &amp; ""</f>
        <v/>
      </c>
      <c r="AM217" s="168" t="str">
        <f>Exclosure.data.RAW!BA217 &amp; ""</f>
        <v/>
      </c>
      <c r="AN217" s="168" t="str">
        <f>Exclosure.data.RAW!BB217 &amp; ""</f>
        <v>0.22</v>
      </c>
      <c r="AO217" s="168"/>
      <c r="AP217" s="168" t="str">
        <f>Exclosure.data.RAW!BD217 &amp; ""</f>
        <v/>
      </c>
      <c r="AQ217" s="168" t="str">
        <f>Exclosure.data.RAW!BE217 &amp; ""</f>
        <v/>
      </c>
      <c r="AR217" s="168" t="str">
        <f>Exclosure.data.RAW!BF217 &amp; ""</f>
        <v/>
      </c>
      <c r="AS217" s="168" t="str">
        <f>Exclosure.data.RAW!BG217 &amp; ""</f>
        <v/>
      </c>
      <c r="AT217" s="168"/>
      <c r="AU217" s="135"/>
      <c r="AV217" s="168" t="str">
        <f>Exclosure.data.RAW!BJ217 &amp; ""</f>
        <v/>
      </c>
      <c r="AW217" s="220"/>
      <c r="AX217" s="168" t="str">
        <f>Exclosure.data.RAW!BL217 &amp; ""</f>
        <v/>
      </c>
      <c r="AY217" s="168" t="str">
        <f>Exclosure.data.RAW!BM217 &amp; ""</f>
        <v/>
      </c>
      <c r="AZ217" s="168" t="str">
        <f>Exclosure.data.RAW!BN217 &amp; ""</f>
        <v>0.32</v>
      </c>
      <c r="BA217" s="168"/>
      <c r="BB217" s="168" t="str">
        <f>Exclosure.data.RAW!BP217 &amp; ""</f>
        <v/>
      </c>
      <c r="BC217" s="168" t="str">
        <f>Exclosure.data.RAW!BQ217 &amp; ""</f>
        <v/>
      </c>
      <c r="BD217" s="168" t="str">
        <f>Exclosure.data.RAW!BR217 &amp; ""</f>
        <v/>
      </c>
      <c r="BE217" s="54">
        <f>Exclosure.data.RAW!BS217</f>
        <v>0.84</v>
      </c>
      <c r="BF217" s="54">
        <f>Exclosure.data.RAW!BT217</f>
        <v>0.22</v>
      </c>
      <c r="BG217" s="54" t="str">
        <f>Exclosure.data.RAW!BU217</f>
        <v/>
      </c>
      <c r="BH217" s="54">
        <f>Exclosure.data.RAW!BV217</f>
        <v>0.32</v>
      </c>
    </row>
    <row r="218" spans="1:60" x14ac:dyDescent="0.25">
      <c r="A218" s="12" t="str">
        <f>Exclosure.data.RAW!A218</f>
        <v>WET_W_3_EX_H5</v>
      </c>
      <c r="B218" s="4" t="str">
        <f>Exclosure.data.RAW!B218</f>
        <v>WET_W_3_H5</v>
      </c>
      <c r="C218" s="4" t="str">
        <f>Exclosure.data.RAW!C218</f>
        <v>WET_W</v>
      </c>
      <c r="D218" s="4" t="str">
        <f>Exclosure.data.RAW!D218</f>
        <v>WET_W_3</v>
      </c>
      <c r="E218" s="4" t="str">
        <f>Exclosure.data.RAW!E218</f>
        <v>WET_W_1</v>
      </c>
      <c r="F218" s="4" t="str">
        <f>Exclosure.data.RAW!F218</f>
        <v>Handajega</v>
      </c>
      <c r="G218" s="12" t="str">
        <f>Exclosure.data.RAW!G218</f>
        <v>WET</v>
      </c>
      <c r="H218" s="12" t="str">
        <f>Exclosure.data.RAW!H218</f>
        <v>W</v>
      </c>
      <c r="I218" s="22">
        <f>Exclosure.data.RAW!I218</f>
        <v>3</v>
      </c>
      <c r="J218" s="22">
        <v>1</v>
      </c>
      <c r="K218" s="12" t="str">
        <f>Exclosure.data.RAW!K218</f>
        <v>EX</v>
      </c>
      <c r="L218" s="12" t="str">
        <f>Exclosure.data.RAW!L218</f>
        <v>H5</v>
      </c>
      <c r="M218" s="21">
        <f>Exclosure.data.RAW!M218</f>
        <v>951</v>
      </c>
      <c r="N218" s="75">
        <f>Exclosure.data.RAW!N218</f>
        <v>-2.2779990269999999</v>
      </c>
      <c r="O218" s="75">
        <f>Exclosure.data.RAW!O218</f>
        <v>34.027678035000001</v>
      </c>
      <c r="P218" s="19">
        <f>Exclosure.data.RAW!P218</f>
        <v>43009</v>
      </c>
      <c r="Q218" s="19">
        <f>Exclosure.data.RAW!Q218</f>
        <v>43083</v>
      </c>
      <c r="R218" s="22" t="str">
        <f>Exclosure.data.RAW!R218 &amp; ""</f>
        <v>74</v>
      </c>
      <c r="S218" s="52" t="str">
        <f>Exclosure.data.RAW!S218 &amp; ""</f>
        <v>428.215491792</v>
      </c>
      <c r="T218" s="52" t="str">
        <f>Exclosure.data.RAW!T218 &amp; ""</f>
        <v>1678.071380006</v>
      </c>
      <c r="U218" s="68" t="str">
        <f>Exclosure.data.RAW!Y218</f>
        <v>The.tri</v>
      </c>
      <c r="V218" s="167" t="str">
        <f>Exclosure.data.RAW!Z218 &amp; ""</f>
        <v>7.7</v>
      </c>
      <c r="W218" s="167" t="str">
        <f>Exclosure.data.RAW!AA218 &amp; ""</f>
        <v>21.4</v>
      </c>
      <c r="X218" s="167" t="str">
        <f>Exclosure.data.RAW!AB218 &amp; ""</f>
        <v>10</v>
      </c>
      <c r="Y218" s="167" t="str">
        <f>Exclosure.data.RAW!AC218 &amp; ""</f>
        <v>55</v>
      </c>
      <c r="Z218" s="165" t="str">
        <f>Exclosure.data.RAW!AF218 &amp; ""</f>
        <v>10</v>
      </c>
      <c r="AA218" s="165" t="str">
        <f>Exclosure.data.RAW!AG218 &amp; ""</f>
        <v>55.2</v>
      </c>
      <c r="AB218" s="165" t="str">
        <f>Exclosure.data.RAW!AH218 &amp; ""</f>
        <v>20</v>
      </c>
      <c r="AC218" s="165" t="str">
        <f>Exclosure.data.RAW!AI218 &amp; ""</f>
        <v>85</v>
      </c>
      <c r="AD218" s="168" t="str">
        <f>Exclosure.data.RAW!AO218 &amp; ""</f>
        <v>19</v>
      </c>
      <c r="AE218" s="168" t="str">
        <f>Exclosure.data.RAW!AR218 &amp; ""</f>
        <v>27</v>
      </c>
      <c r="AF218" s="168">
        <f>Exclosure.data.RAW!BW218</f>
        <v>46</v>
      </c>
      <c r="AG218" s="168" t="str">
        <f>Exclosure.data.RAW!AU218 &amp; ""</f>
        <v>0.81</v>
      </c>
      <c r="AH218" s="135"/>
      <c r="AI218" s="135">
        <v>0.81</v>
      </c>
      <c r="AJ218" s="196" t="str">
        <f>Exclosure.data.RAW!AX218 &amp; ""</f>
        <v/>
      </c>
      <c r="AK218" s="222"/>
      <c r="AL218" s="168" t="str">
        <f>Exclosure.data.RAW!AZ218 &amp; ""</f>
        <v/>
      </c>
      <c r="AM218" s="168" t="str">
        <f>Exclosure.data.RAW!BA218 &amp; ""</f>
        <v/>
      </c>
      <c r="AN218" s="168" t="str">
        <f>Exclosure.data.RAW!BB218 &amp; ""</f>
        <v>0.15</v>
      </c>
      <c r="AO218" s="168">
        <f>Exclosure.data.RAW!BC218</f>
        <v>0.51</v>
      </c>
      <c r="AP218" s="168" t="str">
        <f>Exclosure.data.RAW!BD218 &amp; ""</f>
        <v/>
      </c>
      <c r="AQ218" s="168" t="str">
        <f>Exclosure.data.RAW!BE218 &amp; ""</f>
        <v/>
      </c>
      <c r="AR218" s="168" t="str">
        <f>Exclosure.data.RAW!BF218 &amp; ""</f>
        <v/>
      </c>
      <c r="AS218" s="168" t="str">
        <f>Exclosure.data.RAW!BG218 &amp; ""</f>
        <v>0.88</v>
      </c>
      <c r="AT218" s="168"/>
      <c r="AU218" s="135">
        <v>0.77</v>
      </c>
      <c r="AV218" s="168" t="str">
        <f>Exclosure.data.RAW!BJ218 &amp; ""</f>
        <v/>
      </c>
      <c r="AW218" s="220"/>
      <c r="AX218" s="168" t="str">
        <f>Exclosure.data.RAW!BL218 &amp; ""</f>
        <v/>
      </c>
      <c r="AY218" s="168" t="str">
        <f>Exclosure.data.RAW!BM218 &amp; ""</f>
        <v/>
      </c>
      <c r="AZ218" s="168" t="str">
        <f>Exclosure.data.RAW!BN218 &amp; ""</f>
        <v>0.18</v>
      </c>
      <c r="BA218" s="168">
        <f>Exclosure.data.RAW!BO218</f>
        <v>0.44</v>
      </c>
      <c r="BB218" s="168" t="str">
        <f>Exclosure.data.RAW!BP218 &amp; ""</f>
        <v/>
      </c>
      <c r="BC218" s="168" t="str">
        <f>Exclosure.data.RAW!BQ218 &amp; ""</f>
        <v/>
      </c>
      <c r="BD218" s="168" t="str">
        <f>Exclosure.data.RAW!BR218 &amp; ""</f>
        <v/>
      </c>
      <c r="BE218" s="54">
        <f>Exclosure.data.RAW!BS218</f>
        <v>0.81</v>
      </c>
      <c r="BF218" s="54">
        <f>Exclosure.data.RAW!BT218</f>
        <v>0.15</v>
      </c>
      <c r="BG218" s="54">
        <f>Exclosure.data.RAW!BU218</f>
        <v>0.88</v>
      </c>
      <c r="BH218" s="54">
        <f>Exclosure.data.RAW!BV218</f>
        <v>0.18</v>
      </c>
    </row>
    <row r="219" spans="1:60" x14ac:dyDescent="0.25">
      <c r="A219" s="12" t="str">
        <f>Exclosure.data.RAW!A219</f>
        <v>WET_W_3_OP_H5</v>
      </c>
      <c r="B219" s="4" t="str">
        <f>Exclosure.data.RAW!B219</f>
        <v>WET_W_3_H5</v>
      </c>
      <c r="C219" s="4" t="str">
        <f>Exclosure.data.RAW!C219</f>
        <v>WET_W</v>
      </c>
      <c r="D219" s="4" t="str">
        <f>Exclosure.data.RAW!D219</f>
        <v>WET_W_3</v>
      </c>
      <c r="E219" s="4" t="str">
        <f>Exclosure.data.RAW!E219</f>
        <v>WET_W_1</v>
      </c>
      <c r="F219" s="4" t="str">
        <f>Exclosure.data.RAW!F219</f>
        <v>Handajega</v>
      </c>
      <c r="G219" s="12" t="str">
        <f>Exclosure.data.RAW!G219</f>
        <v>WET</v>
      </c>
      <c r="H219" s="12" t="str">
        <f>Exclosure.data.RAW!H219</f>
        <v>W</v>
      </c>
      <c r="I219" s="22">
        <f>Exclosure.data.RAW!I219</f>
        <v>3</v>
      </c>
      <c r="J219" s="22">
        <v>1</v>
      </c>
      <c r="K219" s="12" t="str">
        <f>Exclosure.data.RAW!K219</f>
        <v>OP</v>
      </c>
      <c r="L219" s="12" t="str">
        <f>Exclosure.data.RAW!L219</f>
        <v>H5</v>
      </c>
      <c r="M219" s="21">
        <f>Exclosure.data.RAW!M219</f>
        <v>951</v>
      </c>
      <c r="N219" s="75">
        <f>Exclosure.data.RAW!N219</f>
        <v>-2.2779990269999999</v>
      </c>
      <c r="O219" s="75">
        <f>Exclosure.data.RAW!O219</f>
        <v>34.027678035000001</v>
      </c>
      <c r="P219" s="19">
        <f>Exclosure.data.RAW!P219</f>
        <v>43009</v>
      </c>
      <c r="Q219" s="19">
        <f>Exclosure.data.RAW!Q219</f>
        <v>43083</v>
      </c>
      <c r="R219" s="22" t="str">
        <f>Exclosure.data.RAW!R219 &amp; ""</f>
        <v>74</v>
      </c>
      <c r="S219" s="52" t="str">
        <f>Exclosure.data.RAW!S219 &amp; ""</f>
        <v>428.215491792</v>
      </c>
      <c r="T219" s="52" t="str">
        <f>Exclosure.data.RAW!T219 &amp; ""</f>
        <v>2106.286871798</v>
      </c>
      <c r="U219" s="68" t="str">
        <f>Exclosure.data.RAW!Y219</f>
        <v>The.tri</v>
      </c>
      <c r="V219" s="167" t="str">
        <f>Exclosure.data.RAW!Z219 &amp; ""</f>
        <v>3</v>
      </c>
      <c r="W219" s="167" t="str">
        <f>Exclosure.data.RAW!AA219 &amp; ""</f>
        <v>4.6</v>
      </c>
      <c r="X219" s="167" t="str">
        <f>Exclosure.data.RAW!AB219 &amp; ""</f>
        <v>12</v>
      </c>
      <c r="Y219" s="167" t="str">
        <f>Exclosure.data.RAW!AC219 &amp; ""</f>
        <v>40</v>
      </c>
      <c r="Z219" s="165" t="str">
        <f>Exclosure.data.RAW!AF219 &amp; ""</f>
        <v>4</v>
      </c>
      <c r="AA219" s="165" t="str">
        <f>Exclosure.data.RAW!AG219 &amp; ""</f>
        <v>23</v>
      </c>
      <c r="AB219" s="165" t="str">
        <f>Exclosure.data.RAW!AH219 &amp; ""</f>
        <v>40</v>
      </c>
      <c r="AC219" s="165" t="str">
        <f>Exclosure.data.RAW!AI219 &amp; ""</f>
        <v>65</v>
      </c>
      <c r="AD219" s="168" t="str">
        <f>Exclosure.data.RAW!AO219 &amp; ""</f>
        <v>7</v>
      </c>
      <c r="AE219" s="168" t="str">
        <f>Exclosure.data.RAW!AR219 &amp; ""</f>
        <v>5</v>
      </c>
      <c r="AF219" s="168">
        <f>Exclosure.data.RAW!BW219</f>
        <v>12</v>
      </c>
      <c r="AG219" s="168" t="str">
        <f>Exclosure.data.RAW!AU219 &amp; ""</f>
        <v>0.95</v>
      </c>
      <c r="AH219" s="135"/>
      <c r="AI219" s="135">
        <v>0.77</v>
      </c>
      <c r="AJ219" s="196" t="str">
        <f>Exclosure.data.RAW!AX219 &amp; ""</f>
        <v/>
      </c>
      <c r="AK219" s="222"/>
      <c r="AL219" s="168" t="str">
        <f>Exclosure.data.RAW!AZ219 &amp; ""</f>
        <v/>
      </c>
      <c r="AM219" s="168" t="str">
        <f>Exclosure.data.RAW!BA219 &amp; ""</f>
        <v/>
      </c>
      <c r="AN219" s="168" t="str">
        <f>Exclosure.data.RAW!BB219 &amp; ""</f>
        <v>0.24</v>
      </c>
      <c r="AO219" s="168">
        <f>Exclosure.data.RAW!BC219</f>
        <v>0.28000000000000003</v>
      </c>
      <c r="AP219" s="168" t="str">
        <f>Exclosure.data.RAW!BD219 &amp; ""</f>
        <v/>
      </c>
      <c r="AQ219" s="168" t="str">
        <f>Exclosure.data.RAW!BE219 &amp; ""</f>
        <v/>
      </c>
      <c r="AR219" s="168" t="str">
        <f>Exclosure.data.RAW!BF219 &amp; ""</f>
        <v/>
      </c>
      <c r="AS219" s="168" t="str">
        <f>Exclosure.data.RAW!BG219 &amp; ""</f>
        <v>2.45</v>
      </c>
      <c r="AT219" s="168"/>
      <c r="AU219" s="135">
        <v>0.95</v>
      </c>
      <c r="AV219" s="168" t="str">
        <f>Exclosure.data.RAW!BJ219 &amp; ""</f>
        <v/>
      </c>
      <c r="AW219" s="220"/>
      <c r="AX219" s="168" t="str">
        <f>Exclosure.data.RAW!BL219 &amp; ""</f>
        <v/>
      </c>
      <c r="AY219" s="168" t="str">
        <f>Exclosure.data.RAW!BM219 &amp; ""</f>
        <v/>
      </c>
      <c r="AZ219" s="168" t="str">
        <f>Exclosure.data.RAW!BN219 &amp; ""</f>
        <v>0.25</v>
      </c>
      <c r="BA219" s="168">
        <f>Exclosure.data.RAW!BO219</f>
        <v>0.78</v>
      </c>
      <c r="BB219" s="168" t="str">
        <f>Exclosure.data.RAW!BP219 &amp; ""</f>
        <v/>
      </c>
      <c r="BC219" s="168" t="str">
        <f>Exclosure.data.RAW!BQ219 &amp; ""</f>
        <v/>
      </c>
      <c r="BD219" s="168" t="str">
        <f>Exclosure.data.RAW!BR219 &amp; ""</f>
        <v/>
      </c>
      <c r="BE219" s="54">
        <f>Exclosure.data.RAW!BS219</f>
        <v>0.95</v>
      </c>
      <c r="BF219" s="54">
        <f>Exclosure.data.RAW!BT219</f>
        <v>0.24</v>
      </c>
      <c r="BG219" s="54">
        <f>Exclosure.data.RAW!BU219</f>
        <v>2.4500000000000002</v>
      </c>
      <c r="BH219" s="54">
        <f>Exclosure.data.RAW!BV219</f>
        <v>0.25</v>
      </c>
    </row>
    <row r="220" spans="1:60" x14ac:dyDescent="0.25">
      <c r="A220" s="12" t="str">
        <f>Exclosure.data.RAW!A220</f>
        <v>WET_W_4_EX_H5</v>
      </c>
      <c r="B220" s="4" t="str">
        <f>Exclosure.data.RAW!B220</f>
        <v>WET_W_4_H5</v>
      </c>
      <c r="C220" s="4" t="str">
        <f>Exclosure.data.RAW!C220</f>
        <v>WET_W</v>
      </c>
      <c r="D220" s="4" t="str">
        <f>Exclosure.data.RAW!D220</f>
        <v>WET_W_4</v>
      </c>
      <c r="E220" s="4" t="str">
        <f>Exclosure.data.RAW!E220</f>
        <v>WET_W_2</v>
      </c>
      <c r="F220" s="4" t="str">
        <f>Exclosure.data.RAW!F220</f>
        <v>Handajega</v>
      </c>
      <c r="G220" s="12" t="str">
        <f>Exclosure.data.RAW!G220</f>
        <v>WET</v>
      </c>
      <c r="H220" s="12" t="str">
        <f>Exclosure.data.RAW!H220</f>
        <v>W</v>
      </c>
      <c r="I220" s="22">
        <f>Exclosure.data.RAW!I220</f>
        <v>4</v>
      </c>
      <c r="J220" s="22">
        <v>2</v>
      </c>
      <c r="K220" s="12" t="str">
        <f>Exclosure.data.RAW!K220</f>
        <v>EX</v>
      </c>
      <c r="L220" s="12" t="str">
        <f>Exclosure.data.RAW!L220</f>
        <v>H5</v>
      </c>
      <c r="M220" s="21">
        <f>Exclosure.data.RAW!M220</f>
        <v>950</v>
      </c>
      <c r="N220" s="75">
        <f>Exclosure.data.RAW!N220</f>
        <v>-2.2788369660000001</v>
      </c>
      <c r="O220" s="75">
        <f>Exclosure.data.RAW!O220</f>
        <v>34.031883989999997</v>
      </c>
      <c r="P220" s="19">
        <f>Exclosure.data.RAW!P220</f>
        <v>43009</v>
      </c>
      <c r="Q220" s="19">
        <f>Exclosure.data.RAW!Q220</f>
        <v>43083</v>
      </c>
      <c r="R220" s="22" t="str">
        <f>Exclosure.data.RAW!R220 &amp; ""</f>
        <v>74</v>
      </c>
      <c r="S220" s="52" t="str">
        <f>Exclosure.data.RAW!S220 &amp; ""</f>
        <v>428.215491792</v>
      </c>
      <c r="T220" s="52" t="str">
        <f>Exclosure.data.RAW!T220 &amp; ""</f>
        <v>1678.071380006</v>
      </c>
      <c r="U220" s="68" t="str">
        <f>Exclosure.data.RAW!Y220</f>
        <v>The.tri</v>
      </c>
      <c r="V220" s="167" t="str">
        <f>Exclosure.data.RAW!Z220 &amp; ""</f>
        <v>3.6</v>
      </c>
      <c r="W220" s="167" t="str">
        <f>Exclosure.data.RAW!AA220 &amp; ""</f>
        <v>11</v>
      </c>
      <c r="X220" s="167" t="str">
        <f>Exclosure.data.RAW!AB220 &amp; ""</f>
        <v>34</v>
      </c>
      <c r="Y220" s="167" t="str">
        <f>Exclosure.data.RAW!AC220 &amp; ""</f>
        <v>45</v>
      </c>
      <c r="Z220" s="165" t="str">
        <f>Exclosure.data.RAW!AF220 &amp; ""</f>
        <v>9.5</v>
      </c>
      <c r="AA220" s="165" t="str">
        <f>Exclosure.data.RAW!AG220 &amp; ""</f>
        <v>51.6</v>
      </c>
      <c r="AB220" s="165" t="str">
        <f>Exclosure.data.RAW!AH220 &amp; ""</f>
        <v>55</v>
      </c>
      <c r="AC220" s="165" t="str">
        <f>Exclosure.data.RAW!AI220 &amp; ""</f>
        <v>92</v>
      </c>
      <c r="AD220" s="168" t="str">
        <f>Exclosure.data.RAW!AO220 &amp; ""</f>
        <v>21</v>
      </c>
      <c r="AE220" s="168" t="str">
        <f>Exclosure.data.RAW!AR220 &amp; ""</f>
        <v>41.29</v>
      </c>
      <c r="AF220" s="168">
        <f>Exclosure.data.RAW!BW220</f>
        <v>62.29</v>
      </c>
      <c r="AG220" s="168" t="str">
        <f>Exclosure.data.RAW!AU220 &amp; ""</f>
        <v>0.74</v>
      </c>
      <c r="AH220" s="135"/>
      <c r="AI220" s="135">
        <v>0.74</v>
      </c>
      <c r="AJ220" s="196" t="str">
        <f>Exclosure.data.RAW!AX220 &amp; ""</f>
        <v/>
      </c>
      <c r="AK220" s="222"/>
      <c r="AL220" s="168" t="str">
        <f>Exclosure.data.RAW!AZ220 &amp; ""</f>
        <v/>
      </c>
      <c r="AM220" s="168" t="str">
        <f>Exclosure.data.RAW!BA220 &amp; ""</f>
        <v/>
      </c>
      <c r="AN220" s="168" t="str">
        <f>Exclosure.data.RAW!BB220 &amp; ""</f>
        <v>0.17</v>
      </c>
      <c r="AO220" s="168">
        <f>Exclosure.data.RAW!BC220</f>
        <v>0.46</v>
      </c>
      <c r="AP220" s="168" t="str">
        <f>Exclosure.data.RAW!BD220 &amp; ""</f>
        <v/>
      </c>
      <c r="AQ220" s="168" t="str">
        <f>Exclosure.data.RAW!BE220 &amp; ""</f>
        <v/>
      </c>
      <c r="AR220" s="168" t="str">
        <f>Exclosure.data.RAW!BF220 &amp; ""</f>
        <v/>
      </c>
      <c r="AS220" s="168" t="str">
        <f>Exclosure.data.RAW!BG220 &amp; ""</f>
        <v/>
      </c>
      <c r="AT220" s="168"/>
      <c r="AU220" s="135"/>
      <c r="AV220" s="168" t="str">
        <f>Exclosure.data.RAW!BJ220 &amp; ""</f>
        <v/>
      </c>
      <c r="AW220" s="220"/>
      <c r="AX220" s="168" t="str">
        <f>Exclosure.data.RAW!BL220 &amp; ""</f>
        <v/>
      </c>
      <c r="AY220" s="168" t="str">
        <f>Exclosure.data.RAW!BM220 &amp; ""</f>
        <v/>
      </c>
      <c r="AZ220" s="168" t="str">
        <f>Exclosure.data.RAW!BN220 &amp; ""</f>
        <v/>
      </c>
      <c r="BA220" s="168"/>
      <c r="BB220" s="168" t="str">
        <f>Exclosure.data.RAW!BP220 &amp; ""</f>
        <v/>
      </c>
      <c r="BC220" s="168" t="str">
        <f>Exclosure.data.RAW!BQ220 &amp; ""</f>
        <v/>
      </c>
      <c r="BD220" s="168" t="str">
        <f>Exclosure.data.RAW!BR220 &amp; ""</f>
        <v/>
      </c>
      <c r="BE220" s="54">
        <f>Exclosure.data.RAW!BS220</f>
        <v>0.74</v>
      </c>
      <c r="BF220" s="54">
        <f>Exclosure.data.RAW!BT220</f>
        <v>0.17</v>
      </c>
      <c r="BG220" s="54" t="str">
        <f>Exclosure.data.RAW!BU220</f>
        <v/>
      </c>
      <c r="BH220" s="54" t="str">
        <f>Exclosure.data.RAW!BV220</f>
        <v/>
      </c>
    </row>
    <row r="221" spans="1:60" x14ac:dyDescent="0.25">
      <c r="A221" s="12" t="str">
        <f>Exclosure.data.RAW!A221</f>
        <v>WET_W_4_OP_H5</v>
      </c>
      <c r="B221" s="4" t="str">
        <f>Exclosure.data.RAW!B221</f>
        <v>WET_W_4_H5</v>
      </c>
      <c r="C221" s="4" t="str">
        <f>Exclosure.data.RAW!C221</f>
        <v>WET_W</v>
      </c>
      <c r="D221" s="4" t="str">
        <f>Exclosure.data.RAW!D221</f>
        <v>WET_W_4</v>
      </c>
      <c r="E221" s="4" t="str">
        <f>Exclosure.data.RAW!E221</f>
        <v>WET_W_2</v>
      </c>
      <c r="F221" s="4" t="str">
        <f>Exclosure.data.RAW!F221</f>
        <v>Handajega</v>
      </c>
      <c r="G221" s="12" t="str">
        <f>Exclosure.data.RAW!G221</f>
        <v>WET</v>
      </c>
      <c r="H221" s="12" t="str">
        <f>Exclosure.data.RAW!H221</f>
        <v>W</v>
      </c>
      <c r="I221" s="22">
        <f>Exclosure.data.RAW!I221</f>
        <v>4</v>
      </c>
      <c r="J221" s="22">
        <v>2</v>
      </c>
      <c r="K221" s="12" t="str">
        <f>Exclosure.data.RAW!K221</f>
        <v>OP</v>
      </c>
      <c r="L221" s="12" t="str">
        <f>Exclosure.data.RAW!L221</f>
        <v>H5</v>
      </c>
      <c r="M221" s="21">
        <f>Exclosure.data.RAW!M221</f>
        <v>950</v>
      </c>
      <c r="N221" s="75">
        <f>Exclosure.data.RAW!N221</f>
        <v>-2.2788369660000001</v>
      </c>
      <c r="O221" s="75">
        <f>Exclosure.data.RAW!O221</f>
        <v>34.031883989999997</v>
      </c>
      <c r="P221" s="19">
        <f>Exclosure.data.RAW!P221</f>
        <v>43009</v>
      </c>
      <c r="Q221" s="19">
        <f>Exclosure.data.RAW!Q221</f>
        <v>43083</v>
      </c>
      <c r="R221" s="22" t="str">
        <f>Exclosure.data.RAW!R221 &amp; ""</f>
        <v>74</v>
      </c>
      <c r="S221" s="52" t="str">
        <f>Exclosure.data.RAW!S221 &amp; ""</f>
        <v>428.215491792</v>
      </c>
      <c r="T221" s="52" t="str">
        <f>Exclosure.data.RAW!T221 &amp; ""</f>
        <v>2106.286871798</v>
      </c>
      <c r="U221" s="68" t="str">
        <f>Exclosure.data.RAW!Y221</f>
        <v>The.tri</v>
      </c>
      <c r="V221" s="167" t="str">
        <f>Exclosure.data.RAW!Z221 &amp; ""</f>
        <v>3.75</v>
      </c>
      <c r="W221" s="167" t="str">
        <f>Exclosure.data.RAW!AA221 &amp; ""</f>
        <v>8.4</v>
      </c>
      <c r="X221" s="167" t="str">
        <f>Exclosure.data.RAW!AB221 &amp; ""</f>
        <v>22</v>
      </c>
      <c r="Y221" s="167" t="str">
        <f>Exclosure.data.RAW!AC221 &amp; ""</f>
        <v>27</v>
      </c>
      <c r="Z221" s="165" t="str">
        <f>Exclosure.data.RAW!AF221 &amp; ""</f>
        <v>5</v>
      </c>
      <c r="AA221" s="165" t="str">
        <f>Exclosure.data.RAW!AG221 &amp; ""</f>
        <v>49</v>
      </c>
      <c r="AB221" s="165" t="str">
        <f>Exclosure.data.RAW!AH221 &amp; ""</f>
        <v>50</v>
      </c>
      <c r="AC221" s="165" t="str">
        <f>Exclosure.data.RAW!AI221 &amp; ""</f>
        <v>55</v>
      </c>
      <c r="AD221" s="168" t="str">
        <f>Exclosure.data.RAW!AO221 &amp; ""</f>
        <v>12</v>
      </c>
      <c r="AE221" s="168" t="str">
        <f>Exclosure.data.RAW!AR221 &amp; ""</f>
        <v>16</v>
      </c>
      <c r="AF221" s="168">
        <f>Exclosure.data.RAW!BW221</f>
        <v>28</v>
      </c>
      <c r="AG221" s="168" t="str">
        <f>Exclosure.data.RAW!AU221 &amp; ""</f>
        <v>1.02</v>
      </c>
      <c r="AH221" s="135"/>
      <c r="AI221" s="135">
        <v>0.81</v>
      </c>
      <c r="AJ221" s="196" t="str">
        <f>Exclosure.data.RAW!AX221 &amp; ""</f>
        <v/>
      </c>
      <c r="AK221" s="222"/>
      <c r="AL221" s="168" t="str">
        <f>Exclosure.data.RAW!AZ221 &amp; ""</f>
        <v/>
      </c>
      <c r="AM221" s="168" t="str">
        <f>Exclosure.data.RAW!BA221 &amp; ""</f>
        <v/>
      </c>
      <c r="AN221" s="168" t="str">
        <f>Exclosure.data.RAW!BB221 &amp; ""</f>
        <v>0.17</v>
      </c>
      <c r="AO221" s="168">
        <f>Exclosure.data.RAW!BC221</f>
        <v>0.21</v>
      </c>
      <c r="AP221" s="168" t="str">
        <f>Exclosure.data.RAW!BD221 &amp; ""</f>
        <v/>
      </c>
      <c r="AQ221" s="168" t="str">
        <f>Exclosure.data.RAW!BE221 &amp; ""</f>
        <v/>
      </c>
      <c r="AR221" s="168" t="str">
        <f>Exclosure.data.RAW!BF221 &amp; ""</f>
        <v/>
      </c>
      <c r="AS221" s="168" t="str">
        <f>Exclosure.data.RAW!BG221 &amp; ""</f>
        <v>0.98</v>
      </c>
      <c r="AT221" s="168"/>
      <c r="AU221" s="135">
        <v>0.98</v>
      </c>
      <c r="AV221" s="168" t="str">
        <f>Exclosure.data.RAW!BJ221 &amp; ""</f>
        <v/>
      </c>
      <c r="AW221" s="220"/>
      <c r="AX221" s="168" t="str">
        <f>Exclosure.data.RAW!BL221 &amp; ""</f>
        <v/>
      </c>
      <c r="AY221" s="168" t="str">
        <f>Exclosure.data.RAW!BM221 &amp; ""</f>
        <v/>
      </c>
      <c r="AZ221" s="168" t="str">
        <f>Exclosure.data.RAW!BN221 &amp; ""</f>
        <v>0.18</v>
      </c>
      <c r="BA221" s="168">
        <f>Exclosure.data.RAW!BO221</f>
        <v>0.3</v>
      </c>
      <c r="BB221" s="168" t="str">
        <f>Exclosure.data.RAW!BP221 &amp; ""</f>
        <v/>
      </c>
      <c r="BC221" s="168" t="str">
        <f>Exclosure.data.RAW!BQ221 &amp; ""</f>
        <v/>
      </c>
      <c r="BD221" s="168" t="str">
        <f>Exclosure.data.RAW!BR221 &amp; ""</f>
        <v/>
      </c>
      <c r="BE221" s="54">
        <f>Exclosure.data.RAW!BS221</f>
        <v>1.02</v>
      </c>
      <c r="BF221" s="54">
        <f>Exclosure.data.RAW!BT221</f>
        <v>0.17</v>
      </c>
      <c r="BG221" s="54">
        <f>Exclosure.data.RAW!BU221</f>
        <v>0.98</v>
      </c>
      <c r="BH221" s="54">
        <f>Exclosure.data.RAW!BV221</f>
        <v>0.18</v>
      </c>
    </row>
    <row r="222" spans="1:60" x14ac:dyDescent="0.25">
      <c r="A222" s="12" t="str">
        <f>Exclosure.data.RAW!A222</f>
        <v>WET_P_1_EX_H5</v>
      </c>
      <c r="B222" s="4" t="str">
        <f>Exclosure.data.RAW!B222</f>
        <v>WET_P_1_H5</v>
      </c>
      <c r="C222" s="4" t="str">
        <f>Exclosure.data.RAW!C222</f>
        <v>WET_P</v>
      </c>
      <c r="D222" s="4" t="str">
        <f>Exclosure.data.RAW!D222</f>
        <v>WET_P_1</v>
      </c>
      <c r="E222" s="4" t="str">
        <f>Exclosure.data.RAW!E222</f>
        <v>WET_P_1</v>
      </c>
      <c r="F222" s="4" t="str">
        <f>Exclosure.data.RAW!F222</f>
        <v>Mwantimba</v>
      </c>
      <c r="G222" s="12" t="str">
        <f>Exclosure.data.RAW!G222</f>
        <v>WET</v>
      </c>
      <c r="H222" s="12" t="str">
        <f>Exclosure.data.RAW!H222</f>
        <v>P</v>
      </c>
      <c r="I222" s="22">
        <f>Exclosure.data.RAW!I222</f>
        <v>1</v>
      </c>
      <c r="J222" s="22">
        <v>1</v>
      </c>
      <c r="K222" s="12" t="str">
        <f>Exclosure.data.RAW!K222</f>
        <v>EX</v>
      </c>
      <c r="L222" s="12" t="str">
        <f>Exclosure.data.RAW!L222</f>
        <v>H5</v>
      </c>
      <c r="M222" s="21">
        <f>Exclosure.data.RAW!M222</f>
        <v>957</v>
      </c>
      <c r="N222" s="75">
        <f>Exclosure.data.RAW!N222</f>
        <v>-2.3500519620000002</v>
      </c>
      <c r="O222" s="75">
        <f>Exclosure.data.RAW!O222</f>
        <v>34.049975992999997</v>
      </c>
      <c r="P222" s="19">
        <f>Exclosure.data.RAW!P222</f>
        <v>43008</v>
      </c>
      <c r="Q222" s="19">
        <f>Exclosure.data.RAW!Q222</f>
        <v>43082</v>
      </c>
      <c r="R222" s="22" t="str">
        <f>Exclosure.data.RAW!R222 &amp; ""</f>
        <v>74</v>
      </c>
      <c r="S222" s="52" t="str">
        <f>Exclosure.data.RAW!S222 &amp; ""</f>
        <v>512.073646972</v>
      </c>
      <c r="T222" s="52" t="str">
        <f>Exclosure.data.RAW!T222 &amp; ""</f>
        <v>1697.055279748</v>
      </c>
      <c r="U222" s="68" t="str">
        <f>Exclosure.data.RAW!Y222</f>
        <v>Chr.ori</v>
      </c>
      <c r="V222" s="167" t="str">
        <f>Exclosure.data.RAW!Z222 &amp; ""</f>
        <v>0</v>
      </c>
      <c r="W222" s="167" t="str">
        <f>Exclosure.data.RAW!AA222 &amp; ""</f>
        <v>0.9</v>
      </c>
      <c r="X222" s="167" t="str">
        <f>Exclosure.data.RAW!AB222 &amp; ""</f>
        <v>16</v>
      </c>
      <c r="Y222" s="167" t="str">
        <f>Exclosure.data.RAW!AC222 &amp; ""</f>
        <v>20</v>
      </c>
      <c r="Z222" s="165" t="str">
        <f>Exclosure.data.RAW!AF222 &amp; ""</f>
        <v>3</v>
      </c>
      <c r="AA222" s="165" t="str">
        <f>Exclosure.data.RAW!AG222 &amp; ""</f>
        <v>9.6</v>
      </c>
      <c r="AB222" s="165" t="str">
        <f>Exclosure.data.RAW!AH222 &amp; ""</f>
        <v>80</v>
      </c>
      <c r="AC222" s="165" t="str">
        <f>Exclosure.data.RAW!AI222 &amp; ""</f>
        <v>95</v>
      </c>
      <c r="AD222" s="168" t="str">
        <f>Exclosure.data.RAW!AO222 &amp; ""</f>
        <v>12</v>
      </c>
      <c r="AE222" s="168" t="str">
        <f>Exclosure.data.RAW!AR222 &amp; ""</f>
        <v>4</v>
      </c>
      <c r="AF222" s="168">
        <f>Exclosure.data.RAW!BW222</f>
        <v>16</v>
      </c>
      <c r="AG222" s="168" t="str">
        <f>Exclosure.data.RAW!AU222 &amp; ""</f>
        <v>1.65</v>
      </c>
      <c r="AH222" s="135"/>
      <c r="AI222" s="135">
        <v>1.44</v>
      </c>
      <c r="AJ222" s="196" t="str">
        <f>Exclosure.data.RAW!AX222 &amp; ""</f>
        <v/>
      </c>
      <c r="AK222" s="222"/>
      <c r="AL222" s="168" t="str">
        <f>Exclosure.data.RAW!AZ222 &amp; ""</f>
        <v/>
      </c>
      <c r="AM222" s="168" t="str">
        <f>Exclosure.data.RAW!BA222 &amp; ""</f>
        <v/>
      </c>
      <c r="AN222" s="168" t="str">
        <f>Exclosure.data.RAW!BB222 &amp; ""</f>
        <v>0.11</v>
      </c>
      <c r="AO222" s="168">
        <f>Exclosure.data.RAW!BC222</f>
        <v>1.06</v>
      </c>
      <c r="AP222" s="168" t="str">
        <f>Exclosure.data.RAW!BD222 &amp; ""</f>
        <v/>
      </c>
      <c r="AQ222" s="168" t="str">
        <f>Exclosure.data.RAW!BE222 &amp; ""</f>
        <v/>
      </c>
      <c r="AR222" s="168" t="str">
        <f>Exclosure.data.RAW!BF222 &amp; ""</f>
        <v/>
      </c>
      <c r="AS222" s="168" t="str">
        <f>Exclosure.data.RAW!BG222 &amp; ""</f>
        <v>1.36</v>
      </c>
      <c r="AT222" s="168"/>
      <c r="AU222" s="135">
        <v>2.14</v>
      </c>
      <c r="AV222" s="168" t="str">
        <f>Exclosure.data.RAW!BJ222 &amp; ""</f>
        <v/>
      </c>
      <c r="AW222" s="220"/>
      <c r="AX222" s="168" t="str">
        <f>Exclosure.data.RAW!BL222 &amp; ""</f>
        <v/>
      </c>
      <c r="AY222" s="168" t="str">
        <f>Exclosure.data.RAW!BM222 &amp; ""</f>
        <v/>
      </c>
      <c r="AZ222" s="168" t="str">
        <f>Exclosure.data.RAW!BN222 &amp; ""</f>
        <v>0.02</v>
      </c>
      <c r="BA222" s="168">
        <f>Exclosure.data.RAW!BO222</f>
        <v>0.35</v>
      </c>
      <c r="BB222" s="168" t="str">
        <f>Exclosure.data.RAW!BP222 &amp; ""</f>
        <v/>
      </c>
      <c r="BC222" s="168" t="str">
        <f>Exclosure.data.RAW!BQ222 &amp; ""</f>
        <v/>
      </c>
      <c r="BD222" s="168" t="str">
        <f>Exclosure.data.RAW!BR222 &amp; ""</f>
        <v/>
      </c>
      <c r="BE222" s="54">
        <f>Exclosure.data.RAW!BS222</f>
        <v>1.65</v>
      </c>
      <c r="BF222" s="54">
        <f>Exclosure.data.RAW!BT222</f>
        <v>0.11</v>
      </c>
      <c r="BG222" s="54">
        <f>Exclosure.data.RAW!BU222</f>
        <v>1.36</v>
      </c>
      <c r="BH222" s="54">
        <f>Exclosure.data.RAW!BV222</f>
        <v>0.02</v>
      </c>
    </row>
    <row r="223" spans="1:60" x14ac:dyDescent="0.25">
      <c r="A223" s="12" t="str">
        <f>Exclosure.data.RAW!A223</f>
        <v>WET_P_1_OP_H5</v>
      </c>
      <c r="B223" s="4" t="str">
        <f>Exclosure.data.RAW!B223</f>
        <v>WET_P_1_H5</v>
      </c>
      <c r="C223" s="4" t="str">
        <f>Exclosure.data.RAW!C223</f>
        <v>WET_P</v>
      </c>
      <c r="D223" s="4" t="str">
        <f>Exclosure.data.RAW!D223</f>
        <v>WET_P_1</v>
      </c>
      <c r="E223" s="4" t="str">
        <f>Exclosure.data.RAW!E223</f>
        <v>WET_P_1</v>
      </c>
      <c r="F223" s="4" t="str">
        <f>Exclosure.data.RAW!F223</f>
        <v>Mwantimba</v>
      </c>
      <c r="G223" s="12" t="str">
        <f>Exclosure.data.RAW!G223</f>
        <v>WET</v>
      </c>
      <c r="H223" s="12" t="str">
        <f>Exclosure.data.RAW!H223</f>
        <v>P</v>
      </c>
      <c r="I223" s="22">
        <f>Exclosure.data.RAW!I223</f>
        <v>1</v>
      </c>
      <c r="J223" s="22">
        <v>1</v>
      </c>
      <c r="K223" s="12" t="str">
        <f>Exclosure.data.RAW!K223</f>
        <v>OP</v>
      </c>
      <c r="L223" s="12" t="str">
        <f>Exclosure.data.RAW!L223</f>
        <v>H5</v>
      </c>
      <c r="M223" s="21">
        <f>Exclosure.data.RAW!M223</f>
        <v>957</v>
      </c>
      <c r="N223" s="75">
        <f>Exclosure.data.RAW!N223</f>
        <v>-2.3500519620000002</v>
      </c>
      <c r="O223" s="75">
        <f>Exclosure.data.RAW!O223</f>
        <v>34.049975992999997</v>
      </c>
      <c r="P223" s="19">
        <f>Exclosure.data.RAW!P223</f>
        <v>43008</v>
      </c>
      <c r="Q223" s="19">
        <f>Exclosure.data.RAW!Q223</f>
        <v>43082</v>
      </c>
      <c r="R223" s="22" t="str">
        <f>Exclosure.data.RAW!R223 &amp; ""</f>
        <v>74</v>
      </c>
      <c r="S223" s="52" t="str">
        <f>Exclosure.data.RAW!S223 &amp; ""</f>
        <v>512.073646972</v>
      </c>
      <c r="T223" s="52" t="str">
        <f>Exclosure.data.RAW!T223 &amp; ""</f>
        <v>2209.12892672</v>
      </c>
      <c r="U223" s="68" t="str">
        <f>Exclosure.data.RAW!Y223</f>
        <v>Chr.ori</v>
      </c>
      <c r="V223" s="167" t="str">
        <f>Exclosure.data.RAW!Z223 &amp; ""</f>
        <v>0</v>
      </c>
      <c r="W223" s="167" t="str">
        <f>Exclosure.data.RAW!AA223 &amp; ""</f>
        <v>1.4</v>
      </c>
      <c r="X223" s="167" t="str">
        <f>Exclosure.data.RAW!AB223 &amp; ""</f>
        <v>21</v>
      </c>
      <c r="Y223" s="167" t="str">
        <f>Exclosure.data.RAW!AC223 &amp; ""</f>
        <v>26</v>
      </c>
      <c r="Z223" s="165" t="str">
        <f>Exclosure.data.RAW!AF223 &amp; ""</f>
        <v>1</v>
      </c>
      <c r="AA223" s="165" t="str">
        <f>Exclosure.data.RAW!AG223 &amp; ""</f>
        <v>1.8</v>
      </c>
      <c r="AB223" s="165" t="str">
        <f>Exclosure.data.RAW!AH223 &amp; ""</f>
        <v>85</v>
      </c>
      <c r="AC223" s="165" t="str">
        <f>Exclosure.data.RAW!AI223 &amp; ""</f>
        <v>95</v>
      </c>
      <c r="AD223" s="168" t="str">
        <f>Exclosure.data.RAW!AO223 &amp; ""</f>
        <v>7</v>
      </c>
      <c r="AE223" s="168" t="str">
        <f>Exclosure.data.RAW!AR223 &amp; ""</f>
        <v>1</v>
      </c>
      <c r="AF223" s="168">
        <f>Exclosure.data.RAW!BW223</f>
        <v>8</v>
      </c>
      <c r="AG223" s="168" t="str">
        <f>Exclosure.data.RAW!AU223 &amp; ""</f>
        <v>1.82</v>
      </c>
      <c r="AH223" s="135"/>
      <c r="AI223" s="135">
        <v>1.4</v>
      </c>
      <c r="AJ223" s="196" t="str">
        <f>Exclosure.data.RAW!AX223 &amp; ""</f>
        <v/>
      </c>
      <c r="AK223" s="222"/>
      <c r="AL223" s="168" t="str">
        <f>Exclosure.data.RAW!AZ223 &amp; ""</f>
        <v/>
      </c>
      <c r="AM223" s="168" t="str">
        <f>Exclosure.data.RAW!BA223 &amp; ""</f>
        <v/>
      </c>
      <c r="AN223" s="168" t="str">
        <f>Exclosure.data.RAW!BB223 &amp; ""</f>
        <v>0.03</v>
      </c>
      <c r="AO223" s="168">
        <f>Exclosure.data.RAW!BC223</f>
        <v>0.36</v>
      </c>
      <c r="AP223" s="168" t="str">
        <f>Exclosure.data.RAW!BD223 &amp; ""</f>
        <v/>
      </c>
      <c r="AQ223" s="168" t="str">
        <f>Exclosure.data.RAW!BE223 &amp; ""</f>
        <v/>
      </c>
      <c r="AR223" s="168" t="str">
        <f>Exclosure.data.RAW!BF223 &amp; ""</f>
        <v/>
      </c>
      <c r="AS223" s="168" t="str">
        <f>Exclosure.data.RAW!BG223 &amp; ""</f>
        <v>2.24</v>
      </c>
      <c r="AT223" s="168"/>
      <c r="AU223" s="135">
        <v>1.02</v>
      </c>
      <c r="AV223" s="168" t="str">
        <f>Exclosure.data.RAW!BJ223 &amp; ""</f>
        <v/>
      </c>
      <c r="AW223" s="220"/>
      <c r="AX223" s="168" t="str">
        <f>Exclosure.data.RAW!BL223 &amp; ""</f>
        <v/>
      </c>
      <c r="AY223" s="168" t="str">
        <f>Exclosure.data.RAW!BM223 &amp; ""</f>
        <v/>
      </c>
      <c r="AZ223" s="168" t="str">
        <f>Exclosure.data.RAW!BN223 &amp; ""</f>
        <v>0.17</v>
      </c>
      <c r="BA223" s="168">
        <f>Exclosure.data.RAW!BO223</f>
        <v>0.32</v>
      </c>
      <c r="BB223" s="168" t="str">
        <f>Exclosure.data.RAW!BP223 &amp; ""</f>
        <v/>
      </c>
      <c r="BC223" s="168" t="str">
        <f>Exclosure.data.RAW!BQ223 &amp; ""</f>
        <v/>
      </c>
      <c r="BD223" s="168" t="str">
        <f>Exclosure.data.RAW!BR223 &amp; ""</f>
        <v/>
      </c>
      <c r="BE223" s="54">
        <f>Exclosure.data.RAW!BS223</f>
        <v>1.82</v>
      </c>
      <c r="BF223" s="54">
        <f>Exclosure.data.RAW!BT223</f>
        <v>0.03</v>
      </c>
      <c r="BG223" s="54">
        <f>Exclosure.data.RAW!BU223</f>
        <v>2.2400000000000002</v>
      </c>
      <c r="BH223" s="54">
        <f>Exclosure.data.RAW!BV223</f>
        <v>0.17</v>
      </c>
    </row>
    <row r="224" spans="1:60" x14ac:dyDescent="0.25">
      <c r="A224" s="12" t="str">
        <f>Exclosure.data.RAW!A224</f>
        <v>WET_P_2_EX_H5</v>
      </c>
      <c r="B224" s="4" t="str">
        <f>Exclosure.data.RAW!B224</f>
        <v>WET_P_2_H5</v>
      </c>
      <c r="C224" s="4" t="str">
        <f>Exclosure.data.RAW!C224</f>
        <v>WET_P</v>
      </c>
      <c r="D224" s="4" t="str">
        <f>Exclosure.data.RAW!D224</f>
        <v>WET_P_2</v>
      </c>
      <c r="E224" s="4" t="str">
        <f>Exclosure.data.RAW!E224</f>
        <v>WET_P_2</v>
      </c>
      <c r="F224" s="4" t="str">
        <f>Exclosure.data.RAW!F224</f>
        <v>Mwantimba</v>
      </c>
      <c r="G224" s="12" t="str">
        <f>Exclosure.data.RAW!G224</f>
        <v>WET</v>
      </c>
      <c r="H224" s="12" t="str">
        <f>Exclosure.data.RAW!H224</f>
        <v>P</v>
      </c>
      <c r="I224" s="22">
        <f>Exclosure.data.RAW!I224</f>
        <v>2</v>
      </c>
      <c r="J224" s="22">
        <v>2</v>
      </c>
      <c r="K224" s="12" t="str">
        <f>Exclosure.data.RAW!K224</f>
        <v>EX</v>
      </c>
      <c r="L224" s="12" t="str">
        <f>Exclosure.data.RAW!L224</f>
        <v>H5</v>
      </c>
      <c r="M224" s="21">
        <f>Exclosure.data.RAW!M224</f>
        <v>959</v>
      </c>
      <c r="N224" s="75">
        <f>Exclosure.data.RAW!N224</f>
        <v>-2.3484879830000001</v>
      </c>
      <c r="O224" s="75">
        <f>Exclosure.data.RAW!O224</f>
        <v>34.050110019999998</v>
      </c>
      <c r="P224" s="19">
        <f>Exclosure.data.RAW!P224</f>
        <v>43008</v>
      </c>
      <c r="Q224" s="19">
        <f>Exclosure.data.RAW!Q224</f>
        <v>43082</v>
      </c>
      <c r="R224" s="22" t="str">
        <f>Exclosure.data.RAW!R224 &amp; ""</f>
        <v>74</v>
      </c>
      <c r="S224" s="52" t="str">
        <f>Exclosure.data.RAW!S224 &amp; ""</f>
        <v>512.073646972</v>
      </c>
      <c r="T224" s="52" t="str">
        <f>Exclosure.data.RAW!T224 &amp; ""</f>
        <v>1697.055279748</v>
      </c>
      <c r="U224" s="68" t="str">
        <f>Exclosure.data.RAW!Y224</f>
        <v>Chr.ori</v>
      </c>
      <c r="V224" s="167" t="str">
        <f>Exclosure.data.RAW!Z224 &amp; ""</f>
        <v>0</v>
      </c>
      <c r="W224" s="167" t="str">
        <f>Exclosure.data.RAW!AA224 &amp; ""</f>
        <v>1.2</v>
      </c>
      <c r="X224" s="167" t="str">
        <f>Exclosure.data.RAW!AB224 &amp; ""</f>
        <v>8</v>
      </c>
      <c r="Y224" s="167" t="str">
        <f>Exclosure.data.RAW!AC224 &amp; ""</f>
        <v>12</v>
      </c>
      <c r="Z224" s="165" t="str">
        <f>Exclosure.data.RAW!AF224 &amp; ""</f>
        <v>4.5</v>
      </c>
      <c r="AA224" s="165" t="str">
        <f>Exclosure.data.RAW!AG224 &amp; ""</f>
        <v>20.2</v>
      </c>
      <c r="AB224" s="165" t="str">
        <f>Exclosure.data.RAW!AH224 &amp; ""</f>
        <v>65</v>
      </c>
      <c r="AC224" s="165" t="str">
        <f>Exclosure.data.RAW!AI224 &amp; ""</f>
        <v>92</v>
      </c>
      <c r="AD224" s="168" t="str">
        <f>Exclosure.data.RAW!AO224 &amp; ""</f>
        <v>9</v>
      </c>
      <c r="AE224" s="168" t="str">
        <f>Exclosure.data.RAW!AR224 &amp; ""</f>
        <v>11</v>
      </c>
      <c r="AF224" s="168">
        <f>Exclosure.data.RAW!BW224</f>
        <v>20</v>
      </c>
      <c r="AG224" s="168" t="str">
        <f>Exclosure.data.RAW!AU224 &amp; ""</f>
        <v>2.03</v>
      </c>
      <c r="AH224" s="135"/>
      <c r="AI224" s="135">
        <v>1.44</v>
      </c>
      <c r="AJ224" s="196" t="str">
        <f>Exclosure.data.RAW!AX224 &amp; ""</f>
        <v/>
      </c>
      <c r="AK224" s="222"/>
      <c r="AL224" s="168" t="str">
        <f>Exclosure.data.RAW!AZ224 &amp; ""</f>
        <v/>
      </c>
      <c r="AM224" s="168" t="str">
        <f>Exclosure.data.RAW!BA224 &amp; ""</f>
        <v/>
      </c>
      <c r="AN224" s="168" t="str">
        <f>Exclosure.data.RAW!BB224 &amp; ""</f>
        <v>0.12</v>
      </c>
      <c r="AO224" s="168">
        <f>Exclosure.data.RAW!BC224</f>
        <v>0.39</v>
      </c>
      <c r="AP224" s="168" t="str">
        <f>Exclosure.data.RAW!BD224 &amp; ""</f>
        <v/>
      </c>
      <c r="AQ224" s="168" t="str">
        <f>Exclosure.data.RAW!BE224 &amp; ""</f>
        <v/>
      </c>
      <c r="AR224" s="168" t="str">
        <f>Exclosure.data.RAW!BF224 &amp; ""</f>
        <v/>
      </c>
      <c r="AS224" s="168" t="str">
        <f>Exclosure.data.RAW!BG224 &amp; ""</f>
        <v>1.23</v>
      </c>
      <c r="AT224" s="168"/>
      <c r="AU224" s="135">
        <v>1.23</v>
      </c>
      <c r="AV224" s="168" t="str">
        <f>Exclosure.data.RAW!BJ224 &amp; ""</f>
        <v/>
      </c>
      <c r="AW224" s="220"/>
      <c r="AX224" s="168" t="str">
        <f>Exclosure.data.RAW!BL224 &amp; ""</f>
        <v/>
      </c>
      <c r="AY224" s="168" t="str">
        <f>Exclosure.data.RAW!BM224 &amp; ""</f>
        <v/>
      </c>
      <c r="AZ224" s="168" t="str">
        <f>Exclosure.data.RAW!BN224 &amp; ""</f>
        <v>0.09</v>
      </c>
      <c r="BA224" s="168">
        <f>Exclosure.data.RAW!BO224</f>
        <v>0.95</v>
      </c>
      <c r="BB224" s="168" t="str">
        <f>Exclosure.data.RAW!BP224 &amp; ""</f>
        <v/>
      </c>
      <c r="BC224" s="168" t="str">
        <f>Exclosure.data.RAW!BQ224 &amp; ""</f>
        <v/>
      </c>
      <c r="BD224" s="168" t="str">
        <f>Exclosure.data.RAW!BR224 &amp; ""</f>
        <v/>
      </c>
      <c r="BE224" s="54">
        <f>Exclosure.data.RAW!BS224</f>
        <v>2.0299999999999998</v>
      </c>
      <c r="BF224" s="54">
        <f>Exclosure.data.RAW!BT224</f>
        <v>0.12</v>
      </c>
      <c r="BG224" s="54">
        <f>Exclosure.data.RAW!BU224</f>
        <v>1.23</v>
      </c>
      <c r="BH224" s="54">
        <f>Exclosure.data.RAW!BV224</f>
        <v>0.09</v>
      </c>
    </row>
    <row r="225" spans="1:60" x14ac:dyDescent="0.25">
      <c r="A225" s="12" t="str">
        <f>Exclosure.data.RAW!A225</f>
        <v>WET_P_2_OP_H5</v>
      </c>
      <c r="B225" s="4" t="str">
        <f>Exclosure.data.RAW!B225</f>
        <v>WET_P_2_H5</v>
      </c>
      <c r="C225" s="4" t="str">
        <f>Exclosure.data.RAW!C225</f>
        <v>WET_P</v>
      </c>
      <c r="D225" s="4" t="str">
        <f>Exclosure.data.RAW!D225</f>
        <v>WET_P_2</v>
      </c>
      <c r="E225" s="4" t="str">
        <f>Exclosure.data.RAW!E225</f>
        <v>WET_P_2</v>
      </c>
      <c r="F225" s="4" t="str">
        <f>Exclosure.data.RAW!F225</f>
        <v>Mwantimba</v>
      </c>
      <c r="G225" s="12" t="str">
        <f>Exclosure.data.RAW!G225</f>
        <v>WET</v>
      </c>
      <c r="H225" s="12" t="str">
        <f>Exclosure.data.RAW!H225</f>
        <v>P</v>
      </c>
      <c r="I225" s="22">
        <f>Exclosure.data.RAW!I225</f>
        <v>2</v>
      </c>
      <c r="J225" s="22">
        <v>2</v>
      </c>
      <c r="K225" s="12" t="str">
        <f>Exclosure.data.RAW!K225</f>
        <v>OP</v>
      </c>
      <c r="L225" s="12" t="str">
        <f>Exclosure.data.RAW!L225</f>
        <v>H5</v>
      </c>
      <c r="M225" s="21">
        <f>Exclosure.data.RAW!M225</f>
        <v>959</v>
      </c>
      <c r="N225" s="75">
        <f>Exclosure.data.RAW!N225</f>
        <v>-2.3484879830000001</v>
      </c>
      <c r="O225" s="75">
        <f>Exclosure.data.RAW!O225</f>
        <v>34.050110019999998</v>
      </c>
      <c r="P225" s="19">
        <f>Exclosure.data.RAW!P225</f>
        <v>43008</v>
      </c>
      <c r="Q225" s="19">
        <f>Exclosure.data.RAW!Q225</f>
        <v>43082</v>
      </c>
      <c r="R225" s="22" t="str">
        <f>Exclosure.data.RAW!R225 &amp; ""</f>
        <v>74</v>
      </c>
      <c r="S225" s="52" t="str">
        <f>Exclosure.data.RAW!S225 &amp; ""</f>
        <v>512.073646972</v>
      </c>
      <c r="T225" s="52" t="str">
        <f>Exclosure.data.RAW!T225 &amp; ""</f>
        <v>2209.12892672</v>
      </c>
      <c r="U225" s="68" t="str">
        <f>Exclosure.data.RAW!Y225</f>
        <v>Chr.ori</v>
      </c>
      <c r="V225" s="167" t="str">
        <f>Exclosure.data.RAW!Z225 &amp; ""</f>
        <v>0</v>
      </c>
      <c r="W225" s="167" t="str">
        <f>Exclosure.data.RAW!AA225 &amp; ""</f>
        <v>1</v>
      </c>
      <c r="X225" s="167" t="str">
        <f>Exclosure.data.RAW!AB225 &amp; ""</f>
        <v>14</v>
      </c>
      <c r="Y225" s="167" t="str">
        <f>Exclosure.data.RAW!AC225 &amp; ""</f>
        <v>18</v>
      </c>
      <c r="Z225" s="165" t="str">
        <f>Exclosure.data.RAW!AF225 &amp; ""</f>
        <v>2.4</v>
      </c>
      <c r="AA225" s="165" t="str">
        <f>Exclosure.data.RAW!AG225 &amp; ""</f>
        <v>4.2</v>
      </c>
      <c r="AB225" s="165" t="str">
        <f>Exclosure.data.RAW!AH225 &amp; ""</f>
        <v>60</v>
      </c>
      <c r="AC225" s="165" t="str">
        <f>Exclosure.data.RAW!AI225 &amp; ""</f>
        <v>72</v>
      </c>
      <c r="AD225" s="168" t="str">
        <f>Exclosure.data.RAW!AO225 &amp; ""</f>
        <v>6</v>
      </c>
      <c r="AE225" s="168" t="str">
        <f>Exclosure.data.RAW!AR225 &amp; ""</f>
        <v>2</v>
      </c>
      <c r="AF225" s="168">
        <f>Exclosure.data.RAW!BW225</f>
        <v>8</v>
      </c>
      <c r="AG225" s="168" t="str">
        <f>Exclosure.data.RAW!AU225 &amp; ""</f>
        <v>2.24</v>
      </c>
      <c r="AH225" s="135"/>
      <c r="AI225" s="135">
        <v>1.61</v>
      </c>
      <c r="AJ225" s="196" t="str">
        <f>Exclosure.data.RAW!AX225 &amp; ""</f>
        <v/>
      </c>
      <c r="AK225" s="222"/>
      <c r="AL225" s="168" t="str">
        <f>Exclosure.data.RAW!AZ225 &amp; ""</f>
        <v/>
      </c>
      <c r="AM225" s="168" t="str">
        <f>Exclosure.data.RAW!BA225 &amp; ""</f>
        <v/>
      </c>
      <c r="AN225" s="168" t="str">
        <f>Exclosure.data.RAW!BB225 &amp; ""</f>
        <v>0.09</v>
      </c>
      <c r="AO225" s="168">
        <f>Exclosure.data.RAW!BC225</f>
        <v>0.14000000000000001</v>
      </c>
      <c r="AP225" s="168" t="str">
        <f>Exclosure.data.RAW!BD225 &amp; ""</f>
        <v/>
      </c>
      <c r="AQ225" s="168" t="str">
        <f>Exclosure.data.RAW!BE225 &amp; ""</f>
        <v/>
      </c>
      <c r="AR225" s="168" t="str">
        <f>Exclosure.data.RAW!BF225 &amp; ""</f>
        <v/>
      </c>
      <c r="AS225" s="168" t="str">
        <f>Exclosure.data.RAW!BG225 &amp; ""</f>
        <v>2.03</v>
      </c>
      <c r="AT225" s="168"/>
      <c r="AU225" s="135">
        <v>1.33</v>
      </c>
      <c r="AV225" s="168" t="str">
        <f>Exclosure.data.RAW!BJ225 &amp; ""</f>
        <v/>
      </c>
      <c r="AW225" s="220"/>
      <c r="AX225" s="168" t="str">
        <f>Exclosure.data.RAW!BL225 &amp; ""</f>
        <v/>
      </c>
      <c r="AY225" s="168" t="str">
        <f>Exclosure.data.RAW!BM225 &amp; ""</f>
        <v/>
      </c>
      <c r="AZ225" s="168" t="str">
        <f>Exclosure.data.RAW!BN225 &amp; ""</f>
        <v>0.05</v>
      </c>
      <c r="BA225" s="168">
        <f>Exclosure.data.RAW!BO225</f>
        <v>0.45</v>
      </c>
      <c r="BB225" s="168" t="str">
        <f>Exclosure.data.RAW!BP225 &amp; ""</f>
        <v/>
      </c>
      <c r="BC225" s="168" t="str">
        <f>Exclosure.data.RAW!BQ225 &amp; ""</f>
        <v/>
      </c>
      <c r="BD225" s="168" t="str">
        <f>Exclosure.data.RAW!BR225 &amp; ""</f>
        <v/>
      </c>
      <c r="BE225" s="54">
        <f>Exclosure.data.RAW!BS225</f>
        <v>2.2400000000000002</v>
      </c>
      <c r="BF225" s="54">
        <f>Exclosure.data.RAW!BT225</f>
        <v>0.09</v>
      </c>
      <c r="BG225" s="54">
        <f>Exclosure.data.RAW!BU225</f>
        <v>2.0299999999999998</v>
      </c>
      <c r="BH225" s="54">
        <f>Exclosure.data.RAW!BV225</f>
        <v>0.05</v>
      </c>
    </row>
    <row r="226" spans="1:60" x14ac:dyDescent="0.25">
      <c r="A226" s="12" t="str">
        <f>Exclosure.data.RAW!A226</f>
        <v>WET_P_3_EX_H5</v>
      </c>
      <c r="B226" s="4" t="str">
        <f>Exclosure.data.RAW!B226</f>
        <v>WET_P_3_H5</v>
      </c>
      <c r="C226" s="4" t="str">
        <f>Exclosure.data.RAW!C226</f>
        <v>WET_P</v>
      </c>
      <c r="D226" s="4" t="str">
        <f>Exclosure.data.RAW!D226</f>
        <v>WET_P_3</v>
      </c>
      <c r="E226" s="4" t="str">
        <f>Exclosure.data.RAW!E226</f>
        <v>WET_P_4</v>
      </c>
      <c r="F226" s="4" t="str">
        <f>Exclosure.data.RAW!F226</f>
        <v>Mwantimba</v>
      </c>
      <c r="G226" s="12" t="str">
        <f>Exclosure.data.RAW!G226</f>
        <v>WET</v>
      </c>
      <c r="H226" s="12" t="str">
        <f>Exclosure.data.RAW!H226</f>
        <v>P</v>
      </c>
      <c r="I226" s="22">
        <f>Exclosure.data.RAW!I226</f>
        <v>3</v>
      </c>
      <c r="J226" s="22">
        <v>4</v>
      </c>
      <c r="K226" s="12" t="str">
        <f>Exclosure.data.RAW!K226</f>
        <v>EX</v>
      </c>
      <c r="L226" s="12" t="str">
        <f>Exclosure.data.RAW!L226</f>
        <v>H5</v>
      </c>
      <c r="M226" s="21">
        <f>Exclosure.data.RAW!M226</f>
        <v>1022</v>
      </c>
      <c r="N226" s="75">
        <f>Exclosure.data.RAW!N226</f>
        <v>-2.3672930339999998</v>
      </c>
      <c r="O226" s="75">
        <f>Exclosure.data.RAW!O226</f>
        <v>34.062509034000001</v>
      </c>
      <c r="P226" s="19">
        <f>Exclosure.data.RAW!P226</f>
        <v>43008</v>
      </c>
      <c r="Q226" s="19">
        <f>Exclosure.data.RAW!Q226</f>
        <v>43082</v>
      </c>
      <c r="R226" s="22" t="str">
        <f>Exclosure.data.RAW!R226 &amp; ""</f>
        <v>74</v>
      </c>
      <c r="S226" s="52" t="str">
        <f>Exclosure.data.RAW!S226 &amp; ""</f>
        <v>512.073646972</v>
      </c>
      <c r="T226" s="52" t="str">
        <f>Exclosure.data.RAW!T226 &amp; ""</f>
        <v>1697.055279748</v>
      </c>
      <c r="U226" s="68" t="str">
        <f>Exclosure.data.RAW!Y226</f>
        <v>Chr.ori</v>
      </c>
      <c r="V226" s="167" t="str">
        <f>Exclosure.data.RAW!Z226 &amp; ""</f>
        <v>1</v>
      </c>
      <c r="W226" s="167" t="str">
        <f>Exclosure.data.RAW!AA226 &amp; ""</f>
        <v>1.3</v>
      </c>
      <c r="X226" s="167" t="str">
        <f>Exclosure.data.RAW!AB226 &amp; ""</f>
        <v>44</v>
      </c>
      <c r="Y226" s="167" t="str">
        <f>Exclosure.data.RAW!AC226 &amp; ""</f>
        <v>55</v>
      </c>
      <c r="Z226" s="165" t="str">
        <f>Exclosure.data.RAW!AF226 &amp; ""</f>
        <v>2</v>
      </c>
      <c r="AA226" s="165" t="str">
        <f>Exclosure.data.RAW!AG226 &amp; ""</f>
        <v>4.8</v>
      </c>
      <c r="AB226" s="165" t="str">
        <f>Exclosure.data.RAW!AH226 &amp; ""</f>
        <v>85</v>
      </c>
      <c r="AC226" s="165" t="str">
        <f>Exclosure.data.RAW!AI226 &amp; ""</f>
        <v>97</v>
      </c>
      <c r="AD226" s="168" t="str">
        <f>Exclosure.data.RAW!AO226 &amp; ""</f>
        <v>14</v>
      </c>
      <c r="AE226" s="168" t="str">
        <f>Exclosure.data.RAW!AR226 &amp; ""</f>
        <v>7</v>
      </c>
      <c r="AF226" s="168">
        <f>Exclosure.data.RAW!BW226</f>
        <v>21</v>
      </c>
      <c r="AG226" s="168" t="str">
        <f>Exclosure.data.RAW!AU226 &amp; ""</f>
        <v>1.96</v>
      </c>
      <c r="AH226" s="135"/>
      <c r="AI226" s="135">
        <v>1.47</v>
      </c>
      <c r="AJ226" s="196" t="str">
        <f>Exclosure.data.RAW!AX226 &amp; ""</f>
        <v/>
      </c>
      <c r="AK226" s="222"/>
      <c r="AL226" s="168" t="str">
        <f>Exclosure.data.RAW!AZ226 &amp; ""</f>
        <v/>
      </c>
      <c r="AM226" s="168" t="str">
        <f>Exclosure.data.RAW!BA226 &amp; ""</f>
        <v/>
      </c>
      <c r="AN226" s="168" t="str">
        <f>Exclosure.data.RAW!BB226 &amp; ""</f>
        <v>0.33</v>
      </c>
      <c r="AO226" s="168">
        <f>Exclosure.data.RAW!BC226</f>
        <v>0.91</v>
      </c>
      <c r="AP226" s="168" t="str">
        <f>Exclosure.data.RAW!BD226 &amp; ""</f>
        <v/>
      </c>
      <c r="AQ226" s="168" t="str">
        <f>Exclosure.data.RAW!BE226 &amp; ""</f>
        <v/>
      </c>
      <c r="AR226" s="168" t="str">
        <f>Exclosure.data.RAW!BF226 &amp; ""</f>
        <v/>
      </c>
      <c r="AS226" s="168" t="str">
        <f>Exclosure.data.RAW!BG226 &amp; ""</f>
        <v>1.72</v>
      </c>
      <c r="AT226" s="168"/>
      <c r="AU226" s="135">
        <v>1.61</v>
      </c>
      <c r="AV226" s="168" t="str">
        <f>Exclosure.data.RAW!BJ226 &amp; ""</f>
        <v/>
      </c>
      <c r="AW226" s="220"/>
      <c r="AX226" s="168" t="str">
        <f>Exclosure.data.RAW!BL226 &amp; ""</f>
        <v/>
      </c>
      <c r="AY226" s="168" t="str">
        <f>Exclosure.data.RAW!BM226 &amp; ""</f>
        <v/>
      </c>
      <c r="AZ226" s="168" t="str">
        <f>Exclosure.data.RAW!BN226 &amp; ""</f>
        <v>0.04</v>
      </c>
      <c r="BA226" s="168">
        <f>Exclosure.data.RAW!BO226</f>
        <v>0.87</v>
      </c>
      <c r="BB226" s="168" t="str">
        <f>Exclosure.data.RAW!BP226 &amp; ""</f>
        <v/>
      </c>
      <c r="BC226" s="168" t="str">
        <f>Exclosure.data.RAW!BQ226 &amp; ""</f>
        <v/>
      </c>
      <c r="BD226" s="168" t="str">
        <f>Exclosure.data.RAW!BR226 &amp; ""</f>
        <v/>
      </c>
      <c r="BE226" s="54">
        <f>Exclosure.data.RAW!BS226</f>
        <v>1.96</v>
      </c>
      <c r="BF226" s="54">
        <f>Exclosure.data.RAW!BT226</f>
        <v>0.33</v>
      </c>
      <c r="BG226" s="54">
        <f>Exclosure.data.RAW!BU226</f>
        <v>1.72</v>
      </c>
      <c r="BH226" s="54">
        <f>Exclosure.data.RAW!BV226</f>
        <v>0.04</v>
      </c>
    </row>
    <row r="227" spans="1:60" x14ac:dyDescent="0.25">
      <c r="A227" s="12" t="str">
        <f>Exclosure.data.RAW!A227</f>
        <v>WET_P_3_OP_H5</v>
      </c>
      <c r="B227" s="4" t="str">
        <f>Exclosure.data.RAW!B227</f>
        <v>WET_P_3_H5</v>
      </c>
      <c r="C227" s="4" t="str">
        <f>Exclosure.data.RAW!C227</f>
        <v>WET_P</v>
      </c>
      <c r="D227" s="4" t="str">
        <f>Exclosure.data.RAW!D227</f>
        <v>WET_P_3</v>
      </c>
      <c r="E227" s="4" t="str">
        <f>Exclosure.data.RAW!E227</f>
        <v>WET_P_4</v>
      </c>
      <c r="F227" s="4" t="str">
        <f>Exclosure.data.RAW!F227</f>
        <v>Mwantimba</v>
      </c>
      <c r="G227" s="12" t="str">
        <f>Exclosure.data.RAW!G227</f>
        <v>WET</v>
      </c>
      <c r="H227" s="12" t="str">
        <f>Exclosure.data.RAW!H227</f>
        <v>P</v>
      </c>
      <c r="I227" s="22">
        <f>Exclosure.data.RAW!I227</f>
        <v>3</v>
      </c>
      <c r="J227" s="22">
        <v>4</v>
      </c>
      <c r="K227" s="12" t="str">
        <f>Exclosure.data.RAW!K227</f>
        <v>OP</v>
      </c>
      <c r="L227" s="12" t="str">
        <f>Exclosure.data.RAW!L227</f>
        <v>H5</v>
      </c>
      <c r="M227" s="21">
        <f>Exclosure.data.RAW!M227</f>
        <v>1022</v>
      </c>
      <c r="N227" s="75">
        <f>Exclosure.data.RAW!N227</f>
        <v>-2.3672930339999998</v>
      </c>
      <c r="O227" s="75">
        <f>Exclosure.data.RAW!O227</f>
        <v>34.062509034000001</v>
      </c>
      <c r="P227" s="19">
        <f>Exclosure.data.RAW!P227</f>
        <v>43008</v>
      </c>
      <c r="Q227" s="19">
        <f>Exclosure.data.RAW!Q227</f>
        <v>43082</v>
      </c>
      <c r="R227" s="22" t="str">
        <f>Exclosure.data.RAW!R227 &amp; ""</f>
        <v>74</v>
      </c>
      <c r="S227" s="52" t="str">
        <f>Exclosure.data.RAW!S227 &amp; ""</f>
        <v>512.073646972</v>
      </c>
      <c r="T227" s="52" t="str">
        <f>Exclosure.data.RAW!T227 &amp; ""</f>
        <v>2209.12892672</v>
      </c>
      <c r="U227" s="68" t="str">
        <f>Exclosure.data.RAW!Y227</f>
        <v>Chr.ori</v>
      </c>
      <c r="V227" s="167" t="str">
        <f>Exclosure.data.RAW!Z227 &amp; ""</f>
        <v>1.5</v>
      </c>
      <c r="W227" s="167" t="str">
        <f>Exclosure.data.RAW!AA227 &amp; ""</f>
        <v>1.8</v>
      </c>
      <c r="X227" s="167" t="str">
        <f>Exclosure.data.RAW!AB227 &amp; ""</f>
        <v>25</v>
      </c>
      <c r="Y227" s="167" t="str">
        <f>Exclosure.data.RAW!AC227 &amp; ""</f>
        <v>45</v>
      </c>
      <c r="Z227" s="165" t="str">
        <f>Exclosure.data.RAW!AF227 &amp; ""</f>
        <v>2</v>
      </c>
      <c r="AA227" s="165" t="str">
        <f>Exclosure.data.RAW!AG227 &amp; ""</f>
        <v>2.4</v>
      </c>
      <c r="AB227" s="165" t="str">
        <f>Exclosure.data.RAW!AH227 &amp; ""</f>
        <v>68</v>
      </c>
      <c r="AC227" s="165" t="str">
        <f>Exclosure.data.RAW!AI227 &amp; ""</f>
        <v>75</v>
      </c>
      <c r="AD227" s="168" t="str">
        <f>Exclosure.data.RAW!AO227 &amp; ""</f>
        <v>14.89</v>
      </c>
      <c r="AE227" s="168" t="str">
        <f>Exclosure.data.RAW!AR227 &amp; ""</f>
        <v>2</v>
      </c>
      <c r="AF227" s="168">
        <f>Exclosure.data.RAW!BW227</f>
        <v>16.89</v>
      </c>
      <c r="AG227" s="168" t="str">
        <f>Exclosure.data.RAW!AU227 &amp; ""</f>
        <v/>
      </c>
      <c r="AH227" s="139"/>
      <c r="AI227" s="135"/>
      <c r="AJ227" s="196" t="str">
        <f>Exclosure.data.RAW!AX227 &amp; ""</f>
        <v/>
      </c>
      <c r="AK227" s="222"/>
      <c r="AL227" s="168" t="str">
        <f>Exclosure.data.RAW!AZ227 &amp; ""</f>
        <v/>
      </c>
      <c r="AM227" s="168" t="str">
        <f>Exclosure.data.RAW!BA227 &amp; ""</f>
        <v/>
      </c>
      <c r="AN227" s="168" t="str">
        <f>Exclosure.data.RAW!BB227 &amp; ""</f>
        <v/>
      </c>
      <c r="AO227" s="168"/>
      <c r="AP227" s="168" t="str">
        <f>Exclosure.data.RAW!BD227 &amp; ""</f>
        <v/>
      </c>
      <c r="AQ227" s="168" t="str">
        <f>Exclosure.data.RAW!BE227 &amp; ""</f>
        <v/>
      </c>
      <c r="AR227" s="168" t="str">
        <f>Exclosure.data.RAW!BF227 &amp; ""</f>
        <v/>
      </c>
      <c r="AS227" s="168" t="str">
        <f>Exclosure.data.RAW!BG227 &amp; ""</f>
        <v>2.07</v>
      </c>
      <c r="AT227" s="168"/>
      <c r="AU227" s="135">
        <v>1.93</v>
      </c>
      <c r="AV227" s="168" t="str">
        <f>Exclosure.data.RAW!BJ227 &amp; ""</f>
        <v/>
      </c>
      <c r="AW227" s="220"/>
      <c r="AX227" s="168" t="str">
        <f>Exclosure.data.RAW!BL227 &amp; ""</f>
        <v/>
      </c>
      <c r="AY227" s="168" t="str">
        <f>Exclosure.data.RAW!BM227 &amp; ""</f>
        <v/>
      </c>
      <c r="AZ227" s="168" t="str">
        <f>Exclosure.data.RAW!BN227 &amp; ""</f>
        <v>0.14</v>
      </c>
      <c r="BA227" s="168">
        <f>Exclosure.data.RAW!BO227</f>
        <v>0.61</v>
      </c>
      <c r="BB227" s="168" t="str">
        <f>Exclosure.data.RAW!BP227 &amp; ""</f>
        <v/>
      </c>
      <c r="BC227" s="168" t="str">
        <f>Exclosure.data.RAW!BQ227 &amp; ""</f>
        <v/>
      </c>
      <c r="BD227" s="168" t="str">
        <f>Exclosure.data.RAW!BR227 &amp; ""</f>
        <v/>
      </c>
      <c r="BE227" s="54" t="str">
        <f>Exclosure.data.RAW!BS227</f>
        <v/>
      </c>
      <c r="BF227" s="54" t="str">
        <f>Exclosure.data.RAW!BT227</f>
        <v/>
      </c>
      <c r="BG227" s="54">
        <f>Exclosure.data.RAW!BU227</f>
        <v>2.0699999999999998</v>
      </c>
      <c r="BH227" s="54">
        <f>Exclosure.data.RAW!BV227</f>
        <v>0.14000000000000001</v>
      </c>
    </row>
    <row r="228" spans="1:60" x14ac:dyDescent="0.25">
      <c r="A228" s="12" t="str">
        <f>Exclosure.data.RAW!A228</f>
        <v>WET_P_4_EX_H5</v>
      </c>
      <c r="B228" s="4" t="str">
        <f>Exclosure.data.RAW!B228</f>
        <v>WET_P_4_H5</v>
      </c>
      <c r="C228" s="4" t="str">
        <f>Exclosure.data.RAW!C228</f>
        <v>WET_P</v>
      </c>
      <c r="D228" s="4" t="str">
        <f>Exclosure.data.RAW!D228</f>
        <v>WET_P_4</v>
      </c>
      <c r="E228" s="4" t="str">
        <f>Exclosure.data.RAW!E228</f>
        <v>WET_P_3</v>
      </c>
      <c r="F228" s="4" t="str">
        <f>Exclosure.data.RAW!F228</f>
        <v>Mwantimba</v>
      </c>
      <c r="G228" s="12" t="str">
        <f>Exclosure.data.RAW!G228</f>
        <v>WET</v>
      </c>
      <c r="H228" s="12" t="str">
        <f>Exclosure.data.RAW!H228</f>
        <v>P</v>
      </c>
      <c r="I228" s="22">
        <f>Exclosure.data.RAW!I228</f>
        <v>4</v>
      </c>
      <c r="J228" s="22">
        <v>3</v>
      </c>
      <c r="K228" s="12" t="str">
        <f>Exclosure.data.RAW!K228</f>
        <v>EX</v>
      </c>
      <c r="L228" s="12" t="str">
        <f>Exclosure.data.RAW!L228</f>
        <v>H5</v>
      </c>
      <c r="M228" s="21">
        <f>Exclosure.data.RAW!M228</f>
        <v>1020</v>
      </c>
      <c r="N228" s="75">
        <f>Exclosure.data.RAW!N228</f>
        <v>-2.3685700170000001</v>
      </c>
      <c r="O228" s="75">
        <f>Exclosure.data.RAW!O228</f>
        <v>34.062585980000001</v>
      </c>
      <c r="P228" s="19">
        <f>Exclosure.data.RAW!P228</f>
        <v>43008</v>
      </c>
      <c r="Q228" s="19">
        <f>Exclosure.data.RAW!Q228</f>
        <v>43082</v>
      </c>
      <c r="R228" s="22" t="str">
        <f>Exclosure.data.RAW!R228 &amp; ""</f>
        <v>74</v>
      </c>
      <c r="S228" s="52" t="str">
        <f>Exclosure.data.RAW!S228 &amp; ""</f>
        <v>512.073646972</v>
      </c>
      <c r="T228" s="52" t="str">
        <f>Exclosure.data.RAW!T228 &amp; ""</f>
        <v>1613.239546672</v>
      </c>
      <c r="U228" s="68" t="str">
        <f>Exclosure.data.RAW!Y228</f>
        <v>Chr.ori</v>
      </c>
      <c r="V228" s="167" t="str">
        <f>Exclosure.data.RAW!Z228 &amp; ""</f>
        <v>1</v>
      </c>
      <c r="W228" s="167" t="str">
        <f>Exclosure.data.RAW!AA228 &amp; ""</f>
        <v>1.2</v>
      </c>
      <c r="X228" s="167" t="str">
        <f>Exclosure.data.RAW!AB228 &amp; ""</f>
        <v>18</v>
      </c>
      <c r="Y228" s="167" t="str">
        <f>Exclosure.data.RAW!AC228 &amp; ""</f>
        <v>26</v>
      </c>
      <c r="Z228" s="165" t="str">
        <f>Exclosure.data.RAW!AF228 &amp; ""</f>
        <v>3.5</v>
      </c>
      <c r="AA228" s="165" t="str">
        <f>Exclosure.data.RAW!AG228 &amp; ""</f>
        <v>27.1</v>
      </c>
      <c r="AB228" s="165" t="str">
        <f>Exclosure.data.RAW!AH228 &amp; ""</f>
        <v>55</v>
      </c>
      <c r="AC228" s="165" t="str">
        <f>Exclosure.data.RAW!AI228 &amp; ""</f>
        <v>85</v>
      </c>
      <c r="AD228" s="168" t="str">
        <f>Exclosure.data.RAW!AO228 &amp; ""</f>
        <v>21.78</v>
      </c>
      <c r="AE228" s="168" t="str">
        <f>Exclosure.data.RAW!AR228 &amp; ""</f>
        <v>34.47</v>
      </c>
      <c r="AF228" s="168">
        <f>Exclosure.data.RAW!BW228</f>
        <v>56.25</v>
      </c>
      <c r="AG228" s="168" t="str">
        <f>Exclosure.data.RAW!AU228 &amp; ""</f>
        <v/>
      </c>
      <c r="AH228" s="139"/>
      <c r="AI228" s="135"/>
      <c r="AJ228" s="196" t="str">
        <f>Exclosure.data.RAW!AX228 &amp; ""</f>
        <v/>
      </c>
      <c r="AK228" s="222"/>
      <c r="AL228" s="168" t="str">
        <f>Exclosure.data.RAW!AZ228 &amp; ""</f>
        <v/>
      </c>
      <c r="AM228" s="168" t="str">
        <f>Exclosure.data.RAW!BA228 &amp; ""</f>
        <v/>
      </c>
      <c r="AN228" s="168" t="str">
        <f>Exclosure.data.RAW!BB228 &amp; ""</f>
        <v/>
      </c>
      <c r="AO228" s="168"/>
      <c r="AP228" s="168" t="str">
        <f>Exclosure.data.RAW!BD228 &amp; ""</f>
        <v/>
      </c>
      <c r="AQ228" s="168" t="str">
        <f>Exclosure.data.RAW!BE228 &amp; ""</f>
        <v/>
      </c>
      <c r="AR228" s="168" t="str">
        <f>Exclosure.data.RAW!BF228 &amp; ""</f>
        <v/>
      </c>
      <c r="AS228" s="168" t="str">
        <f>Exclosure.data.RAW!BG228 &amp; ""</f>
        <v/>
      </c>
      <c r="AT228" s="168"/>
      <c r="AU228" s="135"/>
      <c r="AV228" s="168" t="str">
        <f>Exclosure.data.RAW!BJ228 &amp; ""</f>
        <v/>
      </c>
      <c r="AW228" s="220"/>
      <c r="AX228" s="168" t="str">
        <f>Exclosure.data.RAW!BL228 &amp; ""</f>
        <v/>
      </c>
      <c r="AY228" s="168" t="str">
        <f>Exclosure.data.RAW!BM228 &amp; ""</f>
        <v/>
      </c>
      <c r="AZ228" s="168" t="str">
        <f>Exclosure.data.RAW!BN228 &amp; ""</f>
        <v/>
      </c>
      <c r="BA228" s="168"/>
      <c r="BB228" s="168" t="str">
        <f>Exclosure.data.RAW!BP228 &amp; ""</f>
        <v/>
      </c>
      <c r="BC228" s="168" t="str">
        <f>Exclosure.data.RAW!BQ228 &amp; ""</f>
        <v/>
      </c>
      <c r="BD228" s="168" t="str">
        <f>Exclosure.data.RAW!BR228 &amp; ""</f>
        <v/>
      </c>
      <c r="BE228" s="54" t="str">
        <f>Exclosure.data.RAW!BS228</f>
        <v/>
      </c>
      <c r="BF228" s="54" t="str">
        <f>Exclosure.data.RAW!BT228</f>
        <v/>
      </c>
      <c r="BG228" s="54" t="str">
        <f>Exclosure.data.RAW!BU228</f>
        <v/>
      </c>
      <c r="BH228" s="54" t="str">
        <f>Exclosure.data.RAW!BV228</f>
        <v/>
      </c>
    </row>
    <row r="229" spans="1:60" x14ac:dyDescent="0.25">
      <c r="A229" s="12" t="str">
        <f>Exclosure.data.RAW!A229</f>
        <v>WET_P_4_OP_H5</v>
      </c>
      <c r="B229" s="4" t="str">
        <f>Exclosure.data.RAW!B229</f>
        <v>WET_P_4_H5</v>
      </c>
      <c r="C229" s="4" t="str">
        <f>Exclosure.data.RAW!C229</f>
        <v>WET_P</v>
      </c>
      <c r="D229" s="4" t="str">
        <f>Exclosure.data.RAW!D229</f>
        <v>WET_P_4</v>
      </c>
      <c r="E229" s="4" t="str">
        <f>Exclosure.data.RAW!E229</f>
        <v>WET_P_3</v>
      </c>
      <c r="F229" s="4" t="str">
        <f>Exclosure.data.RAW!F229</f>
        <v>Mwantimba</v>
      </c>
      <c r="G229" s="12" t="str">
        <f>Exclosure.data.RAW!G229</f>
        <v>WET</v>
      </c>
      <c r="H229" s="12" t="str">
        <f>Exclosure.data.RAW!H229</f>
        <v>P</v>
      </c>
      <c r="I229" s="22">
        <f>Exclosure.data.RAW!I229</f>
        <v>4</v>
      </c>
      <c r="J229" s="22">
        <v>3</v>
      </c>
      <c r="K229" s="12" t="str">
        <f>Exclosure.data.RAW!K229</f>
        <v>OP</v>
      </c>
      <c r="L229" s="12" t="str">
        <f>Exclosure.data.RAW!L229</f>
        <v>H5</v>
      </c>
      <c r="M229" s="21">
        <f>Exclosure.data.RAW!M229</f>
        <v>1020</v>
      </c>
      <c r="N229" s="75">
        <f>Exclosure.data.RAW!N229</f>
        <v>-2.3685700170000001</v>
      </c>
      <c r="O229" s="75">
        <f>Exclosure.data.RAW!O229</f>
        <v>34.062585980000001</v>
      </c>
      <c r="P229" s="19">
        <f>Exclosure.data.RAW!P229</f>
        <v>43008</v>
      </c>
      <c r="Q229" s="19">
        <f>Exclosure.data.RAW!Q229</f>
        <v>43082</v>
      </c>
      <c r="R229" s="22" t="str">
        <f>Exclosure.data.RAW!R229 &amp; ""</f>
        <v>74</v>
      </c>
      <c r="S229" s="52" t="str">
        <f>Exclosure.data.RAW!S229 &amp; ""</f>
        <v>512.073646972</v>
      </c>
      <c r="T229" s="52" t="str">
        <f>Exclosure.data.RAW!T229 &amp; ""</f>
        <v>2125.313193644</v>
      </c>
      <c r="U229" s="68" t="str">
        <f>Exclosure.data.RAW!Y229</f>
        <v>Chr.ori</v>
      </c>
      <c r="V229" s="167" t="str">
        <f>Exclosure.data.RAW!Z229 &amp; ""</f>
        <v>1</v>
      </c>
      <c r="W229" s="167" t="str">
        <f>Exclosure.data.RAW!AA229 &amp; ""</f>
        <v>2.4</v>
      </c>
      <c r="X229" s="167" t="str">
        <f>Exclosure.data.RAW!AB229 &amp; ""</f>
        <v>37</v>
      </c>
      <c r="Y229" s="167" t="str">
        <f>Exclosure.data.RAW!AC229 &amp; ""</f>
        <v>30</v>
      </c>
      <c r="Z229" s="165" t="str">
        <f>Exclosure.data.RAW!AF229 &amp; ""</f>
        <v>1.5</v>
      </c>
      <c r="AA229" s="165" t="str">
        <f>Exclosure.data.RAW!AG229 &amp; ""</f>
        <v>4.3</v>
      </c>
      <c r="AB229" s="165" t="str">
        <f>Exclosure.data.RAW!AH229 &amp; ""</f>
        <v>55</v>
      </c>
      <c r="AC229" s="165" t="str">
        <f>Exclosure.data.RAW!AI229 &amp; ""</f>
        <v>65</v>
      </c>
      <c r="AD229" s="168" t="str">
        <f>Exclosure.data.RAW!AO229 &amp; ""</f>
        <v>6</v>
      </c>
      <c r="AE229" s="168" t="str">
        <f>Exclosure.data.RAW!AR229 &amp; ""</f>
        <v>9</v>
      </c>
      <c r="AF229" s="168">
        <f>Exclosure.data.RAW!BW229</f>
        <v>15</v>
      </c>
      <c r="AG229" s="168" t="str">
        <f>Exclosure.data.RAW!AU229 &amp; ""</f>
        <v>2.17</v>
      </c>
      <c r="AH229" s="135"/>
      <c r="AI229" s="135">
        <v>1.86</v>
      </c>
      <c r="AJ229" s="196" t="str">
        <f>Exclosure.data.RAW!AX229 &amp; ""</f>
        <v/>
      </c>
      <c r="AK229" s="222"/>
      <c r="AL229" s="168" t="str">
        <f>Exclosure.data.RAW!AZ229 &amp; ""</f>
        <v/>
      </c>
      <c r="AM229" s="168" t="str">
        <f>Exclosure.data.RAW!BA229 &amp; ""</f>
        <v/>
      </c>
      <c r="AN229" s="168" t="str">
        <f>Exclosure.data.RAW!BB229 &amp; ""</f>
        <v>0.07</v>
      </c>
      <c r="AO229" s="168">
        <f>Exclosure.data.RAW!BC229</f>
        <v>0.47</v>
      </c>
      <c r="AP229" s="168" t="str">
        <f>Exclosure.data.RAW!BD229 &amp; ""</f>
        <v/>
      </c>
      <c r="AQ229" s="168" t="str">
        <f>Exclosure.data.RAW!BE229 &amp; ""</f>
        <v/>
      </c>
      <c r="AR229" s="168" t="str">
        <f>Exclosure.data.RAW!BF229 &amp; ""</f>
        <v/>
      </c>
      <c r="AS229" s="168" t="str">
        <f>Exclosure.data.RAW!BG229 &amp; ""</f>
        <v>2.1</v>
      </c>
      <c r="AT229" s="168"/>
      <c r="AU229" s="135">
        <v>2.2400000000000002</v>
      </c>
      <c r="AV229" s="168" t="str">
        <f>Exclosure.data.RAW!BJ229 &amp; ""</f>
        <v/>
      </c>
      <c r="AW229" s="220"/>
      <c r="AX229" s="168" t="str">
        <f>Exclosure.data.RAW!BL229 &amp; ""</f>
        <v/>
      </c>
      <c r="AY229" s="168" t="str">
        <f>Exclosure.data.RAW!BM229 &amp; ""</f>
        <v/>
      </c>
      <c r="AZ229" s="168" t="str">
        <f>Exclosure.data.RAW!BN229 &amp; ""</f>
        <v>0.21</v>
      </c>
      <c r="BA229" s="168">
        <f>Exclosure.data.RAW!BO229</f>
        <v>0.63</v>
      </c>
      <c r="BB229" s="168" t="str">
        <f>Exclosure.data.RAW!BP229 &amp; ""</f>
        <v/>
      </c>
      <c r="BC229" s="168" t="str">
        <f>Exclosure.data.RAW!BQ229 &amp; ""</f>
        <v/>
      </c>
      <c r="BD229" s="168" t="str">
        <f>Exclosure.data.RAW!BR229 &amp; ""</f>
        <v/>
      </c>
      <c r="BE229" s="54">
        <f>Exclosure.data.RAW!BS229</f>
        <v>2.17</v>
      </c>
      <c r="BF229" s="54">
        <f>Exclosure.data.RAW!BT229</f>
        <v>7.0000000000000007E-2</v>
      </c>
      <c r="BG229" s="54">
        <f>Exclosure.data.RAW!BU229</f>
        <v>2.1</v>
      </c>
      <c r="BH229" s="54">
        <f>Exclosure.data.RAW!BV229</f>
        <v>0.21</v>
      </c>
    </row>
    <row r="230" spans="1:60" x14ac:dyDescent="0.25">
      <c r="A230" s="12" t="str">
        <f>Exclosure.data.RAW!A230</f>
        <v>DRY_W_1_EX_H5</v>
      </c>
      <c r="B230" s="4" t="str">
        <f>Exclosure.data.RAW!B230</f>
        <v>DRY_W_1_H5</v>
      </c>
      <c r="C230" s="4" t="str">
        <f>Exclosure.data.RAW!C230</f>
        <v>DRY_W</v>
      </c>
      <c r="D230" s="4" t="str">
        <f>Exclosure.data.RAW!D230</f>
        <v>DRY_W_1</v>
      </c>
      <c r="E230" s="4" t="str">
        <f>Exclosure.data.RAW!E230</f>
        <v>DRY_W_3</v>
      </c>
      <c r="F230" s="4" t="str">
        <f>Exclosure.data.RAW!F230</f>
        <v>Maswa</v>
      </c>
      <c r="G230" s="12" t="str">
        <f>Exclosure.data.RAW!G230</f>
        <v>DRY</v>
      </c>
      <c r="H230" s="12" t="str">
        <f>Exclosure.data.RAW!H230</f>
        <v>W</v>
      </c>
      <c r="I230" s="22">
        <f>Exclosure.data.RAW!I230</f>
        <v>1</v>
      </c>
      <c r="J230" s="22">
        <v>3</v>
      </c>
      <c r="K230" s="12" t="str">
        <f>Exclosure.data.RAW!K230</f>
        <v>EX</v>
      </c>
      <c r="L230" s="12" t="str">
        <f>Exclosure.data.RAW!L230</f>
        <v>H5</v>
      </c>
      <c r="M230" s="21">
        <f>Exclosure.data.RAW!M230</f>
        <v>995</v>
      </c>
      <c r="N230" s="75">
        <f>Exclosure.data.RAW!N230</f>
        <v>-3.2993320000000002</v>
      </c>
      <c r="O230" s="75">
        <f>Exclosure.data.RAW!O230</f>
        <v>34.848457965999998</v>
      </c>
      <c r="P230" s="19">
        <f>Exclosure.data.RAW!P230</f>
        <v>43006</v>
      </c>
      <c r="Q230" s="19">
        <f>Exclosure.data.RAW!Q230</f>
        <v>43080</v>
      </c>
      <c r="R230" s="22" t="str">
        <f>Exclosure.data.RAW!R230 &amp; ""</f>
        <v>74</v>
      </c>
      <c r="S230" s="52" t="str">
        <f>Exclosure.data.RAW!S230 &amp; ""</f>
        <v>151.073646283</v>
      </c>
      <c r="T230" s="52" t="str">
        <f>Exclosure.data.RAW!T230 &amp; ""</f>
        <v>1044.219246798</v>
      </c>
      <c r="U230" s="68" t="str">
        <f>Exclosure.data.RAW!Y230</f>
        <v>Cyn.dac</v>
      </c>
      <c r="V230" s="167" t="str">
        <f>Exclosure.data.RAW!Z230 &amp; ""</f>
        <v>3.5</v>
      </c>
      <c r="W230" s="167" t="str">
        <f>Exclosure.data.RAW!AA230 &amp; ""</f>
        <v>9.8</v>
      </c>
      <c r="X230" s="167" t="str">
        <f>Exclosure.data.RAW!AB230 &amp; ""</f>
        <v>5</v>
      </c>
      <c r="Y230" s="167" t="str">
        <f>Exclosure.data.RAW!AC230 &amp; ""</f>
        <v>32</v>
      </c>
      <c r="Z230" s="165" t="str">
        <f>Exclosure.data.RAW!AF230 &amp; ""</f>
        <v>2.5</v>
      </c>
      <c r="AA230" s="165" t="str">
        <f>Exclosure.data.RAW!AG230 &amp; ""</f>
        <v>4.2</v>
      </c>
      <c r="AB230" s="165" t="str">
        <f>Exclosure.data.RAW!AH230 &amp; ""</f>
        <v>15</v>
      </c>
      <c r="AC230" s="165" t="str">
        <f>Exclosure.data.RAW!AI230 &amp; ""</f>
        <v>20</v>
      </c>
      <c r="AD230" s="168" t="str">
        <f>Exclosure.data.RAW!AO230 &amp; ""</f>
        <v>7.7</v>
      </c>
      <c r="AE230" s="168" t="str">
        <f>Exclosure.data.RAW!AR230 &amp; ""</f>
        <v>22</v>
      </c>
      <c r="AF230" s="168">
        <f>Exclosure.data.RAW!BW230</f>
        <v>29.7</v>
      </c>
      <c r="AG230" s="168" t="str">
        <f>Exclosure.data.RAW!AU230 &amp; ""</f>
        <v/>
      </c>
      <c r="AH230" s="139"/>
      <c r="AI230" s="135"/>
      <c r="AJ230" s="196" t="str">
        <f>Exclosure.data.RAW!AX230 &amp; ""</f>
        <v/>
      </c>
      <c r="AK230" s="222"/>
      <c r="AL230" s="168" t="str">
        <f>Exclosure.data.RAW!AZ230 &amp; ""</f>
        <v/>
      </c>
      <c r="AM230" s="168" t="str">
        <f>Exclosure.data.RAW!BA230 &amp; ""</f>
        <v/>
      </c>
      <c r="AN230" s="168" t="str">
        <f>Exclosure.data.RAW!BB230 &amp; ""</f>
        <v/>
      </c>
      <c r="AO230" s="168"/>
      <c r="AP230" s="168" t="str">
        <f>Exclosure.data.RAW!BD230 &amp; ""</f>
        <v/>
      </c>
      <c r="AQ230" s="168" t="str">
        <f>Exclosure.data.RAW!BE230 &amp; ""</f>
        <v/>
      </c>
      <c r="AR230" s="168" t="str">
        <f>Exclosure.data.RAW!BF230 &amp; ""</f>
        <v/>
      </c>
      <c r="AS230" s="168" t="str">
        <f>Exclosure.data.RAW!BG230 &amp; ""</f>
        <v>2.14</v>
      </c>
      <c r="AT230" s="168"/>
      <c r="AU230" s="135">
        <v>1.82</v>
      </c>
      <c r="AV230" s="168" t="str">
        <f>Exclosure.data.RAW!BJ230 &amp; ""</f>
        <v/>
      </c>
      <c r="AW230" s="220"/>
      <c r="AX230" s="168" t="str">
        <f>Exclosure.data.RAW!BL230 &amp; ""</f>
        <v/>
      </c>
      <c r="AY230" s="168" t="str">
        <f>Exclosure.data.RAW!BM230 &amp; ""</f>
        <v/>
      </c>
      <c r="AZ230" s="168" t="str">
        <f>Exclosure.data.RAW!BN230 &amp; ""</f>
        <v>0.26</v>
      </c>
      <c r="BA230" s="168">
        <f>Exclosure.data.RAW!BO230</f>
        <v>0.74</v>
      </c>
      <c r="BB230" s="168" t="str">
        <f>Exclosure.data.RAW!BP230 &amp; ""</f>
        <v/>
      </c>
      <c r="BC230" s="168" t="str">
        <f>Exclosure.data.RAW!BQ230 &amp; ""</f>
        <v/>
      </c>
      <c r="BD230" s="168" t="str">
        <f>Exclosure.data.RAW!BR230 &amp; ""</f>
        <v/>
      </c>
      <c r="BE230" s="54" t="str">
        <f>Exclosure.data.RAW!BS230</f>
        <v/>
      </c>
      <c r="BF230" s="54" t="str">
        <f>Exclosure.data.RAW!BT230</f>
        <v/>
      </c>
      <c r="BG230" s="54">
        <f>Exclosure.data.RAW!BU230</f>
        <v>2.14</v>
      </c>
      <c r="BH230" s="54">
        <f>Exclosure.data.RAW!BV230</f>
        <v>0.26</v>
      </c>
    </row>
    <row r="231" spans="1:60" x14ac:dyDescent="0.25">
      <c r="A231" s="12" t="str">
        <f>Exclosure.data.RAW!A231</f>
        <v>DRY_W_1_EX2_H5</v>
      </c>
      <c r="B231" s="4" t="str">
        <f>Exclosure.data.RAW!B231</f>
        <v>DRY_W_1_H5</v>
      </c>
      <c r="C231" s="4" t="str">
        <f>Exclosure.data.RAW!C231</f>
        <v>DRY_W</v>
      </c>
      <c r="D231" s="4" t="str">
        <f>Exclosure.data.RAW!D231</f>
        <v>DRY_W_1</v>
      </c>
      <c r="E231" s="4" t="str">
        <f>Exclosure.data.RAW!E231</f>
        <v>DRY_W_3</v>
      </c>
      <c r="F231" s="4" t="str">
        <f>Exclosure.data.RAW!F231</f>
        <v>Maswa</v>
      </c>
      <c r="G231" s="12" t="str">
        <f>Exclosure.data.RAW!G231</f>
        <v>DRY</v>
      </c>
      <c r="H231" s="12" t="str">
        <f>Exclosure.data.RAW!H231</f>
        <v>W</v>
      </c>
      <c r="I231" s="22">
        <f>Exclosure.data.RAW!I231</f>
        <v>1</v>
      </c>
      <c r="J231" s="22">
        <v>3</v>
      </c>
      <c r="K231" s="12" t="str">
        <f>Exclosure.data.RAW!K231</f>
        <v>EX2</v>
      </c>
      <c r="L231" s="12" t="str">
        <f>Exclosure.data.RAW!L231</f>
        <v>H5</v>
      </c>
      <c r="M231" s="21">
        <f>Exclosure.data.RAW!M231</f>
        <v>995</v>
      </c>
      <c r="N231" s="75">
        <f>Exclosure.data.RAW!N231</f>
        <v>-3.2993320000000002</v>
      </c>
      <c r="O231" s="75">
        <f>Exclosure.data.RAW!O231</f>
        <v>34.848457965999998</v>
      </c>
      <c r="P231" s="19">
        <f>Exclosure.data.RAW!P231</f>
        <v>43006</v>
      </c>
      <c r="Q231" s="19">
        <f>Exclosure.data.RAW!Q231</f>
        <v>43080</v>
      </c>
      <c r="R231" s="22" t="str">
        <f>Exclosure.data.RAW!R231 &amp; ""</f>
        <v>74</v>
      </c>
      <c r="S231" s="52" t="str">
        <f>Exclosure.data.RAW!S231 &amp; ""</f>
        <v>151.073646283</v>
      </c>
      <c r="T231" s="52" t="str">
        <f>Exclosure.data.RAW!T231 &amp; ""</f>
        <v>1195.292893081</v>
      </c>
      <c r="U231" s="68" t="str">
        <f>Exclosure.data.RAW!Y231</f>
        <v>Cyn.dac</v>
      </c>
      <c r="V231" s="167" t="str">
        <f>Exclosure.data.RAW!Z231 &amp; ""</f>
        <v>2.5</v>
      </c>
      <c r="W231" s="167" t="str">
        <f>Exclosure.data.RAW!AA231 &amp; ""</f>
        <v>2.2</v>
      </c>
      <c r="X231" s="167" t="str">
        <f>Exclosure.data.RAW!AB231 &amp; ""</f>
        <v>9</v>
      </c>
      <c r="Y231" s="167" t="str">
        <f>Exclosure.data.RAW!AC231 &amp; ""</f>
        <v>12</v>
      </c>
      <c r="Z231" s="165" t="str">
        <f>Exclosure.data.RAW!AF231 &amp; ""</f>
        <v>3</v>
      </c>
      <c r="AA231" s="165" t="str">
        <f>Exclosure.data.RAW!AG231 &amp; ""</f>
        <v>10.3</v>
      </c>
      <c r="AB231" s="165" t="str">
        <f>Exclosure.data.RAW!AH231 &amp; ""</f>
        <v>15</v>
      </c>
      <c r="AC231" s="165" t="str">
        <f>Exclosure.data.RAW!AI231 &amp; ""</f>
        <v>60</v>
      </c>
      <c r="AD231" s="168" t="str">
        <f>Exclosure.data.RAW!AO231 &amp; ""</f>
        <v>11.96</v>
      </c>
      <c r="AE231" s="168" t="str">
        <f>Exclosure.data.RAW!AR231 &amp; ""</f>
        <v>2</v>
      </c>
      <c r="AF231" s="168">
        <f>Exclosure.data.RAW!BW231</f>
        <v>13.96</v>
      </c>
      <c r="AG231" s="168" t="str">
        <f>Exclosure.data.RAW!AU231 &amp; ""</f>
        <v>1.3</v>
      </c>
      <c r="AH231" s="139"/>
      <c r="AI231" s="135">
        <v>1.19</v>
      </c>
      <c r="AJ231" s="196" t="str">
        <f>Exclosure.data.RAW!AX231 &amp; ""</f>
        <v/>
      </c>
      <c r="AK231" s="222"/>
      <c r="AL231" s="168" t="str">
        <f>Exclosure.data.RAW!AZ231 &amp; ""</f>
        <v/>
      </c>
      <c r="AM231" s="168" t="str">
        <f>Exclosure.data.RAW!BA231 &amp; ""</f>
        <v/>
      </c>
      <c r="AN231" s="168" t="str">
        <f>Exclosure.data.RAW!BB231 &amp; ""</f>
        <v>0.23</v>
      </c>
      <c r="AO231" s="168"/>
      <c r="AP231" s="168" t="str">
        <f>Exclosure.data.RAW!BD231 &amp; ""</f>
        <v/>
      </c>
      <c r="AQ231" s="168" t="str">
        <f>Exclosure.data.RAW!BE231 &amp; ""</f>
        <v/>
      </c>
      <c r="AR231" s="168" t="str">
        <f>Exclosure.data.RAW!BF231 &amp; ""</f>
        <v/>
      </c>
      <c r="AS231" s="168" t="str">
        <f>Exclosure.data.RAW!BG231 &amp; ""</f>
        <v>3.26</v>
      </c>
      <c r="AT231" s="168"/>
      <c r="AU231" s="135">
        <v>3.85</v>
      </c>
      <c r="AV231" s="168" t="str">
        <f>Exclosure.data.RAW!BJ231 &amp; ""</f>
        <v/>
      </c>
      <c r="AW231" s="220"/>
      <c r="AX231" s="168" t="str">
        <f>Exclosure.data.RAW!BL231 &amp; ""</f>
        <v/>
      </c>
      <c r="AY231" s="168" t="str">
        <f>Exclosure.data.RAW!BM231 &amp; ""</f>
        <v/>
      </c>
      <c r="AZ231" s="168" t="str">
        <f>Exclosure.data.RAW!BN231 &amp; ""</f>
        <v>0.29</v>
      </c>
      <c r="BA231" s="168">
        <f>Exclosure.data.RAW!BO231</f>
        <v>0.3</v>
      </c>
      <c r="BB231" s="168" t="str">
        <f>Exclosure.data.RAW!BP231 &amp; ""</f>
        <v/>
      </c>
      <c r="BC231" s="168" t="str">
        <f>Exclosure.data.RAW!BQ231 &amp; ""</f>
        <v/>
      </c>
      <c r="BD231" s="168" t="str">
        <f>Exclosure.data.RAW!BR231 &amp; ""</f>
        <v/>
      </c>
      <c r="BE231" s="54">
        <f>Exclosure.data.RAW!BS231</f>
        <v>1.3</v>
      </c>
      <c r="BF231" s="54">
        <f>Exclosure.data.RAW!BT231</f>
        <v>0.23</v>
      </c>
      <c r="BG231" s="54">
        <f>Exclosure.data.RAW!BU231</f>
        <v>3.26</v>
      </c>
      <c r="BH231" s="54">
        <f>Exclosure.data.RAW!BV231</f>
        <v>0.28999999999999998</v>
      </c>
    </row>
    <row r="232" spans="1:60" x14ac:dyDescent="0.25">
      <c r="A232" s="12" t="str">
        <f>Exclosure.data.RAW!A232</f>
        <v>DRY_W_1_OP_H5</v>
      </c>
      <c r="B232" s="4" t="str">
        <f>Exclosure.data.RAW!B232</f>
        <v>DRY_W_1_H5</v>
      </c>
      <c r="C232" s="4" t="str">
        <f>Exclosure.data.RAW!C232</f>
        <v>DRY_W</v>
      </c>
      <c r="D232" s="4" t="str">
        <f>Exclosure.data.RAW!D232</f>
        <v>DRY_W_1</v>
      </c>
      <c r="E232" s="4" t="str">
        <f>Exclosure.data.RAW!E232</f>
        <v>DRY_W_3</v>
      </c>
      <c r="F232" s="4" t="str">
        <f>Exclosure.data.RAW!F232</f>
        <v>Maswa</v>
      </c>
      <c r="G232" s="12" t="str">
        <f>Exclosure.data.RAW!G232</f>
        <v>DRY</v>
      </c>
      <c r="H232" s="12" t="str">
        <f>Exclosure.data.RAW!H232</f>
        <v>W</v>
      </c>
      <c r="I232" s="22">
        <f>Exclosure.data.RAW!I232</f>
        <v>1</v>
      </c>
      <c r="J232" s="22">
        <v>3</v>
      </c>
      <c r="K232" s="12" t="str">
        <f>Exclosure.data.RAW!K232</f>
        <v>OP</v>
      </c>
      <c r="L232" s="12" t="str">
        <f>Exclosure.data.RAW!L232</f>
        <v>H5</v>
      </c>
      <c r="M232" s="21">
        <f>Exclosure.data.RAW!M232</f>
        <v>995</v>
      </c>
      <c r="N232" s="75">
        <f>Exclosure.data.RAW!N232</f>
        <v>-3.2993320000000002</v>
      </c>
      <c r="O232" s="75">
        <f>Exclosure.data.RAW!O232</f>
        <v>34.848457965999998</v>
      </c>
      <c r="P232" s="19">
        <f>Exclosure.data.RAW!P232</f>
        <v>43006</v>
      </c>
      <c r="Q232" s="19">
        <f>Exclosure.data.RAW!Q232</f>
        <v>43080</v>
      </c>
      <c r="R232" s="22" t="str">
        <f>Exclosure.data.RAW!R232 &amp; ""</f>
        <v>74</v>
      </c>
      <c r="S232" s="52" t="str">
        <f>Exclosure.data.RAW!S232 &amp; ""</f>
        <v>151.073646283</v>
      </c>
      <c r="T232" s="52" t="str">
        <f>Exclosure.data.RAW!T232 &amp; ""</f>
        <v>1346.366539364</v>
      </c>
      <c r="U232" s="68" t="str">
        <f>Exclosure.data.RAW!Y232</f>
        <v>Cyn.dac</v>
      </c>
      <c r="V232" s="167" t="str">
        <f>Exclosure.data.RAW!Z232 &amp; ""</f>
        <v>3</v>
      </c>
      <c r="W232" s="167" t="str">
        <f>Exclosure.data.RAW!AA232 &amp; ""</f>
        <v>1.2</v>
      </c>
      <c r="X232" s="167" t="str">
        <f>Exclosure.data.RAW!AB232 &amp; ""</f>
        <v>7</v>
      </c>
      <c r="Y232" s="167" t="str">
        <f>Exclosure.data.RAW!AC232 &amp; ""</f>
        <v>10</v>
      </c>
      <c r="Z232" s="165" t="str">
        <f>Exclosure.data.RAW!AF232 &amp; ""</f>
        <v>3.5</v>
      </c>
      <c r="AA232" s="165" t="str">
        <f>Exclosure.data.RAW!AG232 &amp; ""</f>
        <v>0.8</v>
      </c>
      <c r="AB232" s="165" t="str">
        <f>Exclosure.data.RAW!AH232 &amp; ""</f>
        <v>5</v>
      </c>
      <c r="AC232" s="165" t="str">
        <f>Exclosure.data.RAW!AI232 &amp; ""</f>
        <v>10</v>
      </c>
      <c r="AD232" s="168" t="str">
        <f>Exclosure.data.RAW!AO232 &amp; ""</f>
        <v>2</v>
      </c>
      <c r="AE232" s="168" t="str">
        <f>Exclosure.data.RAW!AR232 &amp; ""</f>
        <v>2</v>
      </c>
      <c r="AF232" s="168">
        <f>Exclosure.data.RAW!BW232</f>
        <v>4</v>
      </c>
      <c r="AG232" s="168" t="str">
        <f>Exclosure.data.RAW!AU232 &amp; ""</f>
        <v>1.19</v>
      </c>
      <c r="AH232" s="135"/>
      <c r="AI232" s="135"/>
      <c r="AJ232" s="196" t="str">
        <f>Exclosure.data.RAW!AX232 &amp; ""</f>
        <v/>
      </c>
      <c r="AK232" s="222"/>
      <c r="AL232" s="168" t="str">
        <f>Exclosure.data.RAW!AZ232 &amp; ""</f>
        <v/>
      </c>
      <c r="AM232" s="168" t="str">
        <f>Exclosure.data.RAW!BA232 &amp; ""</f>
        <v/>
      </c>
      <c r="AN232" s="168" t="str">
        <f>Exclosure.data.RAW!BB232 &amp; ""</f>
        <v>0.08</v>
      </c>
      <c r="AO232" s="168">
        <f>Exclosure.data.RAW!BC232</f>
        <v>7.0000000000000007E-2</v>
      </c>
      <c r="AP232" s="168" t="str">
        <f>Exclosure.data.RAW!BD232 &amp; ""</f>
        <v/>
      </c>
      <c r="AQ232" s="168" t="str">
        <f>Exclosure.data.RAW!BE232 &amp; ""</f>
        <v/>
      </c>
      <c r="AR232" s="168" t="str">
        <f>Exclosure.data.RAW!BF232 &amp; ""</f>
        <v/>
      </c>
      <c r="AS232" s="168" t="str">
        <f>Exclosure.data.RAW!BG232 &amp; ""</f>
        <v>2.8</v>
      </c>
      <c r="AT232" s="168"/>
      <c r="AU232" s="135"/>
      <c r="AV232" s="168" t="str">
        <f>Exclosure.data.RAW!BJ232 &amp; ""</f>
        <v/>
      </c>
      <c r="AW232" s="220"/>
      <c r="AX232" s="168" t="str">
        <f>Exclosure.data.RAW!BL232 &amp; ""</f>
        <v/>
      </c>
      <c r="AY232" s="168" t="str">
        <f>Exclosure.data.RAW!BM232 &amp; ""</f>
        <v/>
      </c>
      <c r="AZ232" s="168" t="str">
        <f>Exclosure.data.RAW!BN232 &amp; ""</f>
        <v>0.22</v>
      </c>
      <c r="BA232" s="168">
        <f>Exclosure.data.RAW!BO232</f>
        <v>0.34</v>
      </c>
      <c r="BB232" s="168" t="str">
        <f>Exclosure.data.RAW!BP232 &amp; ""</f>
        <v/>
      </c>
      <c r="BC232" s="168" t="str">
        <f>Exclosure.data.RAW!BQ232 &amp; ""</f>
        <v/>
      </c>
      <c r="BD232" s="168" t="str">
        <f>Exclosure.data.RAW!BR232 &amp; ""</f>
        <v/>
      </c>
      <c r="BE232" s="54">
        <f>Exclosure.data.RAW!BS232</f>
        <v>1.19</v>
      </c>
      <c r="BF232" s="54">
        <f>Exclosure.data.RAW!BT232</f>
        <v>0.08</v>
      </c>
      <c r="BG232" s="54">
        <f>Exclosure.data.RAW!BU232</f>
        <v>2.8</v>
      </c>
      <c r="BH232" s="54">
        <f>Exclosure.data.RAW!BV232</f>
        <v>0.22</v>
      </c>
    </row>
    <row r="233" spans="1:60" x14ac:dyDescent="0.25">
      <c r="A233" s="12" t="str">
        <f>Exclosure.data.RAW!A233</f>
        <v>DRY_W_2_EX_H5</v>
      </c>
      <c r="B233" s="4" t="str">
        <f>Exclosure.data.RAW!B233</f>
        <v>DRY_W_2_H5</v>
      </c>
      <c r="C233" s="4" t="str">
        <f>Exclosure.data.RAW!C233</f>
        <v>DRY_W</v>
      </c>
      <c r="D233" s="4" t="str">
        <f>Exclosure.data.RAW!D233</f>
        <v>DRY_W_2</v>
      </c>
      <c r="E233" s="4" t="str">
        <f>Exclosure.data.RAW!E233</f>
        <v>DRY_W_4</v>
      </c>
      <c r="F233" s="4" t="str">
        <f>Exclosure.data.RAW!F233</f>
        <v>Maswa</v>
      </c>
      <c r="G233" s="12" t="str">
        <f>Exclosure.data.RAW!G233</f>
        <v>DRY</v>
      </c>
      <c r="H233" s="12" t="str">
        <f>Exclosure.data.RAW!H233</f>
        <v>W</v>
      </c>
      <c r="I233" s="22">
        <f>Exclosure.data.RAW!I233</f>
        <v>2</v>
      </c>
      <c r="J233" s="22">
        <v>4</v>
      </c>
      <c r="K233" s="12" t="str">
        <f>Exclosure.data.RAW!K233</f>
        <v>EX</v>
      </c>
      <c r="L233" s="12" t="str">
        <f>Exclosure.data.RAW!L233</f>
        <v>H5</v>
      </c>
      <c r="M233" s="21">
        <f>Exclosure.data.RAW!M233</f>
        <v>980</v>
      </c>
      <c r="N233" s="75">
        <f>Exclosure.data.RAW!N233</f>
        <v>-3.3032679740000002</v>
      </c>
      <c r="O233" s="75">
        <f>Exclosure.data.RAW!O233</f>
        <v>34.847795963000003</v>
      </c>
      <c r="P233" s="19">
        <f>Exclosure.data.RAW!P233</f>
        <v>43006</v>
      </c>
      <c r="Q233" s="19">
        <f>Exclosure.data.RAW!Q233</f>
        <v>43080</v>
      </c>
      <c r="R233" s="22" t="str">
        <f>Exclosure.data.RAW!R233 &amp; ""</f>
        <v>74</v>
      </c>
      <c r="S233" s="52" t="str">
        <f>Exclosure.data.RAW!S233 &amp; ""</f>
        <v>151.073646283</v>
      </c>
      <c r="T233" s="52" t="str">
        <f>Exclosure.data.RAW!T233 &amp; ""</f>
        <v>1044.219246798</v>
      </c>
      <c r="U233" s="68" t="str">
        <f>Exclosure.data.RAW!Y233</f>
        <v>Cyn.dac</v>
      </c>
      <c r="V233" s="167" t="str">
        <f>Exclosure.data.RAW!Z233 &amp; ""</f>
        <v>1.6</v>
      </c>
      <c r="W233" s="167" t="str">
        <f>Exclosure.data.RAW!AA233 &amp; ""</f>
        <v>4.4</v>
      </c>
      <c r="X233" s="167" t="str">
        <f>Exclosure.data.RAW!AB233 &amp; ""</f>
        <v>10</v>
      </c>
      <c r="Y233" s="167" t="str">
        <f>Exclosure.data.RAW!AC233 &amp; ""</f>
        <v>23</v>
      </c>
      <c r="Z233" s="165" t="str">
        <f>Exclosure.data.RAW!AF233 &amp; ""</f>
        <v>2</v>
      </c>
      <c r="AA233" s="165" t="str">
        <f>Exclosure.data.RAW!AG233 &amp; ""</f>
        <v>4.2</v>
      </c>
      <c r="AB233" s="165" t="str">
        <f>Exclosure.data.RAW!AH233 &amp; ""</f>
        <v>20</v>
      </c>
      <c r="AC233" s="165" t="str">
        <f>Exclosure.data.RAW!AI233 &amp; ""</f>
        <v>28</v>
      </c>
      <c r="AD233" s="168" t="str">
        <f>Exclosure.data.RAW!AO233 &amp; ""</f>
        <v>4</v>
      </c>
      <c r="AE233" s="168" t="str">
        <f>Exclosure.data.RAW!AR233 &amp; ""</f>
        <v>16.87</v>
      </c>
      <c r="AF233" s="168">
        <f>Exclosure.data.RAW!BW233</f>
        <v>20.87</v>
      </c>
      <c r="AG233" s="168" t="str">
        <f>Exclosure.data.RAW!AU233 &amp; ""</f>
        <v>1.75</v>
      </c>
      <c r="AH233" s="135"/>
      <c r="AI233" s="135">
        <v>1.68</v>
      </c>
      <c r="AJ233" s="196" t="str">
        <f>Exclosure.data.RAW!AX233 &amp; ""</f>
        <v/>
      </c>
      <c r="AK233" s="222"/>
      <c r="AL233" s="168" t="str">
        <f>Exclosure.data.RAW!AZ233 &amp; ""</f>
        <v/>
      </c>
      <c r="AM233" s="168" t="str">
        <f>Exclosure.data.RAW!BA233 &amp; ""</f>
        <v/>
      </c>
      <c r="AN233" s="168" t="str">
        <f>Exclosure.data.RAW!BB233 &amp; ""</f>
        <v>0.07</v>
      </c>
      <c r="AO233" s="168">
        <f>Exclosure.data.RAW!BC233</f>
        <v>0.42</v>
      </c>
      <c r="AP233" s="168" t="str">
        <f>Exclosure.data.RAW!BD233 &amp; ""</f>
        <v/>
      </c>
      <c r="AQ233" s="168" t="str">
        <f>Exclosure.data.RAW!BE233 &amp; ""</f>
        <v/>
      </c>
      <c r="AR233" s="168" t="str">
        <f>Exclosure.data.RAW!BF233 &amp; ""</f>
        <v/>
      </c>
      <c r="AS233" s="168" t="str">
        <f>Exclosure.data.RAW!BG233 &amp; ""</f>
        <v/>
      </c>
      <c r="AT233" s="168"/>
      <c r="AU233" s="135"/>
      <c r="AV233" s="168" t="str">
        <f>Exclosure.data.RAW!BJ233 &amp; ""</f>
        <v/>
      </c>
      <c r="AW233" s="220"/>
      <c r="AX233" s="168" t="str">
        <f>Exclosure.data.RAW!BL233 &amp; ""</f>
        <v/>
      </c>
      <c r="AY233" s="168" t="str">
        <f>Exclosure.data.RAW!BM233 &amp; ""</f>
        <v/>
      </c>
      <c r="AZ233" s="168" t="str">
        <f>Exclosure.data.RAW!BN233 &amp; ""</f>
        <v/>
      </c>
      <c r="BA233" s="168"/>
      <c r="BB233" s="168" t="str">
        <f>Exclosure.data.RAW!BP233 &amp; ""</f>
        <v/>
      </c>
      <c r="BC233" s="168" t="str">
        <f>Exclosure.data.RAW!BQ233 &amp; ""</f>
        <v/>
      </c>
      <c r="BD233" s="168" t="str">
        <f>Exclosure.data.RAW!BR233 &amp; ""</f>
        <v/>
      </c>
      <c r="BE233" s="54">
        <f>Exclosure.data.RAW!BS233</f>
        <v>1.75</v>
      </c>
      <c r="BF233" s="54">
        <f>Exclosure.data.RAW!BT233</f>
        <v>7.0000000000000007E-2</v>
      </c>
      <c r="BG233" s="54" t="str">
        <f>Exclosure.data.RAW!BU233</f>
        <v/>
      </c>
      <c r="BH233" s="54" t="str">
        <f>Exclosure.data.RAW!BV233</f>
        <v/>
      </c>
    </row>
    <row r="234" spans="1:60" x14ac:dyDescent="0.25">
      <c r="A234" s="12" t="str">
        <f>Exclosure.data.RAW!A234</f>
        <v>DRY_W_2_EX2_H5</v>
      </c>
      <c r="B234" s="4" t="str">
        <f>Exclosure.data.RAW!B234</f>
        <v>DRY_W_2_H5</v>
      </c>
      <c r="C234" s="4" t="str">
        <f>Exclosure.data.RAW!C234</f>
        <v>DRY_W</v>
      </c>
      <c r="D234" s="4" t="str">
        <f>Exclosure.data.RAW!D234</f>
        <v>DRY_W_2</v>
      </c>
      <c r="E234" s="4" t="str">
        <f>Exclosure.data.RAW!E234</f>
        <v>DRY_W_4</v>
      </c>
      <c r="F234" s="4" t="str">
        <f>Exclosure.data.RAW!F234</f>
        <v>Maswa</v>
      </c>
      <c r="G234" s="12" t="str">
        <f>Exclosure.data.RAW!G234</f>
        <v>DRY</v>
      </c>
      <c r="H234" s="12" t="str">
        <f>Exclosure.data.RAW!H234</f>
        <v>W</v>
      </c>
      <c r="I234" s="22">
        <f>Exclosure.data.RAW!I234</f>
        <v>2</v>
      </c>
      <c r="J234" s="22">
        <v>4</v>
      </c>
      <c r="K234" s="12" t="str">
        <f>Exclosure.data.RAW!K234</f>
        <v>EX2</v>
      </c>
      <c r="L234" s="12" t="str">
        <f>Exclosure.data.RAW!L234</f>
        <v>H5</v>
      </c>
      <c r="M234" s="21">
        <f>Exclosure.data.RAW!M234</f>
        <v>980</v>
      </c>
      <c r="N234" s="75">
        <f>Exclosure.data.RAW!N234</f>
        <v>-3.3032679740000002</v>
      </c>
      <c r="O234" s="75">
        <f>Exclosure.data.RAW!O234</f>
        <v>34.847795963000003</v>
      </c>
      <c r="P234" s="19">
        <f>Exclosure.data.RAW!P234</f>
        <v>43006</v>
      </c>
      <c r="Q234" s="19">
        <f>Exclosure.data.RAW!Q234</f>
        <v>43080</v>
      </c>
      <c r="R234" s="22" t="str">
        <f>Exclosure.data.RAW!R234 &amp; ""</f>
        <v>74</v>
      </c>
      <c r="S234" s="52" t="str">
        <f>Exclosure.data.RAW!S234 &amp; ""</f>
        <v>151.073646283</v>
      </c>
      <c r="T234" s="52" t="str">
        <f>Exclosure.data.RAW!T234 &amp; ""</f>
        <v>1195.292893081</v>
      </c>
      <c r="U234" s="68" t="str">
        <f>Exclosure.data.RAW!Y234</f>
        <v>Cyn.dac</v>
      </c>
      <c r="V234" s="167" t="str">
        <f>Exclosure.data.RAW!Z234 &amp; ""</f>
        <v>1</v>
      </c>
      <c r="W234" s="167" t="str">
        <f>Exclosure.data.RAW!AA234 &amp; ""</f>
        <v>2.4</v>
      </c>
      <c r="X234" s="167" t="str">
        <f>Exclosure.data.RAW!AB234 &amp; ""</f>
        <v>10</v>
      </c>
      <c r="Y234" s="167" t="str">
        <f>Exclosure.data.RAW!AC234 &amp; ""</f>
        <v>13</v>
      </c>
      <c r="Z234" s="165" t="str">
        <f>Exclosure.data.RAW!AF234 &amp; ""</f>
        <v>1.5</v>
      </c>
      <c r="AA234" s="165" t="str">
        <f>Exclosure.data.RAW!AG234 &amp; ""</f>
        <v>3.9</v>
      </c>
      <c r="AB234" s="165" t="str">
        <f>Exclosure.data.RAW!AH234 &amp; ""</f>
        <v>12</v>
      </c>
      <c r="AC234" s="165" t="str">
        <f>Exclosure.data.RAW!AI234 &amp; ""</f>
        <v>45</v>
      </c>
      <c r="AD234" s="168" t="str">
        <f>Exclosure.data.RAW!AO234 &amp; ""</f>
        <v>5</v>
      </c>
      <c r="AE234" s="168" t="str">
        <f>Exclosure.data.RAW!AR234 &amp; ""</f>
        <v>3</v>
      </c>
      <c r="AF234" s="168">
        <f>Exclosure.data.RAW!BW234</f>
        <v>8</v>
      </c>
      <c r="AG234" s="168" t="str">
        <f>Exclosure.data.RAW!AU234 &amp; ""</f>
        <v>2.21</v>
      </c>
      <c r="AH234" s="135"/>
      <c r="AI234" s="135">
        <v>2.0299999999999998</v>
      </c>
      <c r="AJ234" s="196" t="str">
        <f>Exclosure.data.RAW!AX234 &amp; ""</f>
        <v/>
      </c>
      <c r="AK234" s="222"/>
      <c r="AL234" s="168" t="str">
        <f>Exclosure.data.RAW!AZ234 &amp; ""</f>
        <v/>
      </c>
      <c r="AM234" s="168" t="str">
        <f>Exclosure.data.RAW!BA234 &amp; ""</f>
        <v/>
      </c>
      <c r="AN234" s="168" t="str">
        <f>Exclosure.data.RAW!BB234 &amp; ""</f>
        <v>0.07</v>
      </c>
      <c r="AO234" s="168">
        <f>Exclosure.data.RAW!BC234</f>
        <v>0.56999999999999995</v>
      </c>
      <c r="AP234" s="168" t="str">
        <f>Exclosure.data.RAW!BD234 &amp; ""</f>
        <v/>
      </c>
      <c r="AQ234" s="168" t="str">
        <f>Exclosure.data.RAW!BE234 &amp; ""</f>
        <v/>
      </c>
      <c r="AR234" s="168" t="str">
        <f>Exclosure.data.RAW!BF234 &amp; ""</f>
        <v/>
      </c>
      <c r="AS234" s="168" t="str">
        <f>Exclosure.data.RAW!BG234 &amp; ""</f>
        <v>3.22</v>
      </c>
      <c r="AT234" s="168"/>
      <c r="AU234" s="135">
        <v>2.94</v>
      </c>
      <c r="AV234" s="168" t="str">
        <f>Exclosure.data.RAW!BJ234 &amp; ""</f>
        <v/>
      </c>
      <c r="AW234" s="220"/>
      <c r="AX234" s="168" t="str">
        <f>Exclosure.data.RAW!BL234 &amp; ""</f>
        <v/>
      </c>
      <c r="AY234" s="168" t="str">
        <f>Exclosure.data.RAW!BM234 &amp; ""</f>
        <v/>
      </c>
      <c r="AZ234" s="168" t="str">
        <f>Exclosure.data.RAW!BN234 &amp; ""</f>
        <v>0.38</v>
      </c>
      <c r="BA234" s="168">
        <f>Exclosure.data.RAW!BO234</f>
        <v>0.85</v>
      </c>
      <c r="BB234" s="168" t="str">
        <f>Exclosure.data.RAW!BP234 &amp; ""</f>
        <v/>
      </c>
      <c r="BC234" s="168" t="str">
        <f>Exclosure.data.RAW!BQ234 &amp; ""</f>
        <v/>
      </c>
      <c r="BD234" s="168" t="str">
        <f>Exclosure.data.RAW!BR234 &amp; ""</f>
        <v/>
      </c>
      <c r="BE234" s="54">
        <f>Exclosure.data.RAW!BS234</f>
        <v>2.21</v>
      </c>
      <c r="BF234" s="54">
        <f>Exclosure.data.RAW!BT234</f>
        <v>7.0000000000000007E-2</v>
      </c>
      <c r="BG234" s="54">
        <f>Exclosure.data.RAW!BU234</f>
        <v>3.22</v>
      </c>
      <c r="BH234" s="54">
        <f>Exclosure.data.RAW!BV234</f>
        <v>0.38</v>
      </c>
    </row>
    <row r="235" spans="1:60" x14ac:dyDescent="0.25">
      <c r="A235" s="12" t="str">
        <f>Exclosure.data.RAW!A235</f>
        <v>DRY_W_2_OP_H5</v>
      </c>
      <c r="B235" s="4" t="str">
        <f>Exclosure.data.RAW!B235</f>
        <v>DRY_W_2_H5</v>
      </c>
      <c r="C235" s="4" t="str">
        <f>Exclosure.data.RAW!C235</f>
        <v>DRY_W</v>
      </c>
      <c r="D235" s="12" t="str">
        <f>Exclosure.data.RAW!D235</f>
        <v>DRY_W_2</v>
      </c>
      <c r="E235" s="12" t="str">
        <f>Exclosure.data.RAW!E235</f>
        <v>DRY_W_4</v>
      </c>
      <c r="F235" s="4" t="str">
        <f>Exclosure.data.RAW!F235</f>
        <v>Maswa</v>
      </c>
      <c r="G235" s="12" t="str">
        <f>Exclosure.data.RAW!G235</f>
        <v>DRY</v>
      </c>
      <c r="H235" s="12" t="str">
        <f>Exclosure.data.RAW!H235</f>
        <v>W</v>
      </c>
      <c r="I235" s="22">
        <f>Exclosure.data.RAW!I235</f>
        <v>2</v>
      </c>
      <c r="J235" s="22">
        <v>4</v>
      </c>
      <c r="K235" s="12" t="str">
        <f>Exclosure.data.RAW!K235</f>
        <v>OP</v>
      </c>
      <c r="L235" s="12" t="str">
        <f>Exclosure.data.RAW!L235</f>
        <v>H5</v>
      </c>
      <c r="M235" s="22">
        <f>Exclosure.data.RAW!M235</f>
        <v>980</v>
      </c>
      <c r="N235" s="75">
        <f>Exclosure.data.RAW!N235</f>
        <v>-3.3032679740000002</v>
      </c>
      <c r="O235" s="75">
        <f>Exclosure.data.RAW!O235</f>
        <v>34.847795963000003</v>
      </c>
      <c r="P235" s="19">
        <f>Exclosure.data.RAW!P235</f>
        <v>43006</v>
      </c>
      <c r="Q235" s="19">
        <f>Exclosure.data.RAW!Q235</f>
        <v>43080</v>
      </c>
      <c r="R235" s="22" t="str">
        <f>Exclosure.data.RAW!R235 &amp; ""</f>
        <v>74</v>
      </c>
      <c r="S235" s="52" t="str">
        <f>Exclosure.data.RAW!S235 &amp; ""</f>
        <v>151.073646283</v>
      </c>
      <c r="T235" s="52" t="str">
        <f>Exclosure.data.RAW!T235 &amp; ""</f>
        <v>1346.366539364</v>
      </c>
      <c r="U235" s="68" t="str">
        <f>Exclosure.data.RAW!Y235</f>
        <v>Cyn.dac</v>
      </c>
      <c r="V235" s="167" t="str">
        <f>Exclosure.data.RAW!Z235 &amp; ""</f>
        <v>1.5</v>
      </c>
      <c r="W235" s="167" t="str">
        <f>Exclosure.data.RAW!AA235 &amp; ""</f>
        <v>2.4</v>
      </c>
      <c r="X235" s="167" t="str">
        <f>Exclosure.data.RAW!AB235 &amp; ""</f>
        <v>5</v>
      </c>
      <c r="Y235" s="167" t="str">
        <f>Exclosure.data.RAW!AC235 &amp; ""</f>
        <v>15</v>
      </c>
      <c r="Z235" s="165" t="str">
        <f>Exclosure.data.RAW!AF235 &amp; ""</f>
        <v>1</v>
      </c>
      <c r="AA235" s="165" t="str">
        <f>Exclosure.data.RAW!AG235 &amp; ""</f>
        <v>1.8</v>
      </c>
      <c r="AB235" s="165" t="str">
        <f>Exclosure.data.RAW!AH235 &amp; ""</f>
        <v>8</v>
      </c>
      <c r="AC235" s="165" t="str">
        <f>Exclosure.data.RAW!AI235 &amp; ""</f>
        <v>26</v>
      </c>
      <c r="AD235" s="168" t="str">
        <f>Exclosure.data.RAW!AO235 &amp; ""</f>
        <v>2</v>
      </c>
      <c r="AE235" s="168" t="str">
        <f>Exclosure.data.RAW!AR235 &amp; ""</f>
        <v>3</v>
      </c>
      <c r="AF235" s="168">
        <f>Exclosure.data.RAW!BW235</f>
        <v>5</v>
      </c>
      <c r="AG235" s="168" t="str">
        <f>Exclosure.data.RAW!AU235 &amp; ""</f>
        <v>1.51</v>
      </c>
      <c r="AH235" s="135"/>
      <c r="AI235" s="135">
        <v>1.93</v>
      </c>
      <c r="AJ235" s="196" t="str">
        <f>Exclosure.data.RAW!AX235 &amp; ""</f>
        <v/>
      </c>
      <c r="AK235" s="222"/>
      <c r="AL235" s="168" t="str">
        <f>Exclosure.data.RAW!AZ235 &amp; ""</f>
        <v/>
      </c>
      <c r="AM235" s="168" t="str">
        <f>Exclosure.data.RAW!BA235 &amp; ""</f>
        <v/>
      </c>
      <c r="AN235" s="168" t="str">
        <f>Exclosure.data.RAW!BB235 &amp; ""</f>
        <v>0.2</v>
      </c>
      <c r="AO235" s="168">
        <f>Exclosure.data.RAW!BC235</f>
        <v>0.13</v>
      </c>
      <c r="AP235" s="168" t="str">
        <f>Exclosure.data.RAW!BD235 &amp; ""</f>
        <v/>
      </c>
      <c r="AQ235" s="168" t="str">
        <f>Exclosure.data.RAW!BE235 &amp; ""</f>
        <v/>
      </c>
      <c r="AR235" s="168" t="str">
        <f>Exclosure.data.RAW!BF235 &amp; ""</f>
        <v/>
      </c>
      <c r="AS235" s="168" t="str">
        <f>Exclosure.data.RAW!BG235 &amp; ""</f>
        <v>1.96</v>
      </c>
      <c r="AT235" s="168"/>
      <c r="AU235" s="135">
        <v>2.63</v>
      </c>
      <c r="AV235" s="168" t="str">
        <f>Exclosure.data.RAW!BJ235 &amp; ""</f>
        <v/>
      </c>
      <c r="AW235" s="220"/>
      <c r="AX235" s="168" t="str">
        <f>Exclosure.data.RAW!BL235 &amp; ""</f>
        <v/>
      </c>
      <c r="AY235" s="168" t="str">
        <f>Exclosure.data.RAW!BM235 &amp; ""</f>
        <v/>
      </c>
      <c r="AZ235" s="168" t="str">
        <f>Exclosure.data.RAW!BN235 &amp; ""</f>
        <v>0.15</v>
      </c>
      <c r="BA235" s="168">
        <f>Exclosure.data.RAW!BO235</f>
        <v>0.85</v>
      </c>
      <c r="BB235" s="168" t="str">
        <f>Exclosure.data.RAW!BP235 &amp; ""</f>
        <v/>
      </c>
      <c r="BC235" s="168" t="str">
        <f>Exclosure.data.RAW!BQ235 &amp; ""</f>
        <v/>
      </c>
      <c r="BD235" s="168" t="str">
        <f>Exclosure.data.RAW!BR235 &amp; ""</f>
        <v/>
      </c>
      <c r="BE235" s="54">
        <f>Exclosure.data.RAW!BS235</f>
        <v>1.51</v>
      </c>
      <c r="BF235" s="54">
        <f>Exclosure.data.RAW!BT235</f>
        <v>0.2</v>
      </c>
      <c r="BG235" s="54">
        <f>Exclosure.data.RAW!BU235</f>
        <v>1.96</v>
      </c>
      <c r="BH235" s="54">
        <f>Exclosure.data.RAW!BV235</f>
        <v>0.15</v>
      </c>
    </row>
    <row r="236" spans="1:60" x14ac:dyDescent="0.25">
      <c r="A236" s="12" t="str">
        <f>Exclosure.data.RAW!A236</f>
        <v>DRY_W_3_EX_H5</v>
      </c>
      <c r="B236" s="4" t="str">
        <f>Exclosure.data.RAW!B236</f>
        <v>DRY_W_3_H5</v>
      </c>
      <c r="C236" s="4" t="str">
        <f>Exclosure.data.RAW!C236</f>
        <v>DRY_W</v>
      </c>
      <c r="D236" s="4" t="str">
        <f>Exclosure.data.RAW!D236</f>
        <v>DRY_W_3</v>
      </c>
      <c r="E236" s="4" t="str">
        <f>Exclosure.data.RAW!E236</f>
        <v>DRY_W_1</v>
      </c>
      <c r="F236" s="4" t="str">
        <f>Exclosure.data.RAW!F236</f>
        <v>Maswa</v>
      </c>
      <c r="G236" s="12" t="str">
        <f>Exclosure.data.RAW!G236</f>
        <v>DRY</v>
      </c>
      <c r="H236" s="12" t="str">
        <f>Exclosure.data.RAW!H236</f>
        <v>W</v>
      </c>
      <c r="I236" s="22">
        <f>Exclosure.data.RAW!I236</f>
        <v>3</v>
      </c>
      <c r="J236" s="22">
        <v>1</v>
      </c>
      <c r="K236" s="12" t="str">
        <f>Exclosure.data.RAW!K236</f>
        <v>EX</v>
      </c>
      <c r="L236" s="12" t="str">
        <f>Exclosure.data.RAW!L236</f>
        <v>H5</v>
      </c>
      <c r="M236" s="21">
        <f>Exclosure.data.RAW!M236</f>
        <v>998</v>
      </c>
      <c r="N236" s="75">
        <f>Exclosure.data.RAW!N236</f>
        <v>-3.295644969</v>
      </c>
      <c r="O236" s="75">
        <f>Exclosure.data.RAW!O236</f>
        <v>34.852435010999997</v>
      </c>
      <c r="P236" s="19">
        <f>Exclosure.data.RAW!P236</f>
        <v>43006</v>
      </c>
      <c r="Q236" s="19">
        <f>Exclosure.data.RAW!Q236</f>
        <v>43080</v>
      </c>
      <c r="R236" s="22" t="str">
        <f>Exclosure.data.RAW!R236 &amp; ""</f>
        <v>74</v>
      </c>
      <c r="S236" s="52" t="str">
        <f>Exclosure.data.RAW!S236 &amp; ""</f>
        <v>151.073646283</v>
      </c>
      <c r="T236" s="52" t="str">
        <f>Exclosure.data.RAW!T236 &amp; ""</f>
        <v>1042.181791479</v>
      </c>
      <c r="U236" s="68" t="str">
        <f>Exclosure.data.RAW!Y236</f>
        <v>Cyn.dac</v>
      </c>
      <c r="V236" s="167" t="str">
        <f>Exclosure.data.RAW!Z236 &amp; ""</f>
        <v>2</v>
      </c>
      <c r="W236" s="167" t="str">
        <f>Exclosure.data.RAW!AA236 &amp; ""</f>
        <v>2</v>
      </c>
      <c r="X236" s="167" t="str">
        <f>Exclosure.data.RAW!AB236 &amp; ""</f>
        <v>10</v>
      </c>
      <c r="Y236" s="167" t="str">
        <f>Exclosure.data.RAW!AC236 &amp; ""</f>
        <v>17</v>
      </c>
      <c r="Z236" s="165" t="str">
        <f>Exclosure.data.RAW!AF236 &amp; ""</f>
        <v>1</v>
      </c>
      <c r="AA236" s="165" t="str">
        <f>Exclosure.data.RAW!AG236 &amp; ""</f>
        <v>0.9</v>
      </c>
      <c r="AB236" s="165" t="str">
        <f>Exclosure.data.RAW!AH236 &amp; ""</f>
        <v>8</v>
      </c>
      <c r="AC236" s="165" t="str">
        <f>Exclosure.data.RAW!AI236 &amp; ""</f>
        <v>35</v>
      </c>
      <c r="AD236" s="168" t="str">
        <f>Exclosure.data.RAW!AO236 &amp; ""</f>
        <v>10.48</v>
      </c>
      <c r="AE236" s="168" t="str">
        <f>Exclosure.data.RAW!AR236 &amp; ""</f>
        <v>3.81</v>
      </c>
      <c r="AF236" s="168">
        <f>Exclosure.data.RAW!BW236</f>
        <v>14.290000000000001</v>
      </c>
      <c r="AG236" s="168" t="str">
        <f>Exclosure.data.RAW!AU236 &amp; ""</f>
        <v/>
      </c>
      <c r="AH236" s="139"/>
      <c r="AI236" s="135"/>
      <c r="AJ236" s="196" t="str">
        <f>Exclosure.data.RAW!AX236 &amp; ""</f>
        <v/>
      </c>
      <c r="AK236" s="222"/>
      <c r="AL236" s="168" t="str">
        <f>Exclosure.data.RAW!AZ236 &amp; ""</f>
        <v/>
      </c>
      <c r="AM236" s="168" t="str">
        <f>Exclosure.data.RAW!BA236 &amp; ""</f>
        <v/>
      </c>
      <c r="AN236" s="168" t="str">
        <f>Exclosure.data.RAW!BB236 &amp; ""</f>
        <v/>
      </c>
      <c r="AO236" s="168"/>
      <c r="AP236" s="168" t="str">
        <f>Exclosure.data.RAW!BD236 &amp; ""</f>
        <v/>
      </c>
      <c r="AQ236" s="168" t="str">
        <f>Exclosure.data.RAW!BE236 &amp; ""</f>
        <v/>
      </c>
      <c r="AR236" s="168" t="str">
        <f>Exclosure.data.RAW!BF236 &amp; ""</f>
        <v/>
      </c>
      <c r="AS236" s="168" t="str">
        <f>Exclosure.data.RAW!BG236 &amp; ""</f>
        <v>3.22</v>
      </c>
      <c r="AT236" s="168"/>
      <c r="AU236" s="135">
        <v>3.78</v>
      </c>
      <c r="AV236" s="168" t="str">
        <f>Exclosure.data.RAW!BJ236 &amp; ""</f>
        <v/>
      </c>
      <c r="AW236" s="220"/>
      <c r="AX236" s="168" t="str">
        <f>Exclosure.data.RAW!BL236 &amp; ""</f>
        <v/>
      </c>
      <c r="AY236" s="168" t="str">
        <f>Exclosure.data.RAW!BM236 &amp; ""</f>
        <v/>
      </c>
      <c r="AZ236" s="168" t="str">
        <f>Exclosure.data.RAW!BN236 &amp; ""</f>
        <v>0.18</v>
      </c>
      <c r="BA236" s="168">
        <f>Exclosure.data.RAW!BO236</f>
        <v>0.37</v>
      </c>
      <c r="BB236" s="168" t="str">
        <f>Exclosure.data.RAW!BP236 &amp; ""</f>
        <v/>
      </c>
      <c r="BC236" s="168" t="str">
        <f>Exclosure.data.RAW!BQ236 &amp; ""</f>
        <v/>
      </c>
      <c r="BD236" s="168" t="str">
        <f>Exclosure.data.RAW!BR236 &amp; ""</f>
        <v/>
      </c>
      <c r="BE236" s="54" t="str">
        <f>Exclosure.data.RAW!BS236</f>
        <v/>
      </c>
      <c r="BF236" s="54" t="str">
        <f>Exclosure.data.RAW!BT236</f>
        <v/>
      </c>
      <c r="BG236" s="54">
        <f>Exclosure.data.RAW!BU236</f>
        <v>3.22</v>
      </c>
      <c r="BH236" s="54">
        <f>Exclosure.data.RAW!BV236</f>
        <v>0.18</v>
      </c>
    </row>
    <row r="237" spans="1:60" x14ac:dyDescent="0.25">
      <c r="A237" s="12" t="str">
        <f>Exclosure.data.RAW!A237</f>
        <v>DRY_W_3_EX2_H5</v>
      </c>
      <c r="B237" s="4" t="str">
        <f>Exclosure.data.RAW!B237</f>
        <v>DRY_W_3_H5</v>
      </c>
      <c r="C237" s="4" t="str">
        <f>Exclosure.data.RAW!C237</f>
        <v>DRY_W</v>
      </c>
      <c r="D237" s="4" t="str">
        <f>Exclosure.data.RAW!D237</f>
        <v>DRY_W_3</v>
      </c>
      <c r="E237" s="4" t="str">
        <f>Exclosure.data.RAW!E237</f>
        <v>DRY_W_1</v>
      </c>
      <c r="F237" s="4" t="str">
        <f>Exclosure.data.RAW!F237</f>
        <v>Maswa</v>
      </c>
      <c r="G237" s="12" t="str">
        <f>Exclosure.data.RAW!G237</f>
        <v>DRY</v>
      </c>
      <c r="H237" s="12" t="str">
        <f>Exclosure.data.RAW!H237</f>
        <v>W</v>
      </c>
      <c r="I237" s="22">
        <f>Exclosure.data.RAW!I237</f>
        <v>3</v>
      </c>
      <c r="J237" s="22">
        <v>1</v>
      </c>
      <c r="K237" s="12" t="str">
        <f>Exclosure.data.RAW!K237</f>
        <v>EX2</v>
      </c>
      <c r="L237" s="12" t="str">
        <f>Exclosure.data.RAW!L237</f>
        <v>H5</v>
      </c>
      <c r="M237" s="21">
        <f>Exclosure.data.RAW!M237</f>
        <v>998</v>
      </c>
      <c r="N237" s="75">
        <f>Exclosure.data.RAW!N237</f>
        <v>-3.295644969</v>
      </c>
      <c r="O237" s="75">
        <f>Exclosure.data.RAW!O237</f>
        <v>34.852435010999997</v>
      </c>
      <c r="P237" s="19">
        <f>Exclosure.data.RAW!P237</f>
        <v>43006</v>
      </c>
      <c r="Q237" s="19">
        <f>Exclosure.data.RAW!Q237</f>
        <v>43080</v>
      </c>
      <c r="R237" s="22" t="str">
        <f>Exclosure.data.RAW!R237 &amp; ""</f>
        <v>74</v>
      </c>
      <c r="S237" s="52" t="str">
        <f>Exclosure.data.RAW!S237 &amp; ""</f>
        <v>151.073646283</v>
      </c>
      <c r="T237" s="52" t="str">
        <f>Exclosure.data.RAW!T237 &amp; ""</f>
        <v>1193.255437762</v>
      </c>
      <c r="U237" s="68" t="str">
        <f>Exclosure.data.RAW!Y237</f>
        <v>Cyn.dac</v>
      </c>
      <c r="V237" s="167" t="str">
        <f>Exclosure.data.RAW!Z237 &amp; ""</f>
        <v>1</v>
      </c>
      <c r="W237" s="167" t="str">
        <f>Exclosure.data.RAW!AA237 &amp; ""</f>
        <v>1.6</v>
      </c>
      <c r="X237" s="167" t="str">
        <f>Exclosure.data.RAW!AB237 &amp; ""</f>
        <v>1</v>
      </c>
      <c r="Y237" s="167" t="str">
        <f>Exclosure.data.RAW!AC237 &amp; ""</f>
        <v>7</v>
      </c>
      <c r="Z237" s="165" t="str">
        <f>Exclosure.data.RAW!AF237 &amp; ""</f>
        <v>2</v>
      </c>
      <c r="AA237" s="165" t="str">
        <f>Exclosure.data.RAW!AG237 &amp; ""</f>
        <v>2.5</v>
      </c>
      <c r="AB237" s="165" t="str">
        <f>Exclosure.data.RAW!AH237 &amp; ""</f>
        <v>10</v>
      </c>
      <c r="AC237" s="165" t="str">
        <f>Exclosure.data.RAW!AI237 &amp; ""</f>
        <v>35</v>
      </c>
      <c r="AD237" s="168" t="str">
        <f>Exclosure.data.RAW!AO237 &amp; ""</f>
        <v>2</v>
      </c>
      <c r="AE237" s="168" t="str">
        <f>Exclosure.data.RAW!AR237 &amp; ""</f>
        <v>6</v>
      </c>
      <c r="AF237" s="168">
        <f>Exclosure.data.RAW!BW237</f>
        <v>8</v>
      </c>
      <c r="AG237" s="168" t="str">
        <f>Exclosure.data.RAW!AU237 &amp; ""</f>
        <v>1.79</v>
      </c>
      <c r="AH237" s="135"/>
      <c r="AI237" s="135">
        <v>1.47</v>
      </c>
      <c r="AJ237" s="196" t="str">
        <f>Exclosure.data.RAW!AX237 &amp; ""</f>
        <v/>
      </c>
      <c r="AK237" s="222"/>
      <c r="AL237" s="168" t="str">
        <f>Exclosure.data.RAW!AZ237 &amp; ""</f>
        <v/>
      </c>
      <c r="AM237" s="168" t="str">
        <f>Exclosure.data.RAW!BA237 &amp; ""</f>
        <v/>
      </c>
      <c r="AN237" s="168" t="str">
        <f>Exclosure.data.RAW!BB237 &amp; ""</f>
        <v>0.16</v>
      </c>
      <c r="AO237" s="168">
        <f>Exclosure.data.RAW!BC237</f>
        <v>0.12</v>
      </c>
      <c r="AP237" s="168" t="str">
        <f>Exclosure.data.RAW!BD237 &amp; ""</f>
        <v/>
      </c>
      <c r="AQ237" s="168" t="str">
        <f>Exclosure.data.RAW!BE237 &amp; ""</f>
        <v/>
      </c>
      <c r="AR237" s="168" t="str">
        <f>Exclosure.data.RAW!BF237 &amp; ""</f>
        <v/>
      </c>
      <c r="AS237" s="168" t="str">
        <f>Exclosure.data.RAW!BG237 &amp; ""</f>
        <v>3.32</v>
      </c>
      <c r="AT237" s="168"/>
      <c r="AU237" s="135">
        <v>3.22</v>
      </c>
      <c r="AV237" s="168" t="str">
        <f>Exclosure.data.RAW!BJ237 &amp; ""</f>
        <v/>
      </c>
      <c r="AW237" s="220"/>
      <c r="AX237" s="168" t="str">
        <f>Exclosure.data.RAW!BL237 &amp; ""</f>
        <v/>
      </c>
      <c r="AY237" s="168" t="str">
        <f>Exclosure.data.RAW!BM237 &amp; ""</f>
        <v/>
      </c>
      <c r="AZ237" s="168" t="str">
        <f>Exclosure.data.RAW!BN237 &amp; ""</f>
        <v>0.34</v>
      </c>
      <c r="BA237" s="168">
        <f>Exclosure.data.RAW!BO237</f>
        <v>0.53</v>
      </c>
      <c r="BB237" s="168" t="str">
        <f>Exclosure.data.RAW!BP237 &amp; ""</f>
        <v/>
      </c>
      <c r="BC237" s="168" t="str">
        <f>Exclosure.data.RAW!BQ237 &amp; ""</f>
        <v/>
      </c>
      <c r="BD237" s="168" t="str">
        <f>Exclosure.data.RAW!BR237 &amp; ""</f>
        <v/>
      </c>
      <c r="BE237" s="54">
        <f>Exclosure.data.RAW!BS237</f>
        <v>1.79</v>
      </c>
      <c r="BF237" s="54">
        <f>Exclosure.data.RAW!BT237</f>
        <v>0.16</v>
      </c>
      <c r="BG237" s="54">
        <f>Exclosure.data.RAW!BU237</f>
        <v>3.32</v>
      </c>
      <c r="BH237" s="54">
        <f>Exclosure.data.RAW!BV237</f>
        <v>0.34</v>
      </c>
    </row>
    <row r="238" spans="1:60" x14ac:dyDescent="0.25">
      <c r="A238" s="12" t="str">
        <f>Exclosure.data.RAW!A238</f>
        <v>DRY_W_3_OP_H5</v>
      </c>
      <c r="B238" s="4" t="str">
        <f>Exclosure.data.RAW!B238</f>
        <v>DRY_W_3_H5</v>
      </c>
      <c r="C238" s="4" t="str">
        <f>Exclosure.data.RAW!C238</f>
        <v>DRY_W</v>
      </c>
      <c r="D238" s="4" t="str">
        <f>Exclosure.data.RAW!D238</f>
        <v>DRY_W_3</v>
      </c>
      <c r="E238" s="4" t="str">
        <f>Exclosure.data.RAW!E238</f>
        <v>DRY_W_1</v>
      </c>
      <c r="F238" s="4" t="str">
        <f>Exclosure.data.RAW!F238</f>
        <v>Maswa</v>
      </c>
      <c r="G238" s="12" t="str">
        <f>Exclosure.data.RAW!G238</f>
        <v>DRY</v>
      </c>
      <c r="H238" s="12" t="str">
        <f>Exclosure.data.RAW!H238</f>
        <v>W</v>
      </c>
      <c r="I238" s="22">
        <f>Exclosure.data.RAW!I238</f>
        <v>3</v>
      </c>
      <c r="J238" s="22">
        <v>1</v>
      </c>
      <c r="K238" s="12" t="str">
        <f>Exclosure.data.RAW!K238</f>
        <v>OP</v>
      </c>
      <c r="L238" s="12" t="str">
        <f>Exclosure.data.RAW!L238</f>
        <v>H5</v>
      </c>
      <c r="M238" s="21">
        <f>Exclosure.data.RAW!M238</f>
        <v>998</v>
      </c>
      <c r="N238" s="75">
        <f>Exclosure.data.RAW!N238</f>
        <v>-3.295644969</v>
      </c>
      <c r="O238" s="75">
        <f>Exclosure.data.RAW!O238</f>
        <v>34.852435010999997</v>
      </c>
      <c r="P238" s="19">
        <f>Exclosure.data.RAW!P238</f>
        <v>43006</v>
      </c>
      <c r="Q238" s="19">
        <f>Exclosure.data.RAW!Q238</f>
        <v>43080</v>
      </c>
      <c r="R238" s="22" t="str">
        <f>Exclosure.data.RAW!R238 &amp; ""</f>
        <v>74</v>
      </c>
      <c r="S238" s="52" t="str">
        <f>Exclosure.data.RAW!S238 &amp; ""</f>
        <v>151.073646283</v>
      </c>
      <c r="T238" s="52" t="str">
        <f>Exclosure.data.RAW!T238 &amp; ""</f>
        <v>1344.329084045</v>
      </c>
      <c r="U238" s="68" t="str">
        <f>Exclosure.data.RAW!Y238</f>
        <v>Cyn.dac</v>
      </c>
      <c r="V238" s="167" t="str">
        <f>Exclosure.data.RAW!Z238 &amp; ""</f>
        <v>1.75</v>
      </c>
      <c r="W238" s="167" t="str">
        <f>Exclosure.data.RAW!AA238 &amp; ""</f>
        <v>1.4</v>
      </c>
      <c r="X238" s="167" t="str">
        <f>Exclosure.data.RAW!AB238 &amp; ""</f>
        <v>10</v>
      </c>
      <c r="Y238" s="167" t="str">
        <f>Exclosure.data.RAW!AC238 &amp; ""</f>
        <v>10</v>
      </c>
      <c r="Z238" s="165" t="str">
        <f>Exclosure.data.RAW!AF238 &amp; ""</f>
        <v>2.5</v>
      </c>
      <c r="AA238" s="165" t="str">
        <f>Exclosure.data.RAW!AG238 &amp; ""</f>
        <v>1.9</v>
      </c>
      <c r="AB238" s="165" t="str">
        <f>Exclosure.data.RAW!AH238 &amp; ""</f>
        <v>5</v>
      </c>
      <c r="AC238" s="165" t="str">
        <f>Exclosure.data.RAW!AI238 &amp; ""</f>
        <v>10</v>
      </c>
      <c r="AD238" s="168" t="str">
        <f>Exclosure.data.RAW!AO238 &amp; ""</f>
        <v>3</v>
      </c>
      <c r="AE238" s="168" t="str">
        <f>Exclosure.data.RAW!AR238 &amp; ""</f>
        <v>2</v>
      </c>
      <c r="AF238" s="168">
        <f>Exclosure.data.RAW!BW238</f>
        <v>5</v>
      </c>
      <c r="AG238" s="168" t="str">
        <f>Exclosure.data.RAW!AU238 &amp; ""</f>
        <v>1.75</v>
      </c>
      <c r="AH238" s="135"/>
      <c r="AI238" s="135"/>
      <c r="AJ238" s="196" t="str">
        <f>Exclosure.data.RAW!AX238 &amp; ""</f>
        <v/>
      </c>
      <c r="AK238" s="222"/>
      <c r="AL238" s="168" t="str">
        <f>Exclosure.data.RAW!AZ238 &amp; ""</f>
        <v/>
      </c>
      <c r="AM238" s="168" t="str">
        <f>Exclosure.data.RAW!BA238 &amp; ""</f>
        <v/>
      </c>
      <c r="AN238" s="168" t="str">
        <f>Exclosure.data.RAW!BB238 &amp; ""</f>
        <v>0.15</v>
      </c>
      <c r="AO238" s="168">
        <f>Exclosure.data.RAW!BC238</f>
        <v>0.1</v>
      </c>
      <c r="AP238" s="168" t="str">
        <f>Exclosure.data.RAW!BD238 &amp; ""</f>
        <v/>
      </c>
      <c r="AQ238" s="168" t="str">
        <f>Exclosure.data.RAW!BE238 &amp; ""</f>
        <v/>
      </c>
      <c r="AR238" s="168" t="str">
        <f>Exclosure.data.RAW!BF238 &amp; ""</f>
        <v/>
      </c>
      <c r="AS238" s="168" t="str">
        <f>Exclosure.data.RAW!BG238 &amp; ""</f>
        <v>4.16</v>
      </c>
      <c r="AT238" s="168"/>
      <c r="AU238" s="135">
        <v>3.43</v>
      </c>
      <c r="AV238" s="168" t="str">
        <f>Exclosure.data.RAW!BJ238 &amp; ""</f>
        <v/>
      </c>
      <c r="AW238" s="220"/>
      <c r="AX238" s="168" t="str">
        <f>Exclosure.data.RAW!BL238 &amp; ""</f>
        <v/>
      </c>
      <c r="AY238" s="168" t="str">
        <f>Exclosure.data.RAW!BM238 &amp; ""</f>
        <v/>
      </c>
      <c r="AZ238" s="168" t="str">
        <f>Exclosure.data.RAW!BN238 &amp; ""</f>
        <v>0.4</v>
      </c>
      <c r="BA238" s="168">
        <f>Exclosure.data.RAW!BO238</f>
        <v>0.21</v>
      </c>
      <c r="BB238" s="168" t="str">
        <f>Exclosure.data.RAW!BP238 &amp; ""</f>
        <v/>
      </c>
      <c r="BC238" s="168" t="str">
        <f>Exclosure.data.RAW!BQ238 &amp; ""</f>
        <v/>
      </c>
      <c r="BD238" s="168" t="str">
        <f>Exclosure.data.RAW!BR238 &amp; ""</f>
        <v/>
      </c>
      <c r="BE238" s="54">
        <f>Exclosure.data.RAW!BS238</f>
        <v>1.75</v>
      </c>
      <c r="BF238" s="54">
        <f>Exclosure.data.RAW!BT238</f>
        <v>0.15</v>
      </c>
      <c r="BG238" s="54">
        <f>Exclosure.data.RAW!BU238</f>
        <v>4.16</v>
      </c>
      <c r="BH238" s="54">
        <f>Exclosure.data.RAW!BV238</f>
        <v>0.4</v>
      </c>
    </row>
    <row r="239" spans="1:60" x14ac:dyDescent="0.25">
      <c r="A239" s="12" t="str">
        <f>Exclosure.data.RAW!A239</f>
        <v>DRY_W_4_EX_H5</v>
      </c>
      <c r="B239" s="4" t="str">
        <f>Exclosure.data.RAW!B239</f>
        <v>DRY_W_4_H5</v>
      </c>
      <c r="C239" s="4" t="str">
        <f>Exclosure.data.RAW!C239</f>
        <v>DRY_W</v>
      </c>
      <c r="D239" s="4" t="str">
        <f>Exclosure.data.RAW!D239</f>
        <v>DRY_W_4</v>
      </c>
      <c r="E239" s="4" t="str">
        <f>Exclosure.data.RAW!E239</f>
        <v>DRY_W_2</v>
      </c>
      <c r="F239" s="4" t="str">
        <f>Exclosure.data.RAW!F239</f>
        <v>Maswa</v>
      </c>
      <c r="G239" s="12" t="str">
        <f>Exclosure.data.RAW!G239</f>
        <v>DRY</v>
      </c>
      <c r="H239" s="12" t="str">
        <f>Exclosure.data.RAW!H239</f>
        <v>W</v>
      </c>
      <c r="I239" s="22">
        <f>Exclosure.data.RAW!I239</f>
        <v>4</v>
      </c>
      <c r="J239" s="22">
        <v>2</v>
      </c>
      <c r="K239" s="12" t="str">
        <f>Exclosure.data.RAW!K239</f>
        <v>EX</v>
      </c>
      <c r="L239" s="12" t="str">
        <f>Exclosure.data.RAW!L239</f>
        <v>H5</v>
      </c>
      <c r="M239" s="21">
        <f>Exclosure.data.RAW!M239</f>
        <v>1000</v>
      </c>
      <c r="N239" s="75">
        <f>Exclosure.data.RAW!N239</f>
        <v>-3.296013018</v>
      </c>
      <c r="O239" s="75">
        <f>Exclosure.data.RAW!O239</f>
        <v>34.854326974999999</v>
      </c>
      <c r="P239" s="19">
        <f>Exclosure.data.RAW!P239</f>
        <v>43006</v>
      </c>
      <c r="Q239" s="19">
        <f>Exclosure.data.RAW!Q239</f>
        <v>43080</v>
      </c>
      <c r="R239" s="22" t="str">
        <f>Exclosure.data.RAW!R239 &amp; ""</f>
        <v>74</v>
      </c>
      <c r="S239" s="52" t="str">
        <f>Exclosure.data.RAW!S239 &amp; ""</f>
        <v>214.846940249</v>
      </c>
      <c r="T239" s="52" t="str">
        <f>Exclosure.data.RAW!T239 &amp; ""</f>
        <v>1211.395419266</v>
      </c>
      <c r="U239" s="68" t="str">
        <f>Exclosure.data.RAW!Y239</f>
        <v>Cyn.dac</v>
      </c>
      <c r="V239" s="167" t="str">
        <f>Exclosure.data.RAW!Z239 &amp; ""</f>
        <v>1.25</v>
      </c>
      <c r="W239" s="167" t="str">
        <f>Exclosure.data.RAW!AA239 &amp; ""</f>
        <v>2.4</v>
      </c>
      <c r="X239" s="167" t="str">
        <f>Exclosure.data.RAW!AB239 &amp; ""</f>
        <v>10</v>
      </c>
      <c r="Y239" s="167" t="str">
        <f>Exclosure.data.RAW!AC239 &amp; ""</f>
        <v>10</v>
      </c>
      <c r="Z239" s="165" t="str">
        <f>Exclosure.data.RAW!AF239 &amp; ""</f>
        <v>1</v>
      </c>
      <c r="AA239" s="165" t="str">
        <f>Exclosure.data.RAW!AG239 &amp; ""</f>
        <v>5.1</v>
      </c>
      <c r="AB239" s="165" t="str">
        <f>Exclosure.data.RAW!AH239 &amp; ""</f>
        <v>15</v>
      </c>
      <c r="AC239" s="165" t="str">
        <f>Exclosure.data.RAW!AI239 &amp; ""</f>
        <v>20</v>
      </c>
      <c r="AD239" s="168" t="str">
        <f>Exclosure.data.RAW!AO239 &amp; ""</f>
        <v>3</v>
      </c>
      <c r="AE239" s="168" t="str">
        <f>Exclosure.data.RAW!AR239 &amp; ""</f>
        <v>8</v>
      </c>
      <c r="AF239" s="168">
        <f>Exclosure.data.RAW!BW239</f>
        <v>11</v>
      </c>
      <c r="AG239" s="168" t="str">
        <f>Exclosure.data.RAW!AU239 &amp; ""</f>
        <v>2.35</v>
      </c>
      <c r="AH239" s="135"/>
      <c r="AI239" s="135">
        <v>1.75</v>
      </c>
      <c r="AJ239" s="196" t="str">
        <f>Exclosure.data.RAW!AX239 &amp; ""</f>
        <v/>
      </c>
      <c r="AK239" s="222"/>
      <c r="AL239" s="168" t="str">
        <f>Exclosure.data.RAW!AZ239 &amp; ""</f>
        <v/>
      </c>
      <c r="AM239" s="168" t="str">
        <f>Exclosure.data.RAW!BA239 &amp; ""</f>
        <v/>
      </c>
      <c r="AN239" s="168" t="str">
        <f>Exclosure.data.RAW!BB239 &amp; ""</f>
        <v>0.08</v>
      </c>
      <c r="AO239" s="168">
        <f>Exclosure.data.RAW!BC239</f>
        <v>0.42</v>
      </c>
      <c r="AP239" s="168" t="str">
        <f>Exclosure.data.RAW!BD239 &amp; ""</f>
        <v/>
      </c>
      <c r="AQ239" s="168" t="str">
        <f>Exclosure.data.RAW!BE239 &amp; ""</f>
        <v/>
      </c>
      <c r="AR239" s="168" t="str">
        <f>Exclosure.data.RAW!BF239 &amp; ""</f>
        <v/>
      </c>
      <c r="AS239" s="168" t="str">
        <f>Exclosure.data.RAW!BG239 &amp; ""</f>
        <v>4.41</v>
      </c>
      <c r="AT239" s="168"/>
      <c r="AU239" s="135">
        <v>3.78</v>
      </c>
      <c r="AV239" s="168" t="str">
        <f>Exclosure.data.RAW!BJ239 &amp; ""</f>
        <v/>
      </c>
      <c r="AW239" s="220"/>
      <c r="AX239" s="168" t="str">
        <f>Exclosure.data.RAW!BL239 &amp; ""</f>
        <v/>
      </c>
      <c r="AY239" s="168" t="str">
        <f>Exclosure.data.RAW!BM239 &amp; ""</f>
        <v/>
      </c>
      <c r="AZ239" s="168" t="str">
        <f>Exclosure.data.RAW!BN239 &amp; ""</f>
        <v>0.24</v>
      </c>
      <c r="BA239" s="168">
        <f>Exclosure.data.RAW!BO239</f>
        <v>0.38</v>
      </c>
      <c r="BB239" s="168" t="str">
        <f>Exclosure.data.RAW!BP239 &amp; ""</f>
        <v/>
      </c>
      <c r="BC239" s="168" t="str">
        <f>Exclosure.data.RAW!BQ239 &amp; ""</f>
        <v/>
      </c>
      <c r="BD239" s="168" t="str">
        <f>Exclosure.data.RAW!BR239 &amp; ""</f>
        <v/>
      </c>
      <c r="BE239" s="54">
        <f>Exclosure.data.RAW!BS239</f>
        <v>2.35</v>
      </c>
      <c r="BF239" s="54">
        <f>Exclosure.data.RAW!BT239</f>
        <v>0.08</v>
      </c>
      <c r="BG239" s="54">
        <f>Exclosure.data.RAW!BU239</f>
        <v>4.41</v>
      </c>
      <c r="BH239" s="54">
        <f>Exclosure.data.RAW!BV239</f>
        <v>0.24</v>
      </c>
    </row>
    <row r="240" spans="1:60" x14ac:dyDescent="0.25">
      <c r="A240" s="12" t="str">
        <f>Exclosure.data.RAW!A240</f>
        <v>DRY_W_4_EX2_H5</v>
      </c>
      <c r="B240" s="4" t="str">
        <f>Exclosure.data.RAW!B240</f>
        <v>DRY_W_4_H5</v>
      </c>
      <c r="C240" s="4" t="str">
        <f>Exclosure.data.RAW!C240</f>
        <v>DRY_W</v>
      </c>
      <c r="D240" s="4" t="str">
        <f>Exclosure.data.RAW!D240</f>
        <v>DRY_W_4</v>
      </c>
      <c r="E240" s="4" t="str">
        <f>Exclosure.data.RAW!E240</f>
        <v>DRY_W_2</v>
      </c>
      <c r="F240" s="4" t="str">
        <f>Exclosure.data.RAW!F240</f>
        <v>Maswa</v>
      </c>
      <c r="G240" s="12" t="str">
        <f>Exclosure.data.RAW!G240</f>
        <v>DRY</v>
      </c>
      <c r="H240" s="12" t="str">
        <f>Exclosure.data.RAW!H240</f>
        <v>W</v>
      </c>
      <c r="I240" s="22">
        <f>Exclosure.data.RAW!I240</f>
        <v>4</v>
      </c>
      <c r="J240" s="22">
        <v>2</v>
      </c>
      <c r="K240" s="12" t="str">
        <f>Exclosure.data.RAW!K240</f>
        <v>EX2</v>
      </c>
      <c r="L240" s="12" t="str">
        <f>Exclosure.data.RAW!L240</f>
        <v>H5</v>
      </c>
      <c r="M240" s="21">
        <f>Exclosure.data.RAW!M240</f>
        <v>1000</v>
      </c>
      <c r="N240" s="75">
        <f>Exclosure.data.RAW!N240</f>
        <v>-3.296013018</v>
      </c>
      <c r="O240" s="75">
        <f>Exclosure.data.RAW!O240</f>
        <v>34.854326974999999</v>
      </c>
      <c r="P240" s="19">
        <f>Exclosure.data.RAW!P240</f>
        <v>43006</v>
      </c>
      <c r="Q240" s="19">
        <f>Exclosure.data.RAW!Q240</f>
        <v>43080</v>
      </c>
      <c r="R240" s="22" t="str">
        <f>Exclosure.data.RAW!R240 &amp; ""</f>
        <v>74</v>
      </c>
      <c r="S240" s="52" t="str">
        <f>Exclosure.data.RAW!S240 &amp; ""</f>
        <v>214.846940249</v>
      </c>
      <c r="T240" s="52" t="str">
        <f>Exclosure.data.RAW!T240 &amp; ""</f>
        <v>1426.242359515</v>
      </c>
      <c r="U240" s="68" t="str">
        <f>Exclosure.data.RAW!Y240</f>
        <v>Cyn.dac</v>
      </c>
      <c r="V240" s="167" t="str">
        <f>Exclosure.data.RAW!Z240 &amp; ""</f>
        <v>1.75</v>
      </c>
      <c r="W240" s="167" t="str">
        <f>Exclosure.data.RAW!AA240 &amp; ""</f>
        <v>3.4</v>
      </c>
      <c r="X240" s="167" t="str">
        <f>Exclosure.data.RAW!AB240 &amp; ""</f>
        <v>8</v>
      </c>
      <c r="Y240" s="167" t="str">
        <f>Exclosure.data.RAW!AC240 &amp; ""</f>
        <v>12</v>
      </c>
      <c r="Z240" s="165" t="str">
        <f>Exclosure.data.RAW!AF240 &amp; ""</f>
        <v>1</v>
      </c>
      <c r="AA240" s="165" t="str">
        <f>Exclosure.data.RAW!AG240 &amp; ""</f>
        <v>5.2</v>
      </c>
      <c r="AB240" s="165" t="str">
        <f>Exclosure.data.RAW!AH240 &amp; ""</f>
        <v>20</v>
      </c>
      <c r="AC240" s="165" t="str">
        <f>Exclosure.data.RAW!AI240 &amp; ""</f>
        <v>45</v>
      </c>
      <c r="AD240" s="168" t="str">
        <f>Exclosure.data.RAW!AO240 &amp; ""</f>
        <v>4</v>
      </c>
      <c r="AE240" s="168" t="str">
        <f>Exclosure.data.RAW!AR240 &amp; ""</f>
        <v>1.31</v>
      </c>
      <c r="AF240" s="168">
        <f>Exclosure.data.RAW!BW240</f>
        <v>5.3100000000000005</v>
      </c>
      <c r="AG240" s="168" t="str">
        <f>Exclosure.data.RAW!AU240 &amp; ""</f>
        <v>1.65</v>
      </c>
      <c r="AH240" s="135"/>
      <c r="AI240" s="135">
        <v>1.75</v>
      </c>
      <c r="AJ240" s="196" t="str">
        <f>Exclosure.data.RAW!AX240 &amp; ""</f>
        <v/>
      </c>
      <c r="AK240" s="222"/>
      <c r="AL240" s="168" t="str">
        <f>Exclosure.data.RAW!AZ240 &amp; ""</f>
        <v/>
      </c>
      <c r="AM240" s="168" t="str">
        <f>Exclosure.data.RAW!BA240 &amp; ""</f>
        <v/>
      </c>
      <c r="AN240" s="168" t="str">
        <f>Exclosure.data.RAW!BB240 &amp; ""</f>
        <v>0.04</v>
      </c>
      <c r="AO240" s="168">
        <f>Exclosure.data.RAW!BC240</f>
        <v>0.24</v>
      </c>
      <c r="AP240" s="168" t="str">
        <f>Exclosure.data.RAW!BD240 &amp; ""</f>
        <v/>
      </c>
      <c r="AQ240" s="168" t="str">
        <f>Exclosure.data.RAW!BE240 &amp; ""</f>
        <v/>
      </c>
      <c r="AR240" s="168" t="str">
        <f>Exclosure.data.RAW!BF240 &amp; ""</f>
        <v/>
      </c>
      <c r="AS240" s="168" t="str">
        <f>Exclosure.data.RAW!BG240 &amp; ""</f>
        <v/>
      </c>
      <c r="AT240" s="168"/>
      <c r="AU240" s="135"/>
      <c r="AV240" s="168" t="str">
        <f>Exclosure.data.RAW!BJ240 &amp; ""</f>
        <v/>
      </c>
      <c r="AW240" s="220"/>
      <c r="AX240" s="168" t="str">
        <f>Exclosure.data.RAW!BL240 &amp; ""</f>
        <v/>
      </c>
      <c r="AY240" s="168" t="str">
        <f>Exclosure.data.RAW!BM240 &amp; ""</f>
        <v/>
      </c>
      <c r="AZ240" s="168" t="str">
        <f>Exclosure.data.RAW!BN240 &amp; ""</f>
        <v/>
      </c>
      <c r="BA240" s="168"/>
      <c r="BB240" s="168" t="str">
        <f>Exclosure.data.RAW!BP240 &amp; ""</f>
        <v/>
      </c>
      <c r="BC240" s="168" t="str">
        <f>Exclosure.data.RAW!BQ240 &amp; ""</f>
        <v/>
      </c>
      <c r="BD240" s="168" t="str">
        <f>Exclosure.data.RAW!BR240 &amp; ""</f>
        <v/>
      </c>
      <c r="BE240" s="54">
        <f>Exclosure.data.RAW!BS240</f>
        <v>1.65</v>
      </c>
      <c r="BF240" s="54">
        <f>Exclosure.data.RAW!BT240</f>
        <v>0.04</v>
      </c>
      <c r="BG240" s="54" t="str">
        <f>Exclosure.data.RAW!BU240</f>
        <v/>
      </c>
      <c r="BH240" s="54" t="str">
        <f>Exclosure.data.RAW!BV240</f>
        <v/>
      </c>
    </row>
    <row r="241" spans="1:60" x14ac:dyDescent="0.25">
      <c r="A241" s="12" t="str">
        <f>Exclosure.data.RAW!A241</f>
        <v>DRY_W_4_OP_H5</v>
      </c>
      <c r="B241" s="4" t="str">
        <f>Exclosure.data.RAW!B241</f>
        <v>DRY_W_4_H5</v>
      </c>
      <c r="C241" s="4" t="str">
        <f>Exclosure.data.RAW!C241</f>
        <v>DRY_W</v>
      </c>
      <c r="D241" s="4" t="str">
        <f>Exclosure.data.RAW!D241</f>
        <v>DRY_W_4</v>
      </c>
      <c r="E241" s="4" t="str">
        <f>Exclosure.data.RAW!E241</f>
        <v>DRY_W_2</v>
      </c>
      <c r="F241" s="4" t="str">
        <f>Exclosure.data.RAW!F241</f>
        <v>Maswa</v>
      </c>
      <c r="G241" s="12" t="str">
        <f>Exclosure.data.RAW!G241</f>
        <v>DRY</v>
      </c>
      <c r="H241" s="12" t="str">
        <f>Exclosure.data.RAW!H241</f>
        <v>W</v>
      </c>
      <c r="I241" s="22">
        <f>Exclosure.data.RAW!I241</f>
        <v>4</v>
      </c>
      <c r="J241" s="22">
        <v>2</v>
      </c>
      <c r="K241" s="12" t="str">
        <f>Exclosure.data.RAW!K241</f>
        <v>OP</v>
      </c>
      <c r="L241" s="12" t="str">
        <f>Exclosure.data.RAW!L241</f>
        <v>H5</v>
      </c>
      <c r="M241" s="21">
        <f>Exclosure.data.RAW!M241</f>
        <v>1000</v>
      </c>
      <c r="N241" s="75">
        <f>Exclosure.data.RAW!N241</f>
        <v>-3.296013018</v>
      </c>
      <c r="O241" s="75">
        <f>Exclosure.data.RAW!O241</f>
        <v>34.854326974999999</v>
      </c>
      <c r="P241" s="19">
        <f>Exclosure.data.RAW!P241</f>
        <v>43006</v>
      </c>
      <c r="Q241" s="19">
        <f>Exclosure.data.RAW!Q241</f>
        <v>43080</v>
      </c>
      <c r="R241" s="22" t="str">
        <f>Exclosure.data.RAW!R241 &amp; ""</f>
        <v>74</v>
      </c>
      <c r="S241" s="52" t="str">
        <f>Exclosure.data.RAW!S241 &amp; ""</f>
        <v>214.846940249</v>
      </c>
      <c r="T241" s="52" t="str">
        <f>Exclosure.data.RAW!T241 &amp; ""</f>
        <v>1641.089299764</v>
      </c>
      <c r="U241" s="68" t="str">
        <f>Exclosure.data.RAW!Y241</f>
        <v>Cyn.dac</v>
      </c>
      <c r="V241" s="167" t="str">
        <f>Exclosure.data.RAW!Z241 &amp; ""</f>
        <v>1.5</v>
      </c>
      <c r="W241" s="167" t="str">
        <f>Exclosure.data.RAW!AA241 &amp; ""</f>
        <v>7.6</v>
      </c>
      <c r="X241" s="167" t="str">
        <f>Exclosure.data.RAW!AB241 &amp; ""</f>
        <v>10</v>
      </c>
      <c r="Y241" s="167" t="str">
        <f>Exclosure.data.RAW!AC241 &amp; ""</f>
        <v>14</v>
      </c>
      <c r="Z241" s="165" t="str">
        <f>Exclosure.data.RAW!AF241 &amp; ""</f>
        <v>1.5</v>
      </c>
      <c r="AA241" s="165" t="str">
        <f>Exclosure.data.RAW!AG241 &amp; ""</f>
        <v>2.6</v>
      </c>
      <c r="AB241" s="165" t="str">
        <f>Exclosure.data.RAW!AH241 &amp; ""</f>
        <v>25</v>
      </c>
      <c r="AC241" s="165" t="str">
        <f>Exclosure.data.RAW!AI241 &amp; ""</f>
        <v>40</v>
      </c>
      <c r="AD241" s="168" t="str">
        <f>Exclosure.data.RAW!AO241 &amp; ""</f>
        <v>7</v>
      </c>
      <c r="AE241" s="168" t="str">
        <f>Exclosure.data.RAW!AR241 &amp; ""</f>
        <v>2</v>
      </c>
      <c r="AF241" s="168">
        <f>Exclosure.data.RAW!BW241</f>
        <v>9</v>
      </c>
      <c r="AG241" s="168" t="str">
        <f>Exclosure.data.RAW!AU241 &amp; ""</f>
        <v>2.28</v>
      </c>
      <c r="AH241" s="135"/>
      <c r="AI241" s="135"/>
      <c r="AJ241" s="196" t="str">
        <f>Exclosure.data.RAW!AX241 &amp; ""</f>
        <v/>
      </c>
      <c r="AK241" s="222"/>
      <c r="AL241" s="168" t="str">
        <f>Exclosure.data.RAW!AZ241 &amp; ""</f>
        <v/>
      </c>
      <c r="AM241" s="168" t="str">
        <f>Exclosure.data.RAW!BA241 &amp; ""</f>
        <v/>
      </c>
      <c r="AN241" s="168" t="str">
        <f>Exclosure.data.RAW!BB241 &amp; ""</f>
        <v>0.08</v>
      </c>
      <c r="AO241" s="168">
        <f>Exclosure.data.RAW!BC241</f>
        <v>0.12</v>
      </c>
      <c r="AP241" s="168" t="str">
        <f>Exclosure.data.RAW!BD241 &amp; ""</f>
        <v/>
      </c>
      <c r="AQ241" s="168" t="str">
        <f>Exclosure.data.RAW!BE241 &amp; ""</f>
        <v/>
      </c>
      <c r="AR241" s="168" t="str">
        <f>Exclosure.data.RAW!BF241 &amp; ""</f>
        <v/>
      </c>
      <c r="AS241" s="168" t="str">
        <f>Exclosure.data.RAW!BG241 &amp; ""</f>
        <v>3.68</v>
      </c>
      <c r="AT241" s="168"/>
      <c r="AU241" s="135">
        <v>2.66</v>
      </c>
      <c r="AV241" s="168" t="str">
        <f>Exclosure.data.RAW!BJ241 &amp; ""</f>
        <v/>
      </c>
      <c r="AW241" s="220"/>
      <c r="AX241" s="168" t="str">
        <f>Exclosure.data.RAW!BL241 &amp; ""</f>
        <v/>
      </c>
      <c r="AY241" s="168" t="str">
        <f>Exclosure.data.RAW!BM241 &amp; ""</f>
        <v/>
      </c>
      <c r="AZ241" s="168" t="str">
        <f>Exclosure.data.RAW!BN241 &amp; ""</f>
        <v>0.17</v>
      </c>
      <c r="BA241" s="168">
        <f>Exclosure.data.RAW!BO241</f>
        <v>0.31</v>
      </c>
      <c r="BB241" s="168" t="str">
        <f>Exclosure.data.RAW!BP241 &amp; ""</f>
        <v/>
      </c>
      <c r="BC241" s="168" t="str">
        <f>Exclosure.data.RAW!BQ241 &amp; ""</f>
        <v/>
      </c>
      <c r="BD241" s="168" t="str">
        <f>Exclosure.data.RAW!BR241 &amp; ""</f>
        <v/>
      </c>
      <c r="BE241" s="54">
        <f>Exclosure.data.RAW!BS241</f>
        <v>2.2799999999999998</v>
      </c>
      <c r="BF241" s="54">
        <f>Exclosure.data.RAW!BT241</f>
        <v>0.08</v>
      </c>
      <c r="BG241" s="54">
        <f>Exclosure.data.RAW!BU241</f>
        <v>3.68</v>
      </c>
      <c r="BH241" s="54">
        <f>Exclosure.data.RAW!BV241</f>
        <v>0.17</v>
      </c>
    </row>
    <row r="242" spans="1:60" x14ac:dyDescent="0.25">
      <c r="A242" s="12" t="str">
        <f>Exclosure.data.RAW!A242</f>
        <v>DRY_P_1_EX_H5</v>
      </c>
      <c r="B242" s="4" t="str">
        <f>Exclosure.data.RAW!B242</f>
        <v>DRY_P_1_H5</v>
      </c>
      <c r="C242" s="4" t="str">
        <f>Exclosure.data.RAW!C242</f>
        <v>DRY_P</v>
      </c>
      <c r="D242" s="4" t="str">
        <f>Exclosure.data.RAW!D242</f>
        <v>DRY_P_1</v>
      </c>
      <c r="E242" s="4" t="str">
        <f>Exclosure.data.RAW!E242</f>
        <v>DRY_P_2</v>
      </c>
      <c r="F242" s="4" t="str">
        <f>Exclosure.data.RAW!F242</f>
        <v>Makao</v>
      </c>
      <c r="G242" s="12" t="str">
        <f>Exclosure.data.RAW!G242</f>
        <v>DRY</v>
      </c>
      <c r="H242" s="12" t="str">
        <f>Exclosure.data.RAW!H242</f>
        <v>P</v>
      </c>
      <c r="I242" s="22">
        <f>Exclosure.data.RAW!I242</f>
        <v>1</v>
      </c>
      <c r="J242" s="22">
        <v>2</v>
      </c>
      <c r="K242" s="12" t="str">
        <f>Exclosure.data.RAW!K242</f>
        <v>EX</v>
      </c>
      <c r="L242" s="12" t="str">
        <f>Exclosure.data.RAW!L242</f>
        <v>H5</v>
      </c>
      <c r="M242" s="21">
        <f>Exclosure.data.RAW!M242</f>
        <v>1009</v>
      </c>
      <c r="N242" s="75">
        <f>Exclosure.data.RAW!N242</f>
        <v>-3.3032119830000002</v>
      </c>
      <c r="O242" s="75">
        <f>Exclosure.data.RAW!O242</f>
        <v>34.847736032999997</v>
      </c>
      <c r="P242" s="19">
        <f>Exclosure.data.RAW!P242</f>
        <v>43005</v>
      </c>
      <c r="Q242" s="19">
        <f>Exclosure.data.RAW!Q242</f>
        <v>43079</v>
      </c>
      <c r="R242" s="22" t="str">
        <f>Exclosure.data.RAW!R242 &amp; ""</f>
        <v>74</v>
      </c>
      <c r="S242" s="52" t="str">
        <f>Exclosure.data.RAW!S242 &amp; ""</f>
        <v>128.547166803</v>
      </c>
      <c r="T242" s="52" t="str">
        <f>Exclosure.data.RAW!T242 &amp; ""</f>
        <v>650.193488441</v>
      </c>
      <c r="U242" s="68" t="str">
        <f>Exclosure.data.RAW!Y242</f>
        <v>Chl.pyc</v>
      </c>
      <c r="V242" s="167" t="str">
        <f>Exclosure.data.RAW!Z242 &amp; ""</f>
        <v>0</v>
      </c>
      <c r="W242" s="167" t="str">
        <f>Exclosure.data.RAW!AA242 &amp; ""</f>
        <v>0</v>
      </c>
      <c r="X242" s="167" t="str">
        <f>Exclosure.data.RAW!AB242 &amp; ""</f>
        <v>1</v>
      </c>
      <c r="Y242" s="167" t="str">
        <f>Exclosure.data.RAW!AC242 &amp; ""</f>
        <v>4</v>
      </c>
      <c r="Z242" s="165" t="str">
        <f>Exclosure.data.RAW!AF242 &amp; ""</f>
        <v>0.8</v>
      </c>
      <c r="AA242" s="165" t="str">
        <f>Exclosure.data.RAW!AG242 &amp; ""</f>
        <v>1.6</v>
      </c>
      <c r="AB242" s="165" t="str">
        <f>Exclosure.data.RAW!AH242 &amp; ""</f>
        <v>10</v>
      </c>
      <c r="AC242" s="165" t="str">
        <f>Exclosure.data.RAW!AI242 &amp; ""</f>
        <v>25</v>
      </c>
      <c r="AD242" s="168" t="str">
        <f>Exclosure.data.RAW!AO242 &amp; ""</f>
        <v>1</v>
      </c>
      <c r="AE242" s="168" t="str">
        <f>Exclosure.data.RAW!AR242 &amp; ""</f>
        <v>1</v>
      </c>
      <c r="AF242" s="168">
        <f>Exclosure.data.RAW!BW242</f>
        <v>2</v>
      </c>
      <c r="AG242" s="168" t="str">
        <f>Exclosure.data.RAW!AU242 &amp; ""</f>
        <v>3.4</v>
      </c>
      <c r="AH242" s="135"/>
      <c r="AI242" s="135"/>
      <c r="AJ242" s="196" t="str">
        <f>Exclosure.data.RAW!AX242 &amp; ""</f>
        <v/>
      </c>
      <c r="AK242" s="222"/>
      <c r="AL242" s="168" t="str">
        <f>Exclosure.data.RAW!AZ242 &amp; ""</f>
        <v/>
      </c>
      <c r="AM242" s="168" t="str">
        <f>Exclosure.data.RAW!BA242 &amp; ""</f>
        <v/>
      </c>
      <c r="AN242" s="168" t="str">
        <f>Exclosure.data.RAW!BB242 &amp; ""</f>
        <v>0.2</v>
      </c>
      <c r="AO242" s="168"/>
      <c r="AP242" s="168" t="str">
        <f>Exclosure.data.RAW!BD242 &amp; ""</f>
        <v/>
      </c>
      <c r="AQ242" s="168" t="str">
        <f>Exclosure.data.RAW!BE242 &amp; ""</f>
        <v/>
      </c>
      <c r="AR242" s="168" t="str">
        <f>Exclosure.data.RAW!BF242 &amp; ""</f>
        <v/>
      </c>
      <c r="AS242" s="168" t="str">
        <f>Exclosure.data.RAW!BG242 &amp; ""</f>
        <v>3.68</v>
      </c>
      <c r="AT242" s="168"/>
      <c r="AU242" s="135"/>
      <c r="AV242" s="168" t="str">
        <f>Exclosure.data.RAW!BJ242 &amp; ""</f>
        <v/>
      </c>
      <c r="AW242" s="220"/>
      <c r="AX242" s="168" t="str">
        <f>Exclosure.data.RAW!BL242 &amp; ""</f>
        <v/>
      </c>
      <c r="AY242" s="168" t="str">
        <f>Exclosure.data.RAW!BM242 &amp; ""</f>
        <v/>
      </c>
      <c r="AZ242" s="168" t="str">
        <f>Exclosure.data.RAW!BN242 &amp; ""</f>
        <v>0.31</v>
      </c>
      <c r="BA242" s="168"/>
      <c r="BB242" s="168" t="str">
        <f>Exclosure.data.RAW!BP242 &amp; ""</f>
        <v/>
      </c>
      <c r="BC242" s="168" t="str">
        <f>Exclosure.data.RAW!BQ242 &amp; ""</f>
        <v/>
      </c>
      <c r="BD242" s="168" t="str">
        <f>Exclosure.data.RAW!BR242 &amp; ""</f>
        <v/>
      </c>
      <c r="BE242" s="54">
        <f>Exclosure.data.RAW!BS242</f>
        <v>3.4</v>
      </c>
      <c r="BF242" s="54">
        <f>Exclosure.data.RAW!BT242</f>
        <v>0.2</v>
      </c>
      <c r="BG242" s="54">
        <f>Exclosure.data.RAW!BU242</f>
        <v>3.68</v>
      </c>
      <c r="BH242" s="54">
        <f>Exclosure.data.RAW!BV242</f>
        <v>0.31</v>
      </c>
    </row>
    <row r="243" spans="1:60" x14ac:dyDescent="0.25">
      <c r="A243" s="12" t="str">
        <f>Exclosure.data.RAW!A243</f>
        <v>DRY_P_1_OP_H5</v>
      </c>
      <c r="B243" s="4" t="str">
        <f>Exclosure.data.RAW!B243</f>
        <v>DRY_P_1_H5</v>
      </c>
      <c r="C243" s="4" t="str">
        <f>Exclosure.data.RAW!C243</f>
        <v>DRY_P</v>
      </c>
      <c r="D243" s="4" t="str">
        <f>Exclosure.data.RAW!D243</f>
        <v>DRY_P_1</v>
      </c>
      <c r="E243" s="4" t="str">
        <f>Exclosure.data.RAW!E243</f>
        <v>DRY_P_2</v>
      </c>
      <c r="F243" s="4" t="str">
        <f>Exclosure.data.RAW!F243</f>
        <v>Makao</v>
      </c>
      <c r="G243" s="12" t="str">
        <f>Exclosure.data.RAW!G243</f>
        <v>DRY</v>
      </c>
      <c r="H243" s="12" t="str">
        <f>Exclosure.data.RAW!H243</f>
        <v>P</v>
      </c>
      <c r="I243" s="22">
        <f>Exclosure.data.RAW!I243</f>
        <v>1</v>
      </c>
      <c r="J243" s="22">
        <v>2</v>
      </c>
      <c r="K243" s="12" t="str">
        <f>Exclosure.data.RAW!K243</f>
        <v>OP</v>
      </c>
      <c r="L243" s="12" t="str">
        <f>Exclosure.data.RAW!L243</f>
        <v>H5</v>
      </c>
      <c r="M243" s="21">
        <f>Exclosure.data.RAW!M243</f>
        <v>1009</v>
      </c>
      <c r="N243" s="75">
        <f>Exclosure.data.RAW!N243</f>
        <v>-3.3032119830000002</v>
      </c>
      <c r="O243" s="75">
        <f>Exclosure.data.RAW!O243</f>
        <v>34.847736032999997</v>
      </c>
      <c r="P243" s="19">
        <f>Exclosure.data.RAW!P243</f>
        <v>43005</v>
      </c>
      <c r="Q243" s="19">
        <f>Exclosure.data.RAW!Q243</f>
        <v>43079</v>
      </c>
      <c r="R243" s="22" t="str">
        <f>Exclosure.data.RAW!R243 &amp; ""</f>
        <v>74</v>
      </c>
      <c r="S243" s="52" t="str">
        <f>Exclosure.data.RAW!S243 &amp; ""</f>
        <v>128.547166803</v>
      </c>
      <c r="T243" s="52" t="str">
        <f>Exclosure.data.RAW!T243 &amp; ""</f>
        <v>778.740655244</v>
      </c>
      <c r="U243" s="68" t="str">
        <f>Exclosure.data.RAW!Y243</f>
        <v>Chl.pyc</v>
      </c>
      <c r="V243" s="167" t="str">
        <f>Exclosure.data.RAW!Z243 &amp; ""</f>
        <v>0</v>
      </c>
      <c r="W243" s="167" t="str">
        <f>Exclosure.data.RAW!AA243 &amp; ""</f>
        <v>0</v>
      </c>
      <c r="X243" s="167" t="str">
        <f>Exclosure.data.RAW!AB243 &amp; ""</f>
        <v>1</v>
      </c>
      <c r="Y243" s="167" t="str">
        <f>Exclosure.data.RAW!AC243 &amp; ""</f>
        <v>6</v>
      </c>
      <c r="Z243" s="165" t="str">
        <f>Exclosure.data.RAW!AF243 &amp; ""</f>
        <v>0</v>
      </c>
      <c r="AA243" s="165" t="str">
        <f>Exclosure.data.RAW!AG243 &amp; ""</f>
        <v>0.8</v>
      </c>
      <c r="AB243" s="165" t="str">
        <f>Exclosure.data.RAW!AH243 &amp; ""</f>
        <v>15</v>
      </c>
      <c r="AC243" s="165" t="str">
        <f>Exclosure.data.RAW!AI243 &amp; ""</f>
        <v>35</v>
      </c>
      <c r="AD243" s="168" t="str">
        <f>Exclosure.data.RAW!AO243 &amp; ""</f>
        <v>0.85</v>
      </c>
      <c r="AE243" s="168" t="str">
        <f>Exclosure.data.RAW!AR243 &amp; ""</f>
        <v>10.11</v>
      </c>
      <c r="AF243" s="168">
        <f>Exclosure.data.RAW!BW243</f>
        <v>10.959999999999999</v>
      </c>
      <c r="AG243" s="168" t="str">
        <f>Exclosure.data.RAW!AU243 &amp; ""</f>
        <v/>
      </c>
      <c r="AH243" s="139"/>
      <c r="AI243" s="85">
        <v>3.26</v>
      </c>
      <c r="AJ243" s="196" t="str">
        <f>Exclosure.data.RAW!AX243 &amp; ""</f>
        <v/>
      </c>
      <c r="AK243" s="222"/>
      <c r="AL243" s="168" t="str">
        <f>Exclosure.data.RAW!AZ243 &amp; ""</f>
        <v/>
      </c>
      <c r="AM243" s="168" t="str">
        <f>Exclosure.data.RAW!BA243 &amp; ""</f>
        <v/>
      </c>
      <c r="AN243" s="168" t="str">
        <f>Exclosure.data.RAW!BB243 &amp; ""</f>
        <v>0.62</v>
      </c>
      <c r="AO243" s="168"/>
      <c r="AP243" s="168" t="str">
        <f>Exclosure.data.RAW!BD243 &amp; ""</f>
        <v/>
      </c>
      <c r="AQ243" s="168" t="str">
        <f>Exclosure.data.RAW!BE243 &amp; ""</f>
        <v/>
      </c>
      <c r="AR243" s="168" t="str">
        <f>Exclosure.data.RAW!BF243 &amp; ""</f>
        <v/>
      </c>
      <c r="AS243" s="168" t="str">
        <f>Exclosure.data.RAW!BG243 &amp; ""</f>
        <v>3.85</v>
      </c>
      <c r="AT243" s="168"/>
      <c r="AU243" s="87">
        <v>2.8</v>
      </c>
      <c r="AV243" s="168" t="str">
        <f>Exclosure.data.RAW!BJ243 &amp; ""</f>
        <v/>
      </c>
      <c r="AW243" s="220"/>
      <c r="AX243" s="168" t="str">
        <f>Exclosure.data.RAW!BL243 &amp; ""</f>
        <v/>
      </c>
      <c r="AY243" s="168" t="str">
        <f>Exclosure.data.RAW!BM243 &amp; ""</f>
        <v/>
      </c>
      <c r="AZ243" s="168" t="str">
        <f>Exclosure.data.RAW!BN243 &amp; ""</f>
        <v>0.06</v>
      </c>
      <c r="BA243" s="168">
        <f>Exclosure.data.RAW!BO243</f>
        <v>0.94</v>
      </c>
      <c r="BB243" s="168" t="str">
        <f>Exclosure.data.RAW!BP243 &amp; ""</f>
        <v/>
      </c>
      <c r="BC243" s="168" t="str">
        <f>Exclosure.data.RAW!BQ243 &amp; ""</f>
        <v/>
      </c>
      <c r="BD243" s="168" t="str">
        <f>Exclosure.data.RAW!BR243 &amp; ""</f>
        <v/>
      </c>
      <c r="BE243" s="54">
        <f>Exclosure.data.RAW!BS243</f>
        <v>3.26</v>
      </c>
      <c r="BF243" s="54">
        <f>Exclosure.data.RAW!BT243</f>
        <v>0.62</v>
      </c>
      <c r="BG243" s="54">
        <f>Exclosure.data.RAW!BU243</f>
        <v>3.85</v>
      </c>
      <c r="BH243" s="54">
        <f>Exclosure.data.RAW!BV243</f>
        <v>0.06</v>
      </c>
    </row>
    <row r="244" spans="1:60" x14ac:dyDescent="0.25">
      <c r="A244" s="12" t="str">
        <f>Exclosure.data.RAW!A244</f>
        <v>DRY_P_2_EX_H5</v>
      </c>
      <c r="B244" s="4" t="str">
        <f>Exclosure.data.RAW!B244</f>
        <v>DRY_P_2_H5</v>
      </c>
      <c r="C244" s="4" t="str">
        <f>Exclosure.data.RAW!C244</f>
        <v>DRY_P</v>
      </c>
      <c r="D244" s="4" t="str">
        <f>Exclosure.data.RAW!D244</f>
        <v>DRY_P_2</v>
      </c>
      <c r="E244" s="4" t="str">
        <f>Exclosure.data.RAW!E244</f>
        <v>DRY_P_3</v>
      </c>
      <c r="F244" s="4" t="str">
        <f>Exclosure.data.RAW!F244</f>
        <v>Makao</v>
      </c>
      <c r="G244" s="12" t="str">
        <f>Exclosure.data.RAW!G244</f>
        <v>DRY</v>
      </c>
      <c r="H244" s="12" t="str">
        <f>Exclosure.data.RAW!H244</f>
        <v>P</v>
      </c>
      <c r="I244" s="22">
        <f>Exclosure.data.RAW!I244</f>
        <v>2</v>
      </c>
      <c r="J244" s="22">
        <v>3</v>
      </c>
      <c r="K244" s="12" t="str">
        <f>Exclosure.data.RAW!K244</f>
        <v>EX</v>
      </c>
      <c r="L244" s="12" t="str">
        <f>Exclosure.data.RAW!L244</f>
        <v>H5</v>
      </c>
      <c r="M244" s="21">
        <f>Exclosure.data.RAW!M244</f>
        <v>1006</v>
      </c>
      <c r="N244" s="75">
        <f>Exclosure.data.RAW!N244</f>
        <v>-3.40842599</v>
      </c>
      <c r="O244" s="75">
        <f>Exclosure.data.RAW!O244</f>
        <v>34.850243982000002</v>
      </c>
      <c r="P244" s="19">
        <f>Exclosure.data.RAW!P244</f>
        <v>43005</v>
      </c>
      <c r="Q244" s="19">
        <f>Exclosure.data.RAW!Q244</f>
        <v>43079</v>
      </c>
      <c r="R244" s="22" t="str">
        <f>Exclosure.data.RAW!R244 &amp; ""</f>
        <v>74</v>
      </c>
      <c r="S244" s="52" t="str">
        <f>Exclosure.data.RAW!S244 &amp; ""</f>
        <v>128.547166803</v>
      </c>
      <c r="T244" s="52" t="str">
        <f>Exclosure.data.RAW!T244 &amp; ""</f>
        <v>650.193488441</v>
      </c>
      <c r="U244" s="68" t="str">
        <f>Exclosure.data.RAW!Y244</f>
        <v>Chl.pyc</v>
      </c>
      <c r="V244" s="167" t="str">
        <f>Exclosure.data.RAW!Z244 &amp; ""</f>
        <v>0</v>
      </c>
      <c r="W244" s="167" t="str">
        <f>Exclosure.data.RAW!AA244 &amp; ""</f>
        <v>0</v>
      </c>
      <c r="X244" s="167" t="str">
        <f>Exclosure.data.RAW!AB244 &amp; ""</f>
        <v>1</v>
      </c>
      <c r="Y244" s="167" t="str">
        <f>Exclosure.data.RAW!AC244 &amp; ""</f>
        <v>6</v>
      </c>
      <c r="Z244" s="165" t="str">
        <f>Exclosure.data.RAW!AF244 &amp; ""</f>
        <v>2.9</v>
      </c>
      <c r="AA244" s="165" t="str">
        <f>Exclosure.data.RAW!AG244 &amp; ""</f>
        <v>3.3</v>
      </c>
      <c r="AB244" s="165" t="str">
        <f>Exclosure.data.RAW!AH244 &amp; ""</f>
        <v>5</v>
      </c>
      <c r="AC244" s="165" t="str">
        <f>Exclosure.data.RAW!AI244 &amp; ""</f>
        <v>35</v>
      </c>
      <c r="AD244" s="168" t="str">
        <f>Exclosure.data.RAW!AO244 &amp; ""</f>
        <v>1</v>
      </c>
      <c r="AE244" s="168" t="str">
        <f>Exclosure.data.RAW!AR244 &amp; ""</f>
        <v>4</v>
      </c>
      <c r="AF244" s="168">
        <f>Exclosure.data.RAW!BW244</f>
        <v>5</v>
      </c>
      <c r="AG244" s="168" t="str">
        <f>Exclosure.data.RAW!AU244 &amp; ""</f>
        <v>2.38</v>
      </c>
      <c r="AH244" s="135"/>
      <c r="AI244" s="135"/>
      <c r="AJ244" s="196" t="str">
        <f>Exclosure.data.RAW!AX244 &amp; ""</f>
        <v/>
      </c>
      <c r="AK244" s="222"/>
      <c r="AL244" s="168" t="str">
        <f>Exclosure.data.RAW!AZ244 &amp; ""</f>
        <v/>
      </c>
      <c r="AM244" s="168" t="str">
        <f>Exclosure.data.RAW!BA244 &amp; ""</f>
        <v/>
      </c>
      <c r="AN244" s="168" t="str">
        <f>Exclosure.data.RAW!BB244 &amp; ""</f>
        <v>0.29</v>
      </c>
      <c r="AO244" s="168"/>
      <c r="AP244" s="168" t="str">
        <f>Exclosure.data.RAW!BD244 &amp; ""</f>
        <v/>
      </c>
      <c r="AQ244" s="168" t="str">
        <f>Exclosure.data.RAW!BE244 &amp; ""</f>
        <v/>
      </c>
      <c r="AR244" s="168" t="str">
        <f>Exclosure.data.RAW!BF244 &amp; ""</f>
        <v/>
      </c>
      <c r="AS244" s="168" t="str">
        <f>Exclosure.data.RAW!BG244 &amp; ""</f>
        <v>3.64</v>
      </c>
      <c r="AT244" s="168"/>
      <c r="AU244" s="135">
        <v>2.84</v>
      </c>
      <c r="AV244" s="168" t="str">
        <f>Exclosure.data.RAW!BJ244 &amp; ""</f>
        <v/>
      </c>
      <c r="AW244" s="220"/>
      <c r="AX244" s="168" t="str">
        <f>Exclosure.data.RAW!BL244 &amp; ""</f>
        <v/>
      </c>
      <c r="AY244" s="168" t="str">
        <f>Exclosure.data.RAW!BM244 &amp; ""</f>
        <v/>
      </c>
      <c r="AZ244" s="168" t="str">
        <f>Exclosure.data.RAW!BN244 &amp; ""</f>
        <v>0.59</v>
      </c>
      <c r="BA244" s="168">
        <f>Exclosure.data.RAW!BO244</f>
        <v>0.09</v>
      </c>
      <c r="BB244" s="168" t="str">
        <f>Exclosure.data.RAW!BP244 &amp; ""</f>
        <v/>
      </c>
      <c r="BC244" s="168" t="str">
        <f>Exclosure.data.RAW!BQ244 &amp; ""</f>
        <v/>
      </c>
      <c r="BD244" s="168" t="str">
        <f>Exclosure.data.RAW!BR244 &amp; ""</f>
        <v/>
      </c>
      <c r="BE244" s="54">
        <f>Exclosure.data.RAW!BS244</f>
        <v>2.38</v>
      </c>
      <c r="BF244" s="54">
        <f>Exclosure.data.RAW!BT244</f>
        <v>0.28999999999999998</v>
      </c>
      <c r="BG244" s="54">
        <f>Exclosure.data.RAW!BU244</f>
        <v>3.64</v>
      </c>
      <c r="BH244" s="54">
        <f>Exclosure.data.RAW!BV244</f>
        <v>0.59</v>
      </c>
    </row>
    <row r="245" spans="1:60" x14ac:dyDescent="0.25">
      <c r="A245" s="12" t="str">
        <f>Exclosure.data.RAW!A245</f>
        <v>DRY_P_2_OP_H5</v>
      </c>
      <c r="B245" s="4" t="str">
        <f>Exclosure.data.RAW!B245</f>
        <v>DRY_P_2_H5</v>
      </c>
      <c r="C245" s="4" t="str">
        <f>Exclosure.data.RAW!C245</f>
        <v>DRY_P</v>
      </c>
      <c r="D245" s="12" t="str">
        <f>Exclosure.data.RAW!D245</f>
        <v>DRY_P_2</v>
      </c>
      <c r="E245" s="12" t="str">
        <f>Exclosure.data.RAW!E245</f>
        <v>DRY_P_3</v>
      </c>
      <c r="F245" s="4" t="str">
        <f>Exclosure.data.RAW!F245</f>
        <v>Makao</v>
      </c>
      <c r="G245" s="12" t="str">
        <f>Exclosure.data.RAW!G245</f>
        <v>DRY</v>
      </c>
      <c r="H245" s="12" t="str">
        <f>Exclosure.data.RAW!H245</f>
        <v>P</v>
      </c>
      <c r="I245" s="22">
        <f>Exclosure.data.RAW!I245</f>
        <v>2</v>
      </c>
      <c r="J245" s="22">
        <v>3</v>
      </c>
      <c r="K245" s="12" t="str">
        <f>Exclosure.data.RAW!K245</f>
        <v>OP</v>
      </c>
      <c r="L245" s="12" t="str">
        <f>Exclosure.data.RAW!L245</f>
        <v>H5</v>
      </c>
      <c r="M245" s="22">
        <f>Exclosure.data.RAW!M245</f>
        <v>1006</v>
      </c>
      <c r="N245" s="75">
        <f>Exclosure.data.RAW!N245</f>
        <v>-3.40842599</v>
      </c>
      <c r="O245" s="75">
        <f>Exclosure.data.RAW!O245</f>
        <v>34.850243982000002</v>
      </c>
      <c r="P245" s="19">
        <f>Exclosure.data.RAW!P245</f>
        <v>43005</v>
      </c>
      <c r="Q245" s="19">
        <f>Exclosure.data.RAW!Q245</f>
        <v>43079</v>
      </c>
      <c r="R245" s="22" t="str">
        <f>Exclosure.data.RAW!R245 &amp; ""</f>
        <v>74</v>
      </c>
      <c r="S245" s="52" t="str">
        <f>Exclosure.data.RAW!S245 &amp; ""</f>
        <v>128.547166803</v>
      </c>
      <c r="T245" s="52" t="str">
        <f>Exclosure.data.RAW!T245 &amp; ""</f>
        <v>778.740655244</v>
      </c>
      <c r="U245" s="68" t="str">
        <f>Exclosure.data.RAW!Y245</f>
        <v>Chl.pyc</v>
      </c>
      <c r="V245" s="167" t="str">
        <f>Exclosure.data.RAW!Z245 &amp; ""</f>
        <v>0</v>
      </c>
      <c r="W245" s="167" t="str">
        <f>Exclosure.data.RAW!AA245 &amp; ""</f>
        <v>0</v>
      </c>
      <c r="X245" s="167" t="str">
        <f>Exclosure.data.RAW!AB245 &amp; ""</f>
        <v>1</v>
      </c>
      <c r="Y245" s="167" t="str">
        <f>Exclosure.data.RAW!AC245 &amp; ""</f>
        <v>3</v>
      </c>
      <c r="Z245" s="165" t="str">
        <f>Exclosure.data.RAW!AF245 &amp; ""</f>
        <v>0</v>
      </c>
      <c r="AA245" s="165" t="str">
        <f>Exclosure.data.RAW!AG245 &amp; ""</f>
        <v>0.7</v>
      </c>
      <c r="AB245" s="165" t="str">
        <f>Exclosure.data.RAW!AH245 &amp; ""</f>
        <v>4</v>
      </c>
      <c r="AC245" s="165" t="str">
        <f>Exclosure.data.RAW!AI245 &amp; ""</f>
        <v>10</v>
      </c>
      <c r="AD245" s="168" t="str">
        <f>Exclosure.data.RAW!AO245 &amp; ""</f>
        <v>1</v>
      </c>
      <c r="AE245" s="168" t="str">
        <f>Exclosure.data.RAW!AR245 &amp; ""</f>
        <v>1</v>
      </c>
      <c r="AF245" s="168">
        <f>Exclosure.data.RAW!BW245</f>
        <v>2</v>
      </c>
      <c r="AG245" s="168" t="str">
        <f>Exclosure.data.RAW!AU245 &amp; ""</f>
        <v>1.51</v>
      </c>
      <c r="AH245" s="135"/>
      <c r="AI245" s="135"/>
      <c r="AJ245" s="196" t="str">
        <f>Exclosure.data.RAW!AX245 &amp; ""</f>
        <v/>
      </c>
      <c r="AK245" s="222"/>
      <c r="AL245" s="168" t="str">
        <f>Exclosure.data.RAW!AZ245 &amp; ""</f>
        <v/>
      </c>
      <c r="AM245" s="168" t="str">
        <f>Exclosure.data.RAW!BA245 &amp; ""</f>
        <v/>
      </c>
      <c r="AN245" s="168" t="str">
        <f>Exclosure.data.RAW!BB245 &amp; ""</f>
        <v>0.08</v>
      </c>
      <c r="AO245" s="168"/>
      <c r="AP245" s="168" t="str">
        <f>Exclosure.data.RAW!BD245 &amp; ""</f>
        <v/>
      </c>
      <c r="AQ245" s="168" t="str">
        <f>Exclosure.data.RAW!BE245 &amp; ""</f>
        <v/>
      </c>
      <c r="AR245" s="168" t="str">
        <f>Exclosure.data.RAW!BF245 &amp; ""</f>
        <v/>
      </c>
      <c r="AS245" s="168" t="str">
        <f>Exclosure.data.RAW!BG245 &amp; ""</f>
        <v>2.03</v>
      </c>
      <c r="AT245" s="168"/>
      <c r="AU245" s="135"/>
      <c r="AV245" s="168" t="str">
        <f>Exclosure.data.RAW!BJ245 &amp; ""</f>
        <v/>
      </c>
      <c r="AW245" s="220"/>
      <c r="AX245" s="168" t="str">
        <f>Exclosure.data.RAW!BL245 &amp; ""</f>
        <v/>
      </c>
      <c r="AY245" s="168" t="str">
        <f>Exclosure.data.RAW!BM245 &amp; ""</f>
        <v/>
      </c>
      <c r="AZ245" s="168" t="str">
        <f>Exclosure.data.RAW!BN245 &amp; ""</f>
        <v>0.05</v>
      </c>
      <c r="BA245" s="168"/>
      <c r="BB245" s="168" t="str">
        <f>Exclosure.data.RAW!BP245 &amp; ""</f>
        <v/>
      </c>
      <c r="BC245" s="168" t="str">
        <f>Exclosure.data.RAW!BQ245 &amp; ""</f>
        <v/>
      </c>
      <c r="BD245" s="168" t="str">
        <f>Exclosure.data.RAW!BR245 &amp; ""</f>
        <v/>
      </c>
      <c r="BE245" s="54">
        <f>Exclosure.data.RAW!BS245</f>
        <v>1.51</v>
      </c>
      <c r="BF245" s="54">
        <f>Exclosure.data.RAW!BT245</f>
        <v>0.08</v>
      </c>
      <c r="BG245" s="54">
        <f>Exclosure.data.RAW!BU245</f>
        <v>2.0299999999999998</v>
      </c>
      <c r="BH245" s="54">
        <f>Exclosure.data.RAW!BV245</f>
        <v>0.05</v>
      </c>
    </row>
    <row r="246" spans="1:60" x14ac:dyDescent="0.25">
      <c r="A246" s="12" t="str">
        <f>Exclosure.data.RAW!A246</f>
        <v>DRY_P_3_EX_H5</v>
      </c>
      <c r="B246" s="12" t="str">
        <f>Exclosure.data.RAW!B246</f>
        <v>DRY_P_3_H5</v>
      </c>
      <c r="C246" s="12" t="str">
        <f>Exclosure.data.RAW!C246</f>
        <v>DRY_P</v>
      </c>
      <c r="D246" s="12" t="str">
        <f>Exclosure.data.RAW!D246</f>
        <v>DRY_P_3</v>
      </c>
      <c r="E246" s="12" t="str">
        <f>Exclosure.data.RAW!E246</f>
        <v>DRY_P_1</v>
      </c>
      <c r="F246" s="4" t="str">
        <f>Exclosure.data.RAW!F246</f>
        <v>Makao</v>
      </c>
      <c r="G246" s="12" t="str">
        <f>Exclosure.data.RAW!G246</f>
        <v>DRY</v>
      </c>
      <c r="H246" s="12" t="str">
        <f>Exclosure.data.RAW!H246</f>
        <v>P</v>
      </c>
      <c r="I246" s="22">
        <f>Exclosure.data.RAW!I246</f>
        <v>3</v>
      </c>
      <c r="J246" s="22">
        <v>1</v>
      </c>
      <c r="K246" s="12" t="str">
        <f>Exclosure.data.RAW!K246</f>
        <v>EX</v>
      </c>
      <c r="L246" s="12" t="str">
        <f>Exclosure.data.RAW!L246</f>
        <v>H5</v>
      </c>
      <c r="M246" s="22">
        <f>Exclosure.data.RAW!M246</f>
        <v>1001</v>
      </c>
      <c r="N246" s="75">
        <f>Exclosure.data.RAW!N246</f>
        <v>-3.4063160140000002</v>
      </c>
      <c r="O246" s="75">
        <f>Exclosure.data.RAW!O246</f>
        <v>34.850407009999998</v>
      </c>
      <c r="P246" s="19">
        <f>Exclosure.data.RAW!P246</f>
        <v>43005</v>
      </c>
      <c r="Q246" s="19">
        <f>Exclosure.data.RAW!Q246</f>
        <v>43079</v>
      </c>
      <c r="R246" s="22" t="str">
        <f>Exclosure.data.RAW!R246 &amp; ""</f>
        <v>74</v>
      </c>
      <c r="S246" s="52" t="str">
        <f>Exclosure.data.RAW!S246 &amp; ""</f>
        <v>128.547166803</v>
      </c>
      <c r="T246" s="52" t="str">
        <f>Exclosure.data.RAW!T246 &amp; ""</f>
        <v>690.212279641</v>
      </c>
      <c r="U246" s="68" t="str">
        <f>Exclosure.data.RAW!Y246</f>
        <v>Chl.pyc</v>
      </c>
      <c r="V246" s="167" t="str">
        <f>Exclosure.data.RAW!Z246 &amp; ""</f>
        <v>0</v>
      </c>
      <c r="W246" s="167" t="str">
        <f>Exclosure.data.RAW!AA246 &amp; ""</f>
        <v>0</v>
      </c>
      <c r="X246" s="167" t="str">
        <f>Exclosure.data.RAW!AB246 &amp; ""</f>
        <v>1</v>
      </c>
      <c r="Y246" s="167" t="str">
        <f>Exclosure.data.RAW!AC246 &amp; ""</f>
        <v>4</v>
      </c>
      <c r="Z246" s="165" t="str">
        <f>Exclosure.data.RAW!AF246 &amp; ""</f>
        <v>0.5</v>
      </c>
      <c r="AA246" s="165" t="str">
        <f>Exclosure.data.RAW!AG246 &amp; ""</f>
        <v>2.5</v>
      </c>
      <c r="AB246" s="165" t="str">
        <f>Exclosure.data.RAW!AH246 &amp; ""</f>
        <v>5</v>
      </c>
      <c r="AC246" s="165" t="str">
        <f>Exclosure.data.RAW!AI246 &amp; ""</f>
        <v>18</v>
      </c>
      <c r="AD246" s="168" t="str">
        <f>Exclosure.data.RAW!AO246 &amp; ""</f>
        <v>1</v>
      </c>
      <c r="AE246" s="168" t="str">
        <f>Exclosure.data.RAW!AR246 &amp; ""</f>
        <v>3.17</v>
      </c>
      <c r="AF246" s="168">
        <f>Exclosure.data.RAW!BW246</f>
        <v>4.17</v>
      </c>
      <c r="AG246" s="168" t="str">
        <f>Exclosure.data.RAW!AU246 &amp; ""</f>
        <v>2.31</v>
      </c>
      <c r="AH246" s="135"/>
      <c r="AI246" s="135"/>
      <c r="AJ246" s="196" t="str">
        <f>Exclosure.data.RAW!AX246 &amp; ""</f>
        <v/>
      </c>
      <c r="AK246" s="222"/>
      <c r="AL246" s="168" t="str">
        <f>Exclosure.data.RAW!AZ246 &amp; ""</f>
        <v/>
      </c>
      <c r="AM246" s="168" t="str">
        <f>Exclosure.data.RAW!BA246 &amp; ""</f>
        <v/>
      </c>
      <c r="AN246" s="168" t="str">
        <f>Exclosure.data.RAW!BB246 &amp; ""</f>
        <v>0.25</v>
      </c>
      <c r="AO246" s="168"/>
      <c r="AP246" s="168" t="str">
        <f>Exclosure.data.RAW!BD246 &amp; ""</f>
        <v/>
      </c>
      <c r="AQ246" s="168" t="str">
        <f>Exclosure.data.RAW!BE246 &amp; ""</f>
        <v/>
      </c>
      <c r="AR246" s="168" t="str">
        <f>Exclosure.data.RAW!BF246 &amp; ""</f>
        <v/>
      </c>
      <c r="AS246" s="168" t="str">
        <f>Exclosure.data.RAW!BG246 &amp; ""</f>
        <v/>
      </c>
      <c r="AT246" s="168"/>
      <c r="AU246" s="135"/>
      <c r="AV246" s="168" t="str">
        <f>Exclosure.data.RAW!BJ246 &amp; ""</f>
        <v/>
      </c>
      <c r="AW246" s="220"/>
      <c r="AX246" s="168" t="str">
        <f>Exclosure.data.RAW!BL246 &amp; ""</f>
        <v/>
      </c>
      <c r="AY246" s="168" t="str">
        <f>Exclosure.data.RAW!BM246 &amp; ""</f>
        <v/>
      </c>
      <c r="AZ246" s="168" t="str">
        <f>Exclosure.data.RAW!BN246 &amp; ""</f>
        <v/>
      </c>
      <c r="BA246" s="168"/>
      <c r="BB246" s="168" t="str">
        <f>Exclosure.data.RAW!BP246 &amp; ""</f>
        <v/>
      </c>
      <c r="BC246" s="168" t="str">
        <f>Exclosure.data.RAW!BQ246 &amp; ""</f>
        <v/>
      </c>
      <c r="BD246" s="168" t="str">
        <f>Exclosure.data.RAW!BR246 &amp; ""</f>
        <v/>
      </c>
      <c r="BE246" s="54">
        <f>Exclosure.data.RAW!BS246</f>
        <v>2.31</v>
      </c>
      <c r="BF246" s="54">
        <f>Exclosure.data.RAW!BT246</f>
        <v>0.25</v>
      </c>
      <c r="BG246" s="54" t="str">
        <f>Exclosure.data.RAW!BU246</f>
        <v/>
      </c>
      <c r="BH246" s="54" t="str">
        <f>Exclosure.data.RAW!BV246</f>
        <v/>
      </c>
    </row>
    <row r="247" spans="1:60" x14ac:dyDescent="0.25">
      <c r="A247" s="12" t="str">
        <f>Exclosure.data.RAW!A247</f>
        <v>DRY_P_3_OP_H5</v>
      </c>
      <c r="B247" s="12" t="str">
        <f>Exclosure.data.RAW!B247</f>
        <v>DRY_P_3_H5</v>
      </c>
      <c r="C247" s="12" t="str">
        <f>Exclosure.data.RAW!C247</f>
        <v>DRY_P</v>
      </c>
      <c r="D247" s="12" t="str">
        <f>Exclosure.data.RAW!D247</f>
        <v>DRY_P_3</v>
      </c>
      <c r="E247" s="12" t="str">
        <f>Exclosure.data.RAW!E247</f>
        <v>DRY_P_1</v>
      </c>
      <c r="F247" s="4" t="str">
        <f>Exclosure.data.RAW!F247</f>
        <v>Makao</v>
      </c>
      <c r="G247" s="12" t="str">
        <f>Exclosure.data.RAW!G247</f>
        <v>DRY</v>
      </c>
      <c r="H247" s="12" t="str">
        <f>Exclosure.data.RAW!H247</f>
        <v>P</v>
      </c>
      <c r="I247" s="22">
        <f>Exclosure.data.RAW!I247</f>
        <v>3</v>
      </c>
      <c r="J247" s="22">
        <v>1</v>
      </c>
      <c r="K247" s="12" t="str">
        <f>Exclosure.data.RAW!K247</f>
        <v>OP</v>
      </c>
      <c r="L247" s="12" t="str">
        <f>Exclosure.data.RAW!L247</f>
        <v>H5</v>
      </c>
      <c r="M247" s="22">
        <f>Exclosure.data.RAW!M247</f>
        <v>1001</v>
      </c>
      <c r="N247" s="75">
        <f>Exclosure.data.RAW!N247</f>
        <v>-3.4063160140000002</v>
      </c>
      <c r="O247" s="75">
        <f>Exclosure.data.RAW!O247</f>
        <v>34.850407009999998</v>
      </c>
      <c r="P247" s="19">
        <f>Exclosure.data.RAW!P247</f>
        <v>43005</v>
      </c>
      <c r="Q247" s="19">
        <f>Exclosure.data.RAW!Q247</f>
        <v>43079</v>
      </c>
      <c r="R247" s="22" t="str">
        <f>Exclosure.data.RAW!R247 &amp; ""</f>
        <v>74</v>
      </c>
      <c r="S247" s="52" t="str">
        <f>Exclosure.data.RAW!S247 &amp; ""</f>
        <v>128.547166803</v>
      </c>
      <c r="T247" s="52" t="str">
        <f>Exclosure.data.RAW!T247 &amp; ""</f>
        <v>818.759446444</v>
      </c>
      <c r="U247" s="68" t="str">
        <f>Exclosure.data.RAW!Y247</f>
        <v>Chl.pyc</v>
      </c>
      <c r="V247" s="167" t="str">
        <f>Exclosure.data.RAW!Z247 &amp; ""</f>
        <v>0</v>
      </c>
      <c r="W247" s="167" t="str">
        <f>Exclosure.data.RAW!AA247 &amp; ""</f>
        <v>0</v>
      </c>
      <c r="X247" s="167" t="str">
        <f>Exclosure.data.RAW!AB247 &amp; ""</f>
        <v>1</v>
      </c>
      <c r="Y247" s="167" t="str">
        <f>Exclosure.data.RAW!AC247 &amp; ""</f>
        <v>3</v>
      </c>
      <c r="Z247" s="165" t="str">
        <f>Exclosure.data.RAW!AF247 &amp; ""</f>
        <v>0</v>
      </c>
      <c r="AA247" s="165" t="str">
        <f>Exclosure.data.RAW!AG247 &amp; ""</f>
        <v>1.74</v>
      </c>
      <c r="AB247" s="165" t="str">
        <f>Exclosure.data.RAW!AH247 &amp; ""</f>
        <v>7</v>
      </c>
      <c r="AC247" s="165" t="str">
        <f>Exclosure.data.RAW!AI247 &amp; ""</f>
        <v>20</v>
      </c>
      <c r="AD247" s="168" t="str">
        <f>Exclosure.data.RAW!AO247 &amp; ""</f>
        <v>1</v>
      </c>
      <c r="AE247" s="168" t="str">
        <f>Exclosure.data.RAW!AR247 &amp; ""</f>
        <v>1.21</v>
      </c>
      <c r="AF247" s="168">
        <f>Exclosure.data.RAW!BW247</f>
        <v>2.21</v>
      </c>
      <c r="AG247" s="168" t="str">
        <f>Exclosure.data.RAW!AU247 &amp; ""</f>
        <v>2.38</v>
      </c>
      <c r="AH247" s="135"/>
      <c r="AI247" s="135"/>
      <c r="AJ247" s="196" t="str">
        <f>Exclosure.data.RAW!AX247 &amp; ""</f>
        <v/>
      </c>
      <c r="AK247" s="222"/>
      <c r="AL247" s="168" t="str">
        <f>Exclosure.data.RAW!AZ247 &amp; ""</f>
        <v/>
      </c>
      <c r="AM247" s="168" t="str">
        <f>Exclosure.data.RAW!BA247 &amp; ""</f>
        <v/>
      </c>
      <c r="AN247" s="168" t="str">
        <f>Exclosure.data.RAW!BB247 &amp; ""</f>
        <v>0.11</v>
      </c>
      <c r="AO247" s="168"/>
      <c r="AP247" s="168" t="str">
        <f>Exclosure.data.RAW!BD247 &amp; ""</f>
        <v/>
      </c>
      <c r="AQ247" s="168" t="str">
        <f>Exclosure.data.RAW!BE247 &amp; ""</f>
        <v/>
      </c>
      <c r="AR247" s="168" t="str">
        <f>Exclosure.data.RAW!BF247 &amp; ""</f>
        <v/>
      </c>
      <c r="AS247" s="168" t="str">
        <f>Exclosure.data.RAW!BG247 &amp; ""</f>
        <v/>
      </c>
      <c r="AT247" s="168"/>
      <c r="AU247" s="135"/>
      <c r="AV247" s="168" t="str">
        <f>Exclosure.data.RAW!BJ247 &amp; ""</f>
        <v/>
      </c>
      <c r="AW247" s="220"/>
      <c r="AX247" s="168" t="str">
        <f>Exclosure.data.RAW!BL247 &amp; ""</f>
        <v/>
      </c>
      <c r="AY247" s="168" t="str">
        <f>Exclosure.data.RAW!BM247 &amp; ""</f>
        <v/>
      </c>
      <c r="AZ247" s="168" t="str">
        <f>Exclosure.data.RAW!BN247 &amp; ""</f>
        <v/>
      </c>
      <c r="BA247" s="168"/>
      <c r="BB247" s="168" t="str">
        <f>Exclosure.data.RAW!BP247 &amp; ""</f>
        <v/>
      </c>
      <c r="BC247" s="168" t="str">
        <f>Exclosure.data.RAW!BQ247 &amp; ""</f>
        <v/>
      </c>
      <c r="BD247" s="168" t="str">
        <f>Exclosure.data.RAW!BR247 &amp; ""</f>
        <v/>
      </c>
      <c r="BE247" s="54">
        <f>Exclosure.data.RAW!BS247</f>
        <v>2.38</v>
      </c>
      <c r="BF247" s="54">
        <f>Exclosure.data.RAW!BT247</f>
        <v>0.11</v>
      </c>
      <c r="BG247" s="54" t="str">
        <f>Exclosure.data.RAW!BU247</f>
        <v/>
      </c>
      <c r="BH247" s="54" t="str">
        <f>Exclosure.data.RAW!BV247</f>
        <v/>
      </c>
    </row>
    <row r="248" spans="1:60" x14ac:dyDescent="0.25">
      <c r="A248" s="12" t="str">
        <f>Exclosure.data.RAW!A248</f>
        <v>DRY_P_4_EX_H5</v>
      </c>
      <c r="B248" s="4" t="str">
        <f>Exclosure.data.RAW!B248</f>
        <v>DRY_P_4_H5</v>
      </c>
      <c r="C248" s="4" t="str">
        <f>Exclosure.data.RAW!C248</f>
        <v>DRY_P</v>
      </c>
      <c r="D248" s="4" t="str">
        <f>Exclosure.data.RAW!D248</f>
        <v>DRY_P_4</v>
      </c>
      <c r="E248" s="4"/>
      <c r="F248" s="4" t="str">
        <f>Exclosure.data.RAW!F248</f>
        <v>Makao</v>
      </c>
      <c r="G248" s="12" t="str">
        <f>Exclosure.data.RAW!G248</f>
        <v>DRY</v>
      </c>
      <c r="H248" s="12" t="str">
        <f>Exclosure.data.RAW!H248</f>
        <v>P</v>
      </c>
      <c r="I248" s="22">
        <f>Exclosure.data.RAW!I248</f>
        <v>4</v>
      </c>
      <c r="J248" s="22"/>
      <c r="K248" s="12" t="str">
        <f>Exclosure.data.RAW!K248</f>
        <v>EX</v>
      </c>
      <c r="L248" s="12" t="str">
        <f>Exclosure.data.RAW!L248</f>
        <v>H5</v>
      </c>
      <c r="M248" s="21">
        <f>Exclosure.data.RAW!M248</f>
        <v>1003</v>
      </c>
      <c r="N248" s="75">
        <f>Exclosure.data.RAW!N248</f>
        <v>-3.4068529590000001</v>
      </c>
      <c r="O248" s="75">
        <f>Exclosure.data.RAW!O248</f>
        <v>34.851600005999998</v>
      </c>
      <c r="P248" s="19">
        <f>Exclosure.data.RAW!P248</f>
        <v>43005</v>
      </c>
      <c r="Q248" s="19">
        <f>Exclosure.data.RAW!Q248</f>
        <v>43079</v>
      </c>
      <c r="R248" s="22" t="str">
        <f>Exclosure.data.RAW!R248 &amp; ""</f>
        <v>74</v>
      </c>
      <c r="S248" s="52" t="str">
        <f>Exclosure.data.RAW!S248 &amp; ""</f>
        <v>128.547166803</v>
      </c>
      <c r="T248" s="52" t="str">
        <f>Exclosure.data.RAW!T248 &amp; ""</f>
        <v>690.212279641</v>
      </c>
      <c r="U248" s="68" t="str">
        <f>Exclosure.data.RAW!Y248</f>
        <v>Chl.pyc</v>
      </c>
      <c r="V248" s="167" t="str">
        <f>Exclosure.data.RAW!Z248 &amp; ""</f>
        <v>0</v>
      </c>
      <c r="W248" s="167" t="str">
        <f>Exclosure.data.RAW!AA248 &amp; ""</f>
        <v>0</v>
      </c>
      <c r="X248" s="167" t="str">
        <f>Exclosure.data.RAW!AB248 &amp; ""</f>
        <v>1</v>
      </c>
      <c r="Y248" s="167" t="str">
        <f>Exclosure.data.RAW!AC248 &amp; ""</f>
        <v>7</v>
      </c>
      <c r="Z248" s="165" t="str">
        <f>Exclosure.data.RAW!AF248 &amp; ""</f>
        <v>0.5</v>
      </c>
      <c r="AA248" s="165" t="str">
        <f>Exclosure.data.RAW!AG248 &amp; ""</f>
        <v>3.2</v>
      </c>
      <c r="AB248" s="165" t="str">
        <f>Exclosure.data.RAW!AH248 &amp; ""</f>
        <v>5</v>
      </c>
      <c r="AC248" s="165" t="str">
        <f>Exclosure.data.RAW!AI248 &amp; ""</f>
        <v>35</v>
      </c>
      <c r="AD248" s="168" t="str">
        <f>Exclosure.data.RAW!AO248 &amp; ""</f>
        <v>1</v>
      </c>
      <c r="AE248" s="168" t="str">
        <f>Exclosure.data.RAW!AR248 &amp; ""</f>
        <v>1</v>
      </c>
      <c r="AF248" s="168">
        <f>Exclosure.data.RAW!BW248</f>
        <v>2</v>
      </c>
      <c r="AG248" s="168" t="str">
        <f>Exclosure.data.RAW!AU248 &amp; ""</f>
        <v>2.59</v>
      </c>
      <c r="AH248" s="135"/>
      <c r="AI248" s="135"/>
      <c r="AJ248" s="196" t="str">
        <f>Exclosure.data.RAW!AX248 &amp; ""</f>
        <v/>
      </c>
      <c r="AK248" s="222"/>
      <c r="AL248" s="168" t="str">
        <f>Exclosure.data.RAW!AZ248 &amp; ""</f>
        <v/>
      </c>
      <c r="AM248" s="168" t="str">
        <f>Exclosure.data.RAW!BA248 &amp; ""</f>
        <v/>
      </c>
      <c r="AN248" s="168" t="str">
        <f>Exclosure.data.RAW!BB248 &amp; ""</f>
        <v>0.13</v>
      </c>
      <c r="AO248" s="168"/>
      <c r="AP248" s="168" t="str">
        <f>Exclosure.data.RAW!BD248 &amp; ""</f>
        <v/>
      </c>
      <c r="AQ248" s="168" t="str">
        <f>Exclosure.data.RAW!BE248 &amp; ""</f>
        <v/>
      </c>
      <c r="AR248" s="168" t="str">
        <f>Exclosure.data.RAW!BF248 &amp; ""</f>
        <v/>
      </c>
      <c r="AS248" s="168" t="str">
        <f>Exclosure.data.RAW!BG248 &amp; ""</f>
        <v>2.77</v>
      </c>
      <c r="AT248" s="168"/>
      <c r="AU248" s="135">
        <v>2.98</v>
      </c>
      <c r="AV248" s="168" t="str">
        <f>Exclosure.data.RAW!BJ248 &amp; ""</f>
        <v/>
      </c>
      <c r="AW248" s="220"/>
      <c r="AX248" s="168" t="str">
        <f>Exclosure.data.RAW!BL248 &amp; ""</f>
        <v/>
      </c>
      <c r="AY248" s="168" t="str">
        <f>Exclosure.data.RAW!BM248 &amp; ""</f>
        <v/>
      </c>
      <c r="AZ248" s="168" t="str">
        <f>Exclosure.data.RAW!BN248 &amp; ""</f>
        <v>0.19</v>
      </c>
      <c r="BA248" s="168">
        <f>Exclosure.data.RAW!BO248</f>
        <v>0.23</v>
      </c>
      <c r="BB248" s="168" t="str">
        <f>Exclosure.data.RAW!BP248 &amp; ""</f>
        <v/>
      </c>
      <c r="BC248" s="168" t="str">
        <f>Exclosure.data.RAW!BQ248 &amp; ""</f>
        <v/>
      </c>
      <c r="BD248" s="168" t="str">
        <f>Exclosure.data.RAW!BR248 &amp; ""</f>
        <v/>
      </c>
      <c r="BE248" s="54">
        <f>Exclosure.data.RAW!BS248</f>
        <v>2.59</v>
      </c>
      <c r="BF248" s="54">
        <f>Exclosure.data.RAW!BT248</f>
        <v>0.13</v>
      </c>
      <c r="BG248" s="54">
        <f>Exclosure.data.RAW!BU248</f>
        <v>2.77</v>
      </c>
      <c r="BH248" s="54">
        <f>Exclosure.data.RAW!BV248</f>
        <v>0.19</v>
      </c>
    </row>
    <row r="249" spans="1:60" x14ac:dyDescent="0.25">
      <c r="A249" s="12" t="str">
        <f>Exclosure.data.RAW!A249</f>
        <v>DRY_P_4_OP_H5</v>
      </c>
      <c r="B249" s="4" t="str">
        <f>Exclosure.data.RAW!B249</f>
        <v>DRY_P_4_H5</v>
      </c>
      <c r="C249" s="4" t="str">
        <f>Exclosure.data.RAW!C249</f>
        <v>DRY_P</v>
      </c>
      <c r="D249" s="4" t="str">
        <f>Exclosure.data.RAW!D249</f>
        <v>DRY_P_4</v>
      </c>
      <c r="E249" s="4"/>
      <c r="F249" s="4" t="str">
        <f>Exclosure.data.RAW!F249</f>
        <v>Makao</v>
      </c>
      <c r="G249" s="12" t="str">
        <f>Exclosure.data.RAW!G249</f>
        <v>DRY</v>
      </c>
      <c r="H249" s="12" t="str">
        <f>Exclosure.data.RAW!H249</f>
        <v>P</v>
      </c>
      <c r="I249" s="22">
        <f>Exclosure.data.RAW!I249</f>
        <v>4</v>
      </c>
      <c r="J249" s="22"/>
      <c r="K249" s="12" t="str">
        <f>Exclosure.data.RAW!K249</f>
        <v>OP</v>
      </c>
      <c r="L249" s="12" t="str">
        <f>Exclosure.data.RAW!L249</f>
        <v>H5</v>
      </c>
      <c r="M249" s="21">
        <f>Exclosure.data.RAW!M249</f>
        <v>1003</v>
      </c>
      <c r="N249" s="75">
        <f>Exclosure.data.RAW!N249</f>
        <v>-3.4068529590000001</v>
      </c>
      <c r="O249" s="75">
        <f>Exclosure.data.RAW!O249</f>
        <v>34.851600005999998</v>
      </c>
      <c r="P249" s="19">
        <f>Exclosure.data.RAW!P249</f>
        <v>43005</v>
      </c>
      <c r="Q249" s="19">
        <f>Exclosure.data.RAW!Q249</f>
        <v>43079</v>
      </c>
      <c r="R249" s="22" t="str">
        <f>Exclosure.data.RAW!R249 &amp; ""</f>
        <v>74</v>
      </c>
      <c r="S249" s="52" t="str">
        <f>Exclosure.data.RAW!S249 &amp; ""</f>
        <v>128.547166803</v>
      </c>
      <c r="T249" s="52" t="str">
        <f>Exclosure.data.RAW!T249 &amp; ""</f>
        <v>818.759446444</v>
      </c>
      <c r="U249" s="68" t="str">
        <f>Exclosure.data.RAW!Y249</f>
        <v>Chl.pyc</v>
      </c>
      <c r="V249" s="167" t="str">
        <f>Exclosure.data.RAW!Z249 &amp; ""</f>
        <v>0</v>
      </c>
      <c r="W249" s="167" t="str">
        <f>Exclosure.data.RAW!AA249 &amp; ""</f>
        <v>0</v>
      </c>
      <c r="X249" s="167" t="str">
        <f>Exclosure.data.RAW!AB249 &amp; ""</f>
        <v>1</v>
      </c>
      <c r="Y249" s="167" t="str">
        <f>Exclosure.data.RAW!AC249 &amp; ""</f>
        <v>5</v>
      </c>
      <c r="Z249" s="165" t="str">
        <f>Exclosure.data.RAW!AF249 &amp; ""</f>
        <v>0.5</v>
      </c>
      <c r="AA249" s="165" t="str">
        <f>Exclosure.data.RAW!AG249 &amp; ""</f>
        <v>1.1</v>
      </c>
      <c r="AB249" s="165" t="str">
        <f>Exclosure.data.RAW!AH249 &amp; ""</f>
        <v>18</v>
      </c>
      <c r="AC249" s="165" t="str">
        <f>Exclosure.data.RAW!AI249 &amp; ""</f>
        <v>32</v>
      </c>
      <c r="AD249" s="168" t="str">
        <f>Exclosure.data.RAW!AO249 &amp; ""</f>
        <v>1</v>
      </c>
      <c r="AE249" s="168" t="str">
        <f>Exclosure.data.RAW!AR249 &amp; ""</f>
        <v>1</v>
      </c>
      <c r="AF249" s="168">
        <f>Exclosure.data.RAW!BW249</f>
        <v>2</v>
      </c>
      <c r="AG249" s="168" t="str">
        <f>Exclosure.data.RAW!AU249 &amp; ""</f>
        <v>3.01</v>
      </c>
      <c r="AH249" s="135"/>
      <c r="AI249" s="135">
        <v>1.68</v>
      </c>
      <c r="AJ249" s="196" t="str">
        <f>Exclosure.data.RAW!AX249 &amp; ""</f>
        <v/>
      </c>
      <c r="AK249" s="222"/>
      <c r="AL249" s="168" t="str">
        <f>Exclosure.data.RAW!AZ249 &amp; ""</f>
        <v/>
      </c>
      <c r="AM249" s="168" t="str">
        <f>Exclosure.data.RAW!BA249 &amp; ""</f>
        <v/>
      </c>
      <c r="AN249" s="168" t="str">
        <f>Exclosure.data.RAW!BB249 &amp; ""</f>
        <v>0.01</v>
      </c>
      <c r="AO249" s="168">
        <f>Exclosure.data.RAW!BC249</f>
        <v>0.26</v>
      </c>
      <c r="AP249" s="168" t="str">
        <f>Exclosure.data.RAW!BD249 &amp; ""</f>
        <v/>
      </c>
      <c r="AQ249" s="168" t="str">
        <f>Exclosure.data.RAW!BE249 &amp; ""</f>
        <v/>
      </c>
      <c r="AR249" s="168" t="str">
        <f>Exclosure.data.RAW!BF249 &amp; ""</f>
        <v/>
      </c>
      <c r="AS249" s="168" t="str">
        <f>Exclosure.data.RAW!BG249 &amp; ""</f>
        <v>2.66</v>
      </c>
      <c r="AT249" s="168"/>
      <c r="AU249" s="135"/>
      <c r="AV249" s="168" t="str">
        <f>Exclosure.data.RAW!BJ249 &amp; ""</f>
        <v/>
      </c>
      <c r="AW249" s="220"/>
      <c r="AX249" s="168" t="str">
        <f>Exclosure.data.RAW!BL249 &amp; ""</f>
        <v/>
      </c>
      <c r="AY249" s="168" t="str">
        <f>Exclosure.data.RAW!BM249 &amp; ""</f>
        <v/>
      </c>
      <c r="AZ249" s="168" t="str">
        <f>Exclosure.data.RAW!BN249 &amp; ""</f>
        <v>0.2</v>
      </c>
      <c r="BA249" s="168"/>
      <c r="BB249" s="168" t="str">
        <f>Exclosure.data.RAW!BP249 &amp; ""</f>
        <v/>
      </c>
      <c r="BC249" s="168" t="str">
        <f>Exclosure.data.RAW!BQ249 &amp; ""</f>
        <v/>
      </c>
      <c r="BD249" s="168" t="str">
        <f>Exclosure.data.RAW!BR249 &amp; ""</f>
        <v/>
      </c>
      <c r="BE249" s="54">
        <f>Exclosure.data.RAW!BS249</f>
        <v>3.01</v>
      </c>
      <c r="BF249" s="54">
        <f>Exclosure.data.RAW!BT249</f>
        <v>0.01</v>
      </c>
      <c r="BG249" s="54">
        <f>Exclosure.data.RAW!BU249</f>
        <v>2.66</v>
      </c>
      <c r="BH249" s="54">
        <f>Exclosure.data.RAW!BV249</f>
        <v>0.2</v>
      </c>
    </row>
    <row r="250" spans="1:60" x14ac:dyDescent="0.25">
      <c r="A250" s="12" t="str">
        <f>Exclosure.data.RAW!A250</f>
        <v>SE_1_EX_H5</v>
      </c>
      <c r="B250" s="4" t="str">
        <f>Exclosure.data.RAW!B250</f>
        <v>SE_1_H5</v>
      </c>
      <c r="C250" s="4" t="str">
        <f>Exclosure.data.RAW!C250</f>
        <v>SE</v>
      </c>
      <c r="D250" s="4" t="str">
        <f>Exclosure.data.RAW!D250</f>
        <v>SE_1</v>
      </c>
      <c r="E250" s="4"/>
      <c r="F250" s="4" t="str">
        <f>Exclosure.data.RAW!F250</f>
        <v>Seronera</v>
      </c>
      <c r="G250" s="12" t="str">
        <f>Exclosure.data.RAW!G250</f>
        <v>SE</v>
      </c>
      <c r="H250" s="12" t="str">
        <f>Exclosure.data.RAW!H250</f>
        <v>W</v>
      </c>
      <c r="I250" s="22">
        <f>Exclosure.data.RAW!I250</f>
        <v>1</v>
      </c>
      <c r="J250" s="22"/>
      <c r="K250" s="12" t="str">
        <f>Exclosure.data.RAW!K250</f>
        <v>EX</v>
      </c>
      <c r="L250" s="12" t="str">
        <f>Exclosure.data.RAW!L250</f>
        <v>H5</v>
      </c>
      <c r="M250" s="22">
        <f>Exclosure.data.RAW!M250</f>
        <v>1023</v>
      </c>
      <c r="N250" s="75">
        <f>Exclosure.data.RAW!N250</f>
        <v>-2.4377470369999998</v>
      </c>
      <c r="O250" s="75">
        <f>Exclosure.data.RAW!O250</f>
        <v>34.855161979999998</v>
      </c>
      <c r="P250" s="19">
        <f>Exclosure.data.RAW!P250</f>
        <v>43003</v>
      </c>
      <c r="Q250" s="19">
        <f>Exclosure.data.RAW!Q250</f>
        <v>43084</v>
      </c>
      <c r="R250" s="22" t="str">
        <f>Exclosure.data.RAW!R250 &amp; ""</f>
        <v>81</v>
      </c>
      <c r="S250" s="52" t="str">
        <f>Exclosure.data.RAW!S250 &amp; ""</f>
        <v>265.08225911</v>
      </c>
      <c r="T250" s="52" t="str">
        <f>Exclosure.data.RAW!T250 &amp; ""</f>
        <v>1628.772591734</v>
      </c>
      <c r="U250" s="68" t="str">
        <f>Exclosure.data.RAW!Y250</f>
        <v>Dig.mac</v>
      </c>
      <c r="V250" s="167" t="str">
        <f>Exclosure.data.RAW!Z250 &amp; ""</f>
        <v>4.5</v>
      </c>
      <c r="W250" s="167" t="str">
        <f>Exclosure.data.RAW!AA250 &amp; ""</f>
        <v>7.4</v>
      </c>
      <c r="X250" s="167" t="str">
        <f>Exclosure.data.RAW!AB250 &amp; ""</f>
        <v>30</v>
      </c>
      <c r="Y250" s="167" t="str">
        <f>Exclosure.data.RAW!AC250 &amp; ""</f>
        <v>40</v>
      </c>
      <c r="Z250" s="165" t="str">
        <f>Exclosure.data.RAW!AF250 &amp; ""</f>
        <v>5</v>
      </c>
      <c r="AA250" s="165" t="str">
        <f>Exclosure.data.RAW!AG250 &amp; ""</f>
        <v>15</v>
      </c>
      <c r="AB250" s="165" t="str">
        <f>Exclosure.data.RAW!AH250 &amp; ""</f>
        <v>20</v>
      </c>
      <c r="AC250" s="165" t="str">
        <f>Exclosure.data.RAW!AI250 &amp; ""</f>
        <v>50</v>
      </c>
      <c r="AD250" s="168" t="str">
        <f>Exclosure.data.RAW!AO250 &amp; ""</f>
        <v>19</v>
      </c>
      <c r="AE250" s="168" t="str">
        <f>Exclosure.data.RAW!AR250 &amp; ""</f>
        <v>16</v>
      </c>
      <c r="AF250" s="168">
        <f>Exclosure.data.RAW!BW250</f>
        <v>35</v>
      </c>
      <c r="AG250" s="168" t="str">
        <f>Exclosure.data.RAW!AU250 &amp; ""</f>
        <v>1.54</v>
      </c>
      <c r="AH250" s="85"/>
      <c r="AI250" s="87">
        <v>1.23</v>
      </c>
      <c r="AJ250" s="196" t="str">
        <f>Exclosure.data.RAW!AX250 &amp; ""</f>
        <v/>
      </c>
      <c r="AK250" s="222"/>
      <c r="AL250" s="168" t="str">
        <f>Exclosure.data.RAW!AZ250 &amp; ""</f>
        <v/>
      </c>
      <c r="AM250" s="168" t="str">
        <f>Exclosure.data.RAW!BA250 &amp; ""</f>
        <v/>
      </c>
      <c r="AN250" s="168" t="str">
        <f>Exclosure.data.RAW!BB250 &amp; ""</f>
        <v>0.29</v>
      </c>
      <c r="AO250" s="168">
        <f>Exclosure.data.RAW!BC250</f>
        <v>0.36</v>
      </c>
      <c r="AP250" s="168" t="str">
        <f>Exclosure.data.RAW!BD250 &amp; ""</f>
        <v/>
      </c>
      <c r="AQ250" s="168" t="str">
        <f>Exclosure.data.RAW!BE250 &amp; ""</f>
        <v/>
      </c>
      <c r="AR250" s="168" t="str">
        <f>Exclosure.data.RAW!BF250 &amp; ""</f>
        <v/>
      </c>
      <c r="AS250" s="168" t="str">
        <f>Exclosure.data.RAW!BG250 &amp; ""</f>
        <v>1.65</v>
      </c>
      <c r="AT250" s="168"/>
      <c r="AU250" s="135">
        <v>1.82</v>
      </c>
      <c r="AV250" s="168" t="str">
        <f>Exclosure.data.RAW!BJ250 &amp; ""</f>
        <v/>
      </c>
      <c r="AW250" s="220"/>
      <c r="AX250" s="168" t="str">
        <f>Exclosure.data.RAW!BL250 &amp; ""</f>
        <v/>
      </c>
      <c r="AY250" s="168" t="str">
        <f>Exclosure.data.RAW!BM250 &amp; ""</f>
        <v/>
      </c>
      <c r="AZ250" s="168" t="str">
        <f>Exclosure.data.RAW!BN250 &amp; ""</f>
        <v>0.25</v>
      </c>
      <c r="BA250" s="168">
        <f>Exclosure.data.RAW!BO250</f>
        <v>0.36</v>
      </c>
      <c r="BB250" s="168" t="str">
        <f>Exclosure.data.RAW!BP250 &amp; ""</f>
        <v/>
      </c>
      <c r="BC250" s="168" t="str">
        <f>Exclosure.data.RAW!BQ250 &amp; ""</f>
        <v/>
      </c>
      <c r="BD250" s="168" t="str">
        <f>Exclosure.data.RAW!BR250 &amp; ""</f>
        <v/>
      </c>
      <c r="BE250" s="54">
        <f>Exclosure.data.RAW!BS250</f>
        <v>1.54</v>
      </c>
      <c r="BF250" s="54">
        <f>Exclosure.data.RAW!BT250</f>
        <v>0.28999999999999998</v>
      </c>
      <c r="BG250" s="54">
        <f>Exclosure.data.RAW!BU250</f>
        <v>1.65</v>
      </c>
      <c r="BH250" s="54">
        <f>Exclosure.data.RAW!BV250</f>
        <v>0.25</v>
      </c>
    </row>
    <row r="251" spans="1:60" x14ac:dyDescent="0.25">
      <c r="A251" s="12" t="str">
        <f>Exclosure.data.RAW!A251</f>
        <v>SE_1_EX2_H5</v>
      </c>
      <c r="B251" s="4" t="str">
        <f>Exclosure.data.RAW!B251</f>
        <v>SE_1_H5</v>
      </c>
      <c r="C251" s="4" t="str">
        <f>Exclosure.data.RAW!C251</f>
        <v>SE</v>
      </c>
      <c r="D251" s="4" t="str">
        <f>Exclosure.data.RAW!D251</f>
        <v>SE_1</v>
      </c>
      <c r="E251" s="4"/>
      <c r="F251" s="4" t="str">
        <f>Exclosure.data.RAW!F251</f>
        <v>Seronera</v>
      </c>
      <c r="G251" s="12" t="str">
        <f>Exclosure.data.RAW!G251</f>
        <v>SE</v>
      </c>
      <c r="H251" s="12" t="str">
        <f>Exclosure.data.RAW!H251</f>
        <v>W</v>
      </c>
      <c r="I251" s="22">
        <f>Exclosure.data.RAW!I251</f>
        <v>1</v>
      </c>
      <c r="J251" s="22"/>
      <c r="K251" s="12" t="str">
        <f>Exclosure.data.RAW!K251</f>
        <v>EX2</v>
      </c>
      <c r="L251" s="12" t="str">
        <f>Exclosure.data.RAW!L251</f>
        <v>H5</v>
      </c>
      <c r="M251" s="22">
        <f>Exclosure.data.RAW!M251</f>
        <v>1023</v>
      </c>
      <c r="N251" s="75">
        <f>Exclosure.data.RAW!N251</f>
        <v>-2.4377470369999998</v>
      </c>
      <c r="O251" s="75">
        <f>Exclosure.data.RAW!O251</f>
        <v>34.855161979999998</v>
      </c>
      <c r="P251" s="19">
        <f>Exclosure.data.RAW!P251</f>
        <v>43003</v>
      </c>
      <c r="Q251" s="19">
        <f>Exclosure.data.RAW!Q251</f>
        <v>43084</v>
      </c>
      <c r="R251" s="22" t="str">
        <f>Exclosure.data.RAW!R251 &amp; ""</f>
        <v>81</v>
      </c>
      <c r="S251" s="52" t="str">
        <f>Exclosure.data.RAW!S251 &amp; ""</f>
        <v>265.08225911</v>
      </c>
      <c r="T251" s="52" t="str">
        <f>Exclosure.data.RAW!T251 &amp; ""</f>
        <v>1893.854850844</v>
      </c>
      <c r="U251" s="68" t="str">
        <f>Exclosure.data.RAW!Y251</f>
        <v>Dig.mac</v>
      </c>
      <c r="V251" s="167" t="str">
        <f>Exclosure.data.RAW!Z251 &amp; ""</f>
        <v>5.25</v>
      </c>
      <c r="W251" s="167" t="str">
        <f>Exclosure.data.RAW!AA251 &amp; ""</f>
        <v>11.4</v>
      </c>
      <c r="X251" s="167" t="str">
        <f>Exclosure.data.RAW!AB251 &amp; ""</f>
        <v>35</v>
      </c>
      <c r="Y251" s="167" t="str">
        <f>Exclosure.data.RAW!AC251 &amp; ""</f>
        <v>45</v>
      </c>
      <c r="Z251" s="165" t="str">
        <f>Exclosure.data.RAW!AF251 &amp; ""</f>
        <v>5</v>
      </c>
      <c r="AA251" s="165" t="str">
        <f>Exclosure.data.RAW!AG251 &amp; ""</f>
        <v>21.9</v>
      </c>
      <c r="AB251" s="165" t="str">
        <f>Exclosure.data.RAW!AH251 &amp; ""</f>
        <v>25</v>
      </c>
      <c r="AC251" s="165" t="str">
        <f>Exclosure.data.RAW!AI251 &amp; ""</f>
        <v>35</v>
      </c>
      <c r="AD251" s="168" t="str">
        <f>Exclosure.data.RAW!AO251 &amp; ""</f>
        <v>11</v>
      </c>
      <c r="AE251" s="168" t="str">
        <f>Exclosure.data.RAW!AR251 &amp; ""</f>
        <v>30</v>
      </c>
      <c r="AF251" s="168">
        <f>Exclosure.data.RAW!BW251</f>
        <v>41</v>
      </c>
      <c r="AG251" s="168" t="str">
        <f>Exclosure.data.RAW!AU251 &amp; ""</f>
        <v>1.33</v>
      </c>
      <c r="AH251" s="135"/>
      <c r="AI251" s="135">
        <v>1.05</v>
      </c>
      <c r="AJ251" s="196" t="str">
        <f>Exclosure.data.RAW!AX251 &amp; ""</f>
        <v/>
      </c>
      <c r="AK251" s="222"/>
      <c r="AL251" s="168" t="str">
        <f>Exclosure.data.RAW!AZ251 &amp; ""</f>
        <v/>
      </c>
      <c r="AM251" s="168" t="str">
        <f>Exclosure.data.RAW!BA251 &amp; ""</f>
        <v/>
      </c>
      <c r="AN251" s="168" t="str">
        <f>Exclosure.data.RAW!BB251 &amp; ""</f>
        <v>0.2</v>
      </c>
      <c r="AO251" s="168">
        <f>Exclosure.data.RAW!BC251</f>
        <v>0.34</v>
      </c>
      <c r="AP251" s="168" t="str">
        <f>Exclosure.data.RAW!BD251 &amp; ""</f>
        <v/>
      </c>
      <c r="AQ251" s="168" t="str">
        <f>Exclosure.data.RAW!BE251 &amp; ""</f>
        <v/>
      </c>
      <c r="AR251" s="168" t="str">
        <f>Exclosure.data.RAW!BF251 &amp; ""</f>
        <v/>
      </c>
      <c r="AS251" s="168" t="str">
        <f>Exclosure.data.RAW!BG251 &amp; ""</f>
        <v>1.37</v>
      </c>
      <c r="AT251" s="168"/>
      <c r="AU251" s="135">
        <v>1.4</v>
      </c>
      <c r="AV251" s="168" t="str">
        <f>Exclosure.data.RAW!BJ251 &amp; ""</f>
        <v/>
      </c>
      <c r="AW251" s="220"/>
      <c r="AX251" s="168" t="str">
        <f>Exclosure.data.RAW!BL251 &amp; ""</f>
        <v/>
      </c>
      <c r="AY251" s="168" t="str">
        <f>Exclosure.data.RAW!BM251 &amp; ""</f>
        <v/>
      </c>
      <c r="AZ251" s="168" t="str">
        <f>Exclosure.data.RAW!BN251 &amp; ""</f>
        <v>0.36</v>
      </c>
      <c r="BA251" s="168">
        <f>Exclosure.data.RAW!BO251</f>
        <v>0.43</v>
      </c>
      <c r="BB251" s="168" t="str">
        <f>Exclosure.data.RAW!BP251 &amp; ""</f>
        <v/>
      </c>
      <c r="BC251" s="168" t="str">
        <f>Exclosure.data.RAW!BQ251 &amp; ""</f>
        <v/>
      </c>
      <c r="BD251" s="168" t="str">
        <f>Exclosure.data.RAW!BR251 &amp; ""</f>
        <v/>
      </c>
      <c r="BE251" s="54">
        <f>Exclosure.data.RAW!BS251</f>
        <v>1.33</v>
      </c>
      <c r="BF251" s="54">
        <f>Exclosure.data.RAW!BT251</f>
        <v>0.2</v>
      </c>
      <c r="BG251" s="54">
        <f>Exclosure.data.RAW!BU251</f>
        <v>1.37</v>
      </c>
      <c r="BH251" s="54">
        <f>Exclosure.data.RAW!BV251</f>
        <v>0.36</v>
      </c>
    </row>
    <row r="252" spans="1:60" x14ac:dyDescent="0.25">
      <c r="A252" s="12" t="str">
        <f>Exclosure.data.RAW!A252</f>
        <v>SE_1_OP_H5</v>
      </c>
      <c r="B252" s="4" t="str">
        <f>Exclosure.data.RAW!B252</f>
        <v>SE_1_H5</v>
      </c>
      <c r="C252" s="4" t="str">
        <f>Exclosure.data.RAW!C252</f>
        <v>SE</v>
      </c>
      <c r="D252" s="4" t="str">
        <f>Exclosure.data.RAW!D252</f>
        <v>SE_1</v>
      </c>
      <c r="E252" s="4"/>
      <c r="F252" s="4" t="str">
        <f>Exclosure.data.RAW!F252</f>
        <v>Seronera</v>
      </c>
      <c r="G252" s="12" t="str">
        <f>Exclosure.data.RAW!G252</f>
        <v>SE</v>
      </c>
      <c r="H252" s="12" t="str">
        <f>Exclosure.data.RAW!H252</f>
        <v>W</v>
      </c>
      <c r="I252" s="22">
        <f>Exclosure.data.RAW!I252</f>
        <v>1</v>
      </c>
      <c r="J252" s="22"/>
      <c r="K252" s="12" t="str">
        <f>Exclosure.data.RAW!K252</f>
        <v>OP</v>
      </c>
      <c r="L252" s="12" t="str">
        <f>Exclosure.data.RAW!L252</f>
        <v>H5</v>
      </c>
      <c r="M252" s="22">
        <f>Exclosure.data.RAW!M252</f>
        <v>1023</v>
      </c>
      <c r="N252" s="75">
        <f>Exclosure.data.RAW!N252</f>
        <v>-2.4377470369999998</v>
      </c>
      <c r="O252" s="75">
        <f>Exclosure.data.RAW!O252</f>
        <v>34.855161979999998</v>
      </c>
      <c r="P252" s="19">
        <f>Exclosure.data.RAW!P252</f>
        <v>43003</v>
      </c>
      <c r="Q252" s="19">
        <f>Exclosure.data.RAW!Q252</f>
        <v>43084</v>
      </c>
      <c r="R252" s="22" t="str">
        <f>Exclosure.data.RAW!R252 &amp; ""</f>
        <v>81</v>
      </c>
      <c r="S252" s="52" t="str">
        <f>Exclosure.data.RAW!S252 &amp; ""</f>
        <v>265.08225911</v>
      </c>
      <c r="T252" s="52" t="str">
        <f>Exclosure.data.RAW!T252 &amp; ""</f>
        <v>2158.937109954</v>
      </c>
      <c r="U252" s="68" t="str">
        <f>Exclosure.data.RAW!Y252</f>
        <v>Dig.mac</v>
      </c>
      <c r="V252" s="167" t="str">
        <f>Exclosure.data.RAW!Z252 &amp; ""</f>
        <v>6</v>
      </c>
      <c r="W252" s="167" t="str">
        <f>Exclosure.data.RAW!AA252 &amp; ""</f>
        <v>9</v>
      </c>
      <c r="X252" s="167" t="str">
        <f>Exclosure.data.RAW!AB252 &amp; ""</f>
        <v>30</v>
      </c>
      <c r="Y252" s="167" t="str">
        <f>Exclosure.data.RAW!AC252 &amp; ""</f>
        <v>55</v>
      </c>
      <c r="Z252" s="165" t="str">
        <f>Exclosure.data.RAW!AF252 &amp; ""</f>
        <v>3.5</v>
      </c>
      <c r="AA252" s="165" t="str">
        <f>Exclosure.data.RAW!AG252 &amp; ""</f>
        <v>0.5</v>
      </c>
      <c r="AB252" s="165" t="str">
        <f>Exclosure.data.RAW!AH252 &amp; ""</f>
        <v>20</v>
      </c>
      <c r="AC252" s="165" t="str">
        <f>Exclosure.data.RAW!AI252 &amp; ""</f>
        <v>40</v>
      </c>
      <c r="AD252" s="168" t="str">
        <f>Exclosure.data.RAW!AO252 &amp; ""</f>
        <v>26</v>
      </c>
      <c r="AE252" s="168" t="str">
        <f>Exclosure.data.RAW!AR252 &amp; ""</f>
        <v>4</v>
      </c>
      <c r="AF252" s="168">
        <f>Exclosure.data.RAW!BW252</f>
        <v>30</v>
      </c>
      <c r="AG252" s="168" t="str">
        <f>Exclosure.data.RAW!AU252 &amp; ""</f>
        <v>1.51</v>
      </c>
      <c r="AH252" s="135"/>
      <c r="AI252" s="135">
        <v>1.51</v>
      </c>
      <c r="AJ252" s="196" t="str">
        <f>Exclosure.data.RAW!AX252 &amp; ""</f>
        <v/>
      </c>
      <c r="AK252" s="222"/>
      <c r="AL252" s="168" t="str">
        <f>Exclosure.data.RAW!AZ252 &amp; ""</f>
        <v/>
      </c>
      <c r="AM252" s="168" t="str">
        <f>Exclosure.data.RAW!BA252 &amp; ""</f>
        <v/>
      </c>
      <c r="AN252" s="168" t="str">
        <f>Exclosure.data.RAW!BB252 &amp; ""</f>
        <v>0.2</v>
      </c>
      <c r="AO252" s="168">
        <f>Exclosure.data.RAW!BC252</f>
        <v>0.47</v>
      </c>
      <c r="AP252" s="168" t="str">
        <f>Exclosure.data.RAW!BD252 &amp; ""</f>
        <v/>
      </c>
      <c r="AQ252" s="168" t="str">
        <f>Exclosure.data.RAW!BE252 &amp; ""</f>
        <v/>
      </c>
      <c r="AR252" s="168" t="str">
        <f>Exclosure.data.RAW!BF252 &amp; ""</f>
        <v/>
      </c>
      <c r="AS252" s="168" t="str">
        <f>Exclosure.data.RAW!BG252 &amp; ""</f>
        <v>2.14</v>
      </c>
      <c r="AT252" s="168"/>
      <c r="AU252" s="135">
        <v>1.82</v>
      </c>
      <c r="AV252" s="168" t="str">
        <f>Exclosure.data.RAW!BJ252 &amp; ""</f>
        <v/>
      </c>
      <c r="AW252" s="220"/>
      <c r="AX252" s="168" t="str">
        <f>Exclosure.data.RAW!BL252 &amp; ""</f>
        <v/>
      </c>
      <c r="AY252" s="168" t="str">
        <f>Exclosure.data.RAW!BM252 &amp; ""</f>
        <v/>
      </c>
      <c r="AZ252" s="168" t="str">
        <f>Exclosure.data.RAW!BN252 &amp; ""</f>
        <v>0.28</v>
      </c>
      <c r="BA252" s="168">
        <f>Exclosure.data.RAW!BO252</f>
        <v>0.23</v>
      </c>
      <c r="BB252" s="168" t="str">
        <f>Exclosure.data.RAW!BP252 &amp; ""</f>
        <v/>
      </c>
      <c r="BC252" s="168" t="str">
        <f>Exclosure.data.RAW!BQ252 &amp; ""</f>
        <v/>
      </c>
      <c r="BD252" s="168" t="str">
        <f>Exclosure.data.RAW!BR252 &amp; ""</f>
        <v/>
      </c>
      <c r="BE252" s="54">
        <f>Exclosure.data.RAW!BS252</f>
        <v>1.51</v>
      </c>
      <c r="BF252" s="54">
        <f>Exclosure.data.RAW!BT252</f>
        <v>0.2</v>
      </c>
      <c r="BG252" s="54">
        <f>Exclosure.data.RAW!BU252</f>
        <v>2.14</v>
      </c>
      <c r="BH252" s="54">
        <f>Exclosure.data.RAW!BV252</f>
        <v>0.28000000000000003</v>
      </c>
    </row>
    <row r="253" spans="1:60" x14ac:dyDescent="0.25">
      <c r="A253" s="12" t="str">
        <f>Exclosure.data.RAW!A253</f>
        <v>SE_2_EX_H5</v>
      </c>
      <c r="B253" s="4" t="str">
        <f>Exclosure.data.RAW!B253</f>
        <v>SE_2_H5</v>
      </c>
      <c r="C253" s="4" t="str">
        <f>Exclosure.data.RAW!C253</f>
        <v>SE</v>
      </c>
      <c r="D253" s="4" t="str">
        <f>Exclosure.data.RAW!D253</f>
        <v>SE_2</v>
      </c>
      <c r="E253" s="4"/>
      <c r="F253" s="4" t="str">
        <f>Exclosure.data.RAW!F253</f>
        <v>Seronera</v>
      </c>
      <c r="G253" s="12" t="str">
        <f>Exclosure.data.RAW!G253</f>
        <v>SE</v>
      </c>
      <c r="H253" s="12" t="str">
        <f>Exclosure.data.RAW!H253</f>
        <v>W</v>
      </c>
      <c r="I253" s="22">
        <f>Exclosure.data.RAW!I253</f>
        <v>2</v>
      </c>
      <c r="J253" s="22"/>
      <c r="K253" s="12" t="str">
        <f>Exclosure.data.RAW!K253</f>
        <v>EX</v>
      </c>
      <c r="L253" s="12" t="str">
        <f>Exclosure.data.RAW!L253</f>
        <v>H5</v>
      </c>
      <c r="M253" s="22">
        <f>Exclosure.data.RAW!M253</f>
        <v>1025</v>
      </c>
      <c r="N253" s="75">
        <f>Exclosure.data.RAW!N253</f>
        <v>-2.43776598</v>
      </c>
      <c r="O253" s="75">
        <f>Exclosure.data.RAW!O253</f>
        <v>34.855393991</v>
      </c>
      <c r="P253" s="19">
        <f>Exclosure.data.RAW!P253</f>
        <v>43003</v>
      </c>
      <c r="Q253" s="19">
        <f>Exclosure.data.RAW!Q253</f>
        <v>43084</v>
      </c>
      <c r="R253" s="22" t="str">
        <f>Exclosure.data.RAW!R253 &amp; ""</f>
        <v>81</v>
      </c>
      <c r="S253" s="52" t="str">
        <f>Exclosure.data.RAW!S253 &amp; ""</f>
        <v>265.08225911</v>
      </c>
      <c r="T253" s="52" t="str">
        <f>Exclosure.data.RAW!T253 &amp; ""</f>
        <v>1628.772591734</v>
      </c>
      <c r="U253" s="68" t="str">
        <f>Exclosure.data.RAW!Y253</f>
        <v>Dig.mac</v>
      </c>
      <c r="V253" s="167" t="str">
        <f>Exclosure.data.RAW!Z253 &amp; ""</f>
        <v>3</v>
      </c>
      <c r="W253" s="167" t="str">
        <f>Exclosure.data.RAW!AA253 &amp; ""</f>
        <v>3.6</v>
      </c>
      <c r="X253" s="167" t="str">
        <f>Exclosure.data.RAW!AB253 &amp; ""</f>
        <v>20</v>
      </c>
      <c r="Y253" s="167" t="str">
        <f>Exclosure.data.RAW!AC253 &amp; ""</f>
        <v>30</v>
      </c>
      <c r="Z253" s="165" t="str">
        <f>Exclosure.data.RAW!AF253 &amp; ""</f>
        <v>4</v>
      </c>
      <c r="AA253" s="165" t="str">
        <f>Exclosure.data.RAW!AG253 &amp; ""</f>
        <v>17.6</v>
      </c>
      <c r="AB253" s="165" t="str">
        <f>Exclosure.data.RAW!AH253 &amp; ""</f>
        <v>20</v>
      </c>
      <c r="AC253" s="165" t="str">
        <f>Exclosure.data.RAW!AI253 &amp; ""</f>
        <v>47</v>
      </c>
      <c r="AD253" s="168" t="str">
        <f>Exclosure.data.RAW!AO253 &amp; ""</f>
        <v>10</v>
      </c>
      <c r="AE253" s="168" t="str">
        <f>Exclosure.data.RAW!AR253 &amp; ""</f>
        <v>21</v>
      </c>
      <c r="AF253" s="168">
        <f>Exclosure.data.RAW!BW253</f>
        <v>31</v>
      </c>
      <c r="AG253" s="168" t="str">
        <f>Exclosure.data.RAW!AU253 &amp; ""</f>
        <v>1.44</v>
      </c>
      <c r="AH253" s="135"/>
      <c r="AI253" s="135">
        <v>1.02</v>
      </c>
      <c r="AJ253" s="196" t="str">
        <f>Exclosure.data.RAW!AX253 &amp; ""</f>
        <v/>
      </c>
      <c r="AK253" s="222"/>
      <c r="AL253" s="168" t="str">
        <f>Exclosure.data.RAW!AZ253 &amp; ""</f>
        <v/>
      </c>
      <c r="AM253" s="168" t="str">
        <f>Exclosure.data.RAW!BA253 &amp; ""</f>
        <v/>
      </c>
      <c r="AN253" s="168" t="str">
        <f>Exclosure.data.RAW!BB253 &amp; ""</f>
        <v>0.08</v>
      </c>
      <c r="AO253" s="168">
        <f>Exclosure.data.RAW!BC253</f>
        <v>0.26</v>
      </c>
      <c r="AP253" s="168" t="str">
        <f>Exclosure.data.RAW!BD253 &amp; ""</f>
        <v/>
      </c>
      <c r="AQ253" s="168" t="str">
        <f>Exclosure.data.RAW!BE253 &amp; ""</f>
        <v/>
      </c>
      <c r="AR253" s="168" t="str">
        <f>Exclosure.data.RAW!BF253 &amp; ""</f>
        <v/>
      </c>
      <c r="AS253" s="168" t="str">
        <f>Exclosure.data.RAW!BG253 &amp; ""</f>
        <v>1.33</v>
      </c>
      <c r="AT253" s="168"/>
      <c r="AU253" s="135">
        <v>1.47</v>
      </c>
      <c r="AV253" s="168" t="str">
        <f>Exclosure.data.RAW!BJ253 &amp; ""</f>
        <v/>
      </c>
      <c r="AW253" s="220"/>
      <c r="AX253" s="168" t="str">
        <f>Exclosure.data.RAW!BL253 &amp; ""</f>
        <v/>
      </c>
      <c r="AY253" s="168" t="str">
        <f>Exclosure.data.RAW!BM253 &amp; ""</f>
        <v/>
      </c>
      <c r="AZ253" s="168" t="str">
        <f>Exclosure.data.RAW!BN253 &amp; ""</f>
        <v>0.15</v>
      </c>
      <c r="BA253" s="168">
        <f>Exclosure.data.RAW!BO253</f>
        <v>0.3</v>
      </c>
      <c r="BB253" s="168" t="str">
        <f>Exclosure.data.RAW!BP253 &amp; ""</f>
        <v/>
      </c>
      <c r="BC253" s="168" t="str">
        <f>Exclosure.data.RAW!BQ253 &amp; ""</f>
        <v/>
      </c>
      <c r="BD253" s="168" t="str">
        <f>Exclosure.data.RAW!BR253 &amp; ""</f>
        <v/>
      </c>
      <c r="BE253" s="54">
        <f>Exclosure.data.RAW!BS253</f>
        <v>1.44</v>
      </c>
      <c r="BF253" s="54">
        <f>Exclosure.data.RAW!BT253</f>
        <v>0.08</v>
      </c>
      <c r="BG253" s="54">
        <f>Exclosure.data.RAW!BU253</f>
        <v>1.33</v>
      </c>
      <c r="BH253" s="54">
        <f>Exclosure.data.RAW!BV253</f>
        <v>0.15</v>
      </c>
    </row>
    <row r="254" spans="1:60" x14ac:dyDescent="0.25">
      <c r="A254" s="12" t="str">
        <f>Exclosure.data.RAW!A254</f>
        <v>SE_2_EX2_H5</v>
      </c>
      <c r="B254" s="4" t="str">
        <f>Exclosure.data.RAW!B254</f>
        <v>SE_2_H5</v>
      </c>
      <c r="C254" s="4" t="str">
        <f>Exclosure.data.RAW!C254</f>
        <v>SE</v>
      </c>
      <c r="D254" s="4" t="str">
        <f>Exclosure.data.RAW!D254</f>
        <v>SE_2</v>
      </c>
      <c r="E254" s="4"/>
      <c r="F254" s="4" t="str">
        <f>Exclosure.data.RAW!F254</f>
        <v>Seronera</v>
      </c>
      <c r="G254" s="12" t="str">
        <f>Exclosure.data.RAW!G254</f>
        <v>SE</v>
      </c>
      <c r="H254" s="12" t="str">
        <f>Exclosure.data.RAW!H254</f>
        <v>W</v>
      </c>
      <c r="I254" s="22">
        <f>Exclosure.data.RAW!I254</f>
        <v>2</v>
      </c>
      <c r="J254" s="22"/>
      <c r="K254" s="12" t="str">
        <f>Exclosure.data.RAW!K254</f>
        <v>EX2</v>
      </c>
      <c r="L254" s="12" t="str">
        <f>Exclosure.data.RAW!L254</f>
        <v>H5</v>
      </c>
      <c r="M254" s="22">
        <f>Exclosure.data.RAW!M254</f>
        <v>1025</v>
      </c>
      <c r="N254" s="75">
        <f>Exclosure.data.RAW!N254</f>
        <v>-2.43776598</v>
      </c>
      <c r="O254" s="75">
        <f>Exclosure.data.RAW!O254</f>
        <v>34.855393991</v>
      </c>
      <c r="P254" s="19">
        <f>Exclosure.data.RAW!P254</f>
        <v>43003</v>
      </c>
      <c r="Q254" s="19">
        <f>Exclosure.data.RAW!Q254</f>
        <v>43084</v>
      </c>
      <c r="R254" s="22" t="str">
        <f>Exclosure.data.RAW!R254 &amp; ""</f>
        <v>81</v>
      </c>
      <c r="S254" s="52" t="str">
        <f>Exclosure.data.RAW!S254 &amp; ""</f>
        <v>265.08225911</v>
      </c>
      <c r="T254" s="52" t="str">
        <f>Exclosure.data.RAW!T254 &amp; ""</f>
        <v>1893.854850844</v>
      </c>
      <c r="U254" s="68" t="str">
        <f>Exclosure.data.RAW!Y254</f>
        <v>Dig.mac</v>
      </c>
      <c r="V254" s="167" t="str">
        <f>Exclosure.data.RAW!Z254 &amp; ""</f>
        <v>3.5</v>
      </c>
      <c r="W254" s="167" t="str">
        <f>Exclosure.data.RAW!AA254 &amp; ""</f>
        <v>8.2</v>
      </c>
      <c r="X254" s="167" t="str">
        <f>Exclosure.data.RAW!AB254 &amp; ""</f>
        <v>12</v>
      </c>
      <c r="Y254" s="167" t="str">
        <f>Exclosure.data.RAW!AC254 &amp; ""</f>
        <v>40</v>
      </c>
      <c r="Z254" s="165" t="str">
        <f>Exclosure.data.RAW!AF254 &amp; ""</f>
        <v>6</v>
      </c>
      <c r="AA254" s="165" t="str">
        <f>Exclosure.data.RAW!AG254 &amp; ""</f>
        <v>31.2</v>
      </c>
      <c r="AB254" s="165" t="str">
        <f>Exclosure.data.RAW!AH254 &amp; ""</f>
        <v>7</v>
      </c>
      <c r="AC254" s="165" t="str">
        <f>Exclosure.data.RAW!AI254 &amp; ""</f>
        <v>62</v>
      </c>
      <c r="AD254" s="168" t="str">
        <f>Exclosure.data.RAW!AO254 &amp; ""</f>
        <v>3</v>
      </c>
      <c r="AE254" s="168" t="str">
        <f>Exclosure.data.RAW!AR254 &amp; ""</f>
        <v>34</v>
      </c>
      <c r="AF254" s="168">
        <f>Exclosure.data.RAW!BW254</f>
        <v>37</v>
      </c>
      <c r="AG254" s="168" t="str">
        <f>Exclosure.data.RAW!AU254 &amp; ""</f>
        <v>0.84</v>
      </c>
      <c r="AH254" s="135"/>
      <c r="AI254" s="135">
        <v>0.88</v>
      </c>
      <c r="AJ254" s="196" t="str">
        <f>Exclosure.data.RAW!AX254 &amp; ""</f>
        <v/>
      </c>
      <c r="AK254" s="222"/>
      <c r="AL254" s="168" t="str">
        <f>Exclosure.data.RAW!AZ254 &amp; ""</f>
        <v/>
      </c>
      <c r="AM254" s="168" t="str">
        <f>Exclosure.data.RAW!BA254 &amp; ""</f>
        <v/>
      </c>
      <c r="AN254" s="168" t="str">
        <f>Exclosure.data.RAW!BB254 &amp; ""</f>
        <v>0.2</v>
      </c>
      <c r="AO254" s="168">
        <f>Exclosure.data.RAW!BC254</f>
        <v>0.18</v>
      </c>
      <c r="AP254" s="168" t="str">
        <f>Exclosure.data.RAW!BD254 &amp; ""</f>
        <v/>
      </c>
      <c r="AQ254" s="168" t="str">
        <f>Exclosure.data.RAW!BE254 &amp; ""</f>
        <v/>
      </c>
      <c r="AR254" s="168" t="str">
        <f>Exclosure.data.RAW!BF254 &amp; ""</f>
        <v/>
      </c>
      <c r="AS254" s="168" t="str">
        <f>Exclosure.data.RAW!BG254 &amp; ""</f>
        <v>1.05</v>
      </c>
      <c r="AT254" s="168"/>
      <c r="AU254" s="135">
        <v>1.19</v>
      </c>
      <c r="AV254" s="168" t="str">
        <f>Exclosure.data.RAW!BJ254 &amp; ""</f>
        <v/>
      </c>
      <c r="AW254" s="220"/>
      <c r="AX254" s="168" t="str">
        <f>Exclosure.data.RAW!BL254 &amp; ""</f>
        <v/>
      </c>
      <c r="AY254" s="168" t="str">
        <f>Exclosure.data.RAW!BM254 &amp; ""</f>
        <v/>
      </c>
      <c r="AZ254" s="168" t="str">
        <f>Exclosure.data.RAW!BN254 &amp; ""</f>
        <v>0.92</v>
      </c>
      <c r="BA254" s="168">
        <f>Exclosure.data.RAW!BO254</f>
        <v>0.32</v>
      </c>
      <c r="BB254" s="168" t="str">
        <f>Exclosure.data.RAW!BP254 &amp; ""</f>
        <v/>
      </c>
      <c r="BC254" s="168" t="str">
        <f>Exclosure.data.RAW!BQ254 &amp; ""</f>
        <v/>
      </c>
      <c r="BD254" s="168" t="str">
        <f>Exclosure.data.RAW!BR254 &amp; ""</f>
        <v/>
      </c>
      <c r="BE254" s="54">
        <f>Exclosure.data.RAW!BS254</f>
        <v>0.84</v>
      </c>
      <c r="BF254" s="54">
        <f>Exclosure.data.RAW!BT254</f>
        <v>0.2</v>
      </c>
      <c r="BG254" s="54">
        <f>Exclosure.data.RAW!BU254</f>
        <v>1.05</v>
      </c>
      <c r="BH254" s="54">
        <f>Exclosure.data.RAW!BV254</f>
        <v>0.92</v>
      </c>
    </row>
    <row r="255" spans="1:60" x14ac:dyDescent="0.25">
      <c r="A255" s="12" t="str">
        <f>Exclosure.data.RAW!A255</f>
        <v>SE_2_OP_H5</v>
      </c>
      <c r="B255" s="4" t="str">
        <f>Exclosure.data.RAW!B255</f>
        <v>SE_2_H5</v>
      </c>
      <c r="C255" s="4" t="str">
        <f>Exclosure.data.RAW!C255</f>
        <v>SE</v>
      </c>
      <c r="D255" s="4" t="str">
        <f>Exclosure.data.RAW!D255</f>
        <v>SE_2</v>
      </c>
      <c r="E255" s="4"/>
      <c r="F255" s="4" t="str">
        <f>Exclosure.data.RAW!F255</f>
        <v>Seronera</v>
      </c>
      <c r="G255" s="12" t="str">
        <f>Exclosure.data.RAW!G255</f>
        <v>SE</v>
      </c>
      <c r="H255" s="12" t="str">
        <f>Exclosure.data.RAW!H255</f>
        <v>W</v>
      </c>
      <c r="I255" s="22">
        <f>Exclosure.data.RAW!I255</f>
        <v>2</v>
      </c>
      <c r="J255" s="22"/>
      <c r="K255" s="12" t="str">
        <f>Exclosure.data.RAW!K255</f>
        <v>OP</v>
      </c>
      <c r="L255" s="12" t="str">
        <f>Exclosure.data.RAW!L255</f>
        <v>H5</v>
      </c>
      <c r="M255" s="22">
        <f>Exclosure.data.RAW!M255</f>
        <v>1025</v>
      </c>
      <c r="N255" s="75">
        <f>Exclosure.data.RAW!N255</f>
        <v>-2.43776598</v>
      </c>
      <c r="O255" s="75">
        <f>Exclosure.data.RAW!O255</f>
        <v>34.855393991</v>
      </c>
      <c r="P255" s="19">
        <f>Exclosure.data.RAW!P255</f>
        <v>43003</v>
      </c>
      <c r="Q255" s="19">
        <f>Exclosure.data.RAW!Q255</f>
        <v>43084</v>
      </c>
      <c r="R255" s="22" t="str">
        <f>Exclosure.data.RAW!R255 &amp; ""</f>
        <v>81</v>
      </c>
      <c r="S255" s="52" t="str">
        <f>Exclosure.data.RAW!S255 &amp; ""</f>
        <v>265.08225911</v>
      </c>
      <c r="T255" s="52" t="str">
        <f>Exclosure.data.RAW!T255 &amp; ""</f>
        <v>2158.937109954</v>
      </c>
      <c r="U255" s="68" t="str">
        <f>Exclosure.data.RAW!Y255</f>
        <v>Dig.mac</v>
      </c>
      <c r="V255" s="167" t="str">
        <f>Exclosure.data.RAW!Z255 &amp; ""</f>
        <v>1.75</v>
      </c>
      <c r="W255" s="167" t="str">
        <f>Exclosure.data.RAW!AA255 &amp; ""</f>
        <v>6</v>
      </c>
      <c r="X255" s="167" t="str">
        <f>Exclosure.data.RAW!AB255 &amp; ""</f>
        <v>17</v>
      </c>
      <c r="Y255" s="167" t="str">
        <f>Exclosure.data.RAW!AC255 &amp; ""</f>
        <v>30</v>
      </c>
      <c r="Z255" s="165" t="str">
        <f>Exclosure.data.RAW!AF255 &amp; ""</f>
        <v>3</v>
      </c>
      <c r="AA255" s="165" t="str">
        <f>Exclosure.data.RAW!AG255 &amp; ""</f>
        <v>3.7</v>
      </c>
      <c r="AB255" s="165" t="str">
        <f>Exclosure.data.RAW!AH255 &amp; ""</f>
        <v>10</v>
      </c>
      <c r="AC255" s="165" t="str">
        <f>Exclosure.data.RAW!AI255 &amp; ""</f>
        <v>30</v>
      </c>
      <c r="AD255" s="168" t="str">
        <f>Exclosure.data.RAW!AO255 &amp; ""</f>
        <v>5</v>
      </c>
      <c r="AE255" s="168" t="str">
        <f>Exclosure.data.RAW!AR255 &amp; ""</f>
        <v>14</v>
      </c>
      <c r="AF255" s="168">
        <f>Exclosure.data.RAW!BW255</f>
        <v>19</v>
      </c>
      <c r="AG255" s="168" t="str">
        <f>Exclosure.data.RAW!AU255 &amp; ""</f>
        <v>1.05</v>
      </c>
      <c r="AH255" s="135"/>
      <c r="AI255" s="135">
        <v>0.98</v>
      </c>
      <c r="AJ255" s="196" t="str">
        <f>Exclosure.data.RAW!AX255 &amp; ""</f>
        <v/>
      </c>
      <c r="AK255" s="222"/>
      <c r="AL255" s="168" t="str">
        <f>Exclosure.data.RAW!AZ255 &amp; ""</f>
        <v/>
      </c>
      <c r="AM255" s="168" t="str">
        <f>Exclosure.data.RAW!BA255 &amp; ""</f>
        <v/>
      </c>
      <c r="AN255" s="168" t="str">
        <f>Exclosure.data.RAW!BB255 &amp; ""</f>
        <v>0.26</v>
      </c>
      <c r="AO255" s="168">
        <f>Exclosure.data.RAW!BC255</f>
        <v>0.13</v>
      </c>
      <c r="AP255" s="168" t="str">
        <f>Exclosure.data.RAW!BD255 &amp; ""</f>
        <v/>
      </c>
      <c r="AQ255" s="168" t="str">
        <f>Exclosure.data.RAW!BE255 &amp; ""</f>
        <v/>
      </c>
      <c r="AR255" s="168" t="str">
        <f>Exclosure.data.RAW!BF255 &amp; ""</f>
        <v/>
      </c>
      <c r="AS255" s="168" t="str">
        <f>Exclosure.data.RAW!BG255 &amp; ""</f>
        <v>1.05</v>
      </c>
      <c r="AT255" s="168"/>
      <c r="AU255" s="135">
        <v>1.23</v>
      </c>
      <c r="AV255" s="168" t="str">
        <f>Exclosure.data.RAW!BJ255 &amp; ""</f>
        <v/>
      </c>
      <c r="AW255" s="220"/>
      <c r="AX255" s="168" t="str">
        <f>Exclosure.data.RAW!BL255 &amp; ""</f>
        <v/>
      </c>
      <c r="AY255" s="168" t="str">
        <f>Exclosure.data.RAW!BM255 &amp; ""</f>
        <v/>
      </c>
      <c r="AZ255" s="168" t="str">
        <f>Exclosure.data.RAW!BN255 &amp; ""</f>
        <v>0.2</v>
      </c>
      <c r="BA255" s="168">
        <f>Exclosure.data.RAW!BO255</f>
        <v>0.27</v>
      </c>
      <c r="BB255" s="168" t="str">
        <f>Exclosure.data.RAW!BP255 &amp; ""</f>
        <v/>
      </c>
      <c r="BC255" s="168" t="str">
        <f>Exclosure.data.RAW!BQ255 &amp; ""</f>
        <v/>
      </c>
      <c r="BD255" s="168" t="str">
        <f>Exclosure.data.RAW!BR255 &amp; ""</f>
        <v/>
      </c>
      <c r="BE255" s="54">
        <f>Exclosure.data.RAW!BS255</f>
        <v>1.05</v>
      </c>
      <c r="BF255" s="54">
        <f>Exclosure.data.RAW!BT255</f>
        <v>0.26</v>
      </c>
      <c r="BG255" s="54">
        <f>Exclosure.data.RAW!BU255</f>
        <v>1.05</v>
      </c>
      <c r="BH255" s="54">
        <f>Exclosure.data.RAW!BV255</f>
        <v>0.2</v>
      </c>
    </row>
    <row r="256" spans="1:60" x14ac:dyDescent="0.25">
      <c r="A256" s="12" t="str">
        <f>Exclosure.data.RAW!A256</f>
        <v>SE_3_EX_H5</v>
      </c>
      <c r="B256" s="4" t="str">
        <f>Exclosure.data.RAW!B256</f>
        <v>SE_3_H5</v>
      </c>
      <c r="C256" s="4" t="str">
        <f>Exclosure.data.RAW!C256</f>
        <v>SE</v>
      </c>
      <c r="D256" s="4" t="str">
        <f>Exclosure.data.RAW!D256</f>
        <v>SE_3</v>
      </c>
      <c r="E256" s="4"/>
      <c r="F256" s="4" t="str">
        <f>Exclosure.data.RAW!F256</f>
        <v>Seronera</v>
      </c>
      <c r="G256" s="12" t="str">
        <f>Exclosure.data.RAW!G256</f>
        <v>SE</v>
      </c>
      <c r="H256" s="12" t="str">
        <f>Exclosure.data.RAW!H256</f>
        <v>W</v>
      </c>
      <c r="I256" s="22">
        <f>Exclosure.data.RAW!I256</f>
        <v>3</v>
      </c>
      <c r="J256" s="22"/>
      <c r="K256" s="12" t="str">
        <f>Exclosure.data.RAW!K256</f>
        <v>EX</v>
      </c>
      <c r="L256" s="12" t="str">
        <f>Exclosure.data.RAW!L256</f>
        <v>H5</v>
      </c>
      <c r="M256" s="22">
        <f>Exclosure.data.RAW!M256</f>
        <v>1027</v>
      </c>
      <c r="N256" s="75">
        <f>Exclosure.data.RAW!N256</f>
        <v>-2.4379910339999999</v>
      </c>
      <c r="O256" s="75">
        <f>Exclosure.data.RAW!O256</f>
        <v>34.855417963000001</v>
      </c>
      <c r="P256" s="19">
        <f>Exclosure.data.RAW!P256</f>
        <v>43003</v>
      </c>
      <c r="Q256" s="19">
        <f>Exclosure.data.RAW!Q256</f>
        <v>43084</v>
      </c>
      <c r="R256" s="22" t="str">
        <f>Exclosure.data.RAW!R256 &amp; ""</f>
        <v>81</v>
      </c>
      <c r="S256" s="52" t="str">
        <f>Exclosure.data.RAW!S256 &amp; ""</f>
        <v>265.08225911</v>
      </c>
      <c r="T256" s="52" t="str">
        <f>Exclosure.data.RAW!T256 &amp; ""</f>
        <v>1628.772591734</v>
      </c>
      <c r="U256" s="68" t="str">
        <f>Exclosure.data.RAW!Y256</f>
        <v>Dig.mac</v>
      </c>
      <c r="V256" s="167" t="str">
        <f>Exclosure.data.RAW!Z256 &amp; ""</f>
        <v>2</v>
      </c>
      <c r="W256" s="167" t="str">
        <f>Exclosure.data.RAW!AA256 &amp; ""</f>
        <v>4.8</v>
      </c>
      <c r="X256" s="167" t="str">
        <f>Exclosure.data.RAW!AB256 &amp; ""</f>
        <v>10</v>
      </c>
      <c r="Y256" s="167" t="str">
        <f>Exclosure.data.RAW!AC256 &amp; ""</f>
        <v>25</v>
      </c>
      <c r="Z256" s="165" t="str">
        <f>Exclosure.data.RAW!AF256 &amp; ""</f>
        <v>3</v>
      </c>
      <c r="AA256" s="165" t="str">
        <f>Exclosure.data.RAW!AG256 &amp; ""</f>
        <v>15.8</v>
      </c>
      <c r="AB256" s="165" t="str">
        <f>Exclosure.data.RAW!AH256 &amp; ""</f>
        <v>15</v>
      </c>
      <c r="AC256" s="165" t="str">
        <f>Exclosure.data.RAW!AI256 &amp; ""</f>
        <v>45</v>
      </c>
      <c r="AD256" s="168" t="str">
        <f>Exclosure.data.RAW!AO256 &amp; ""</f>
        <v>21.8</v>
      </c>
      <c r="AE256" s="168" t="str">
        <f>Exclosure.data.RAW!AR256 &amp; ""</f>
        <v>12</v>
      </c>
      <c r="AF256" s="168">
        <f>Exclosure.data.RAW!BW256</f>
        <v>33.799999999999997</v>
      </c>
      <c r="AG256" s="168" t="str">
        <f>Exclosure.data.RAW!AU256 &amp; ""</f>
        <v>0.84</v>
      </c>
      <c r="AH256" s="139"/>
      <c r="AI256" s="135"/>
      <c r="AJ256" s="196" t="str">
        <f>Exclosure.data.RAW!AX256 &amp; ""</f>
        <v/>
      </c>
      <c r="AK256" s="222"/>
      <c r="AL256" s="168" t="str">
        <f>Exclosure.data.RAW!AZ256 &amp; ""</f>
        <v/>
      </c>
      <c r="AM256" s="168" t="str">
        <f>Exclosure.data.RAW!BA256 &amp; ""</f>
        <v/>
      </c>
      <c r="AN256" s="168" t="str">
        <f>Exclosure.data.RAW!BB256 &amp; ""</f>
        <v>0.34</v>
      </c>
      <c r="AO256" s="168"/>
      <c r="AP256" s="168" t="str">
        <f>Exclosure.data.RAW!BD256 &amp; ""</f>
        <v/>
      </c>
      <c r="AQ256" s="168" t="str">
        <f>Exclosure.data.RAW!BE256 &amp; ""</f>
        <v/>
      </c>
      <c r="AR256" s="168" t="str">
        <f>Exclosure.data.RAW!BF256 &amp; ""</f>
        <v/>
      </c>
      <c r="AS256" s="168" t="str">
        <f>Exclosure.data.RAW!BG256 &amp; ""</f>
        <v>1.72</v>
      </c>
      <c r="AT256" s="168"/>
      <c r="AU256" s="135">
        <v>1.75</v>
      </c>
      <c r="AV256" s="168" t="str">
        <f>Exclosure.data.RAW!BJ256 &amp; ""</f>
        <v/>
      </c>
      <c r="AW256" s="220"/>
      <c r="AX256" s="168" t="str">
        <f>Exclosure.data.RAW!BL256 &amp; ""</f>
        <v/>
      </c>
      <c r="AY256" s="168" t="str">
        <f>Exclosure.data.RAW!BM256 &amp; ""</f>
        <v/>
      </c>
      <c r="AZ256" s="168" t="str">
        <f>Exclosure.data.RAW!BN256 &amp; ""</f>
        <v>0.25</v>
      </c>
      <c r="BA256" s="168">
        <f>Exclosure.data.RAW!BO256</f>
        <v>0.28000000000000003</v>
      </c>
      <c r="BB256" s="168" t="str">
        <f>Exclosure.data.RAW!BP256 &amp; ""</f>
        <v/>
      </c>
      <c r="BC256" s="168" t="str">
        <f>Exclosure.data.RAW!BQ256 &amp; ""</f>
        <v/>
      </c>
      <c r="BD256" s="168" t="str">
        <f>Exclosure.data.RAW!BR256 &amp; ""</f>
        <v/>
      </c>
      <c r="BE256" s="54">
        <f>Exclosure.data.RAW!BS256</f>
        <v>0.84</v>
      </c>
      <c r="BF256" s="54">
        <f>Exclosure.data.RAW!BT256</f>
        <v>0.34</v>
      </c>
      <c r="BG256" s="54">
        <f>Exclosure.data.RAW!BU256</f>
        <v>1.72</v>
      </c>
      <c r="BH256" s="54">
        <f>Exclosure.data.RAW!BV256</f>
        <v>0.25</v>
      </c>
    </row>
    <row r="257" spans="1:60" x14ac:dyDescent="0.25">
      <c r="A257" s="12" t="str">
        <f>Exclosure.data.RAW!A257</f>
        <v>SE_3_EX2_H5</v>
      </c>
      <c r="B257" s="4" t="str">
        <f>Exclosure.data.RAW!B257</f>
        <v>SE_3_H5</v>
      </c>
      <c r="C257" s="4" t="str">
        <f>Exclosure.data.RAW!C257</f>
        <v>SE</v>
      </c>
      <c r="D257" s="4" t="str">
        <f>Exclosure.data.RAW!D257</f>
        <v>SE_3</v>
      </c>
      <c r="E257" s="4"/>
      <c r="F257" s="4" t="str">
        <f>Exclosure.data.RAW!F257</f>
        <v>Seronera</v>
      </c>
      <c r="G257" s="12" t="str">
        <f>Exclosure.data.RAW!G257</f>
        <v>SE</v>
      </c>
      <c r="H257" s="12" t="str">
        <f>Exclosure.data.RAW!H257</f>
        <v>W</v>
      </c>
      <c r="I257" s="22">
        <f>Exclosure.data.RAW!I257</f>
        <v>3</v>
      </c>
      <c r="J257" s="22"/>
      <c r="K257" s="12" t="str">
        <f>Exclosure.data.RAW!K257</f>
        <v>EX2</v>
      </c>
      <c r="L257" s="12" t="str">
        <f>Exclosure.data.RAW!L257</f>
        <v>H5</v>
      </c>
      <c r="M257" s="22">
        <f>Exclosure.data.RAW!M257</f>
        <v>1027</v>
      </c>
      <c r="N257" s="75">
        <f>Exclosure.data.RAW!N257</f>
        <v>-2.4379910339999999</v>
      </c>
      <c r="O257" s="75">
        <f>Exclosure.data.RAW!O257</f>
        <v>34.855417963000001</v>
      </c>
      <c r="P257" s="19">
        <f>Exclosure.data.RAW!P257</f>
        <v>43003</v>
      </c>
      <c r="Q257" s="19">
        <f>Exclosure.data.RAW!Q257</f>
        <v>43084</v>
      </c>
      <c r="R257" s="22" t="str">
        <f>Exclosure.data.RAW!R257 &amp; ""</f>
        <v>81</v>
      </c>
      <c r="S257" s="52" t="str">
        <f>Exclosure.data.RAW!S257 &amp; ""</f>
        <v>265.08225911</v>
      </c>
      <c r="T257" s="52" t="str">
        <f>Exclosure.data.RAW!T257 &amp; ""</f>
        <v>1893.854850844</v>
      </c>
      <c r="U257" s="68" t="str">
        <f>Exclosure.data.RAW!Y257</f>
        <v>Dig.mac</v>
      </c>
      <c r="V257" s="167" t="str">
        <f>Exclosure.data.RAW!Z257 &amp; ""</f>
        <v>3</v>
      </c>
      <c r="W257" s="167" t="str">
        <f>Exclosure.data.RAW!AA257 &amp; ""</f>
        <v>3.4</v>
      </c>
      <c r="X257" s="167" t="str">
        <f>Exclosure.data.RAW!AB257 &amp; ""</f>
        <v>23</v>
      </c>
      <c r="Y257" s="167" t="str">
        <f>Exclosure.data.RAW!AC257 &amp; ""</f>
        <v>35</v>
      </c>
      <c r="Z257" s="165" t="str">
        <f>Exclosure.data.RAW!AF257 &amp; ""</f>
        <v>4</v>
      </c>
      <c r="AA257" s="165" t="str">
        <f>Exclosure.data.RAW!AG257 &amp; ""</f>
        <v>29</v>
      </c>
      <c r="AB257" s="165" t="str">
        <f>Exclosure.data.RAW!AH257 &amp; ""</f>
        <v>20</v>
      </c>
      <c r="AC257" s="165" t="str">
        <f>Exclosure.data.RAW!AI257 &amp; ""</f>
        <v>30</v>
      </c>
      <c r="AD257" s="168" t="str">
        <f>Exclosure.data.RAW!AO257 &amp; ""</f>
        <v>9</v>
      </c>
      <c r="AE257" s="168" t="str">
        <f>Exclosure.data.RAW!AR257 &amp; ""</f>
        <v>15</v>
      </c>
      <c r="AF257" s="168">
        <f>Exclosure.data.RAW!BW257</f>
        <v>24</v>
      </c>
      <c r="AG257" s="168" t="str">
        <f>Exclosure.data.RAW!AU257 &amp; ""</f>
        <v>1.3</v>
      </c>
      <c r="AH257" s="135"/>
      <c r="AI257" s="135">
        <v>1.19</v>
      </c>
      <c r="AJ257" s="196" t="str">
        <f>Exclosure.data.RAW!AX257 &amp; ""</f>
        <v/>
      </c>
      <c r="AK257" s="222"/>
      <c r="AL257" s="168" t="str">
        <f>Exclosure.data.RAW!AZ257 &amp; ""</f>
        <v/>
      </c>
      <c r="AM257" s="168" t="str">
        <f>Exclosure.data.RAW!BA257 &amp; ""</f>
        <v/>
      </c>
      <c r="AN257" s="168" t="str">
        <f>Exclosure.data.RAW!BB257 &amp; ""</f>
        <v>0.07</v>
      </c>
      <c r="AO257" s="168">
        <f>Exclosure.data.RAW!BC257</f>
        <v>0.33</v>
      </c>
      <c r="AP257" s="168" t="str">
        <f>Exclosure.data.RAW!BD257 &amp; ""</f>
        <v/>
      </c>
      <c r="AQ257" s="168" t="str">
        <f>Exclosure.data.RAW!BE257 &amp; ""</f>
        <v/>
      </c>
      <c r="AR257" s="168" t="str">
        <f>Exclosure.data.RAW!BF257 &amp; ""</f>
        <v/>
      </c>
      <c r="AS257" s="168" t="str">
        <f>Exclosure.data.RAW!BG257 &amp; ""</f>
        <v>1.51</v>
      </c>
      <c r="AT257" s="168"/>
      <c r="AU257" s="135"/>
      <c r="AV257" s="168" t="str">
        <f>Exclosure.data.RAW!BJ257 &amp; ""</f>
        <v/>
      </c>
      <c r="AW257" s="220"/>
      <c r="AX257" s="168" t="str">
        <f>Exclosure.data.RAW!BL257 &amp; ""</f>
        <v/>
      </c>
      <c r="AY257" s="168" t="str">
        <f>Exclosure.data.RAW!BM257 &amp; ""</f>
        <v/>
      </c>
      <c r="AZ257" s="168" t="str">
        <f>Exclosure.data.RAW!BN257 &amp; ""</f>
        <v>0.24</v>
      </c>
      <c r="BA257" s="168"/>
      <c r="BB257" s="168" t="str">
        <f>Exclosure.data.RAW!BP257 &amp; ""</f>
        <v/>
      </c>
      <c r="BC257" s="168" t="str">
        <f>Exclosure.data.RAW!BQ257 &amp; ""</f>
        <v/>
      </c>
      <c r="BD257" s="168" t="str">
        <f>Exclosure.data.RAW!BR257 &amp; ""</f>
        <v/>
      </c>
      <c r="BE257" s="54">
        <f>Exclosure.data.RAW!BS257</f>
        <v>1.3</v>
      </c>
      <c r="BF257" s="54">
        <f>Exclosure.data.RAW!BT257</f>
        <v>7.0000000000000007E-2</v>
      </c>
      <c r="BG257" s="54">
        <f>Exclosure.data.RAW!BU257</f>
        <v>1.51</v>
      </c>
      <c r="BH257" s="54">
        <f>Exclosure.data.RAW!BV257</f>
        <v>0.24</v>
      </c>
    </row>
    <row r="258" spans="1:60" x14ac:dyDescent="0.25">
      <c r="A258" s="12" t="str">
        <f>Exclosure.data.RAW!A258</f>
        <v>SE_3_OP_H5</v>
      </c>
      <c r="B258" s="4" t="str">
        <f>Exclosure.data.RAW!B258</f>
        <v>SE_3_H5</v>
      </c>
      <c r="C258" s="4" t="str">
        <f>Exclosure.data.RAW!C258</f>
        <v>SE</v>
      </c>
      <c r="D258" s="4" t="str">
        <f>Exclosure.data.RAW!D258</f>
        <v>SE_3</v>
      </c>
      <c r="E258" s="4"/>
      <c r="F258" s="4" t="str">
        <f>Exclosure.data.RAW!F258</f>
        <v>Seronera</v>
      </c>
      <c r="G258" s="12" t="str">
        <f>Exclosure.data.RAW!G258</f>
        <v>SE</v>
      </c>
      <c r="H258" s="12" t="str">
        <f>Exclosure.data.RAW!H258</f>
        <v>W</v>
      </c>
      <c r="I258" s="22">
        <f>Exclosure.data.RAW!I258</f>
        <v>3</v>
      </c>
      <c r="J258" s="22"/>
      <c r="K258" s="12" t="str">
        <f>Exclosure.data.RAW!K258</f>
        <v>OP</v>
      </c>
      <c r="L258" s="12" t="str">
        <f>Exclosure.data.RAW!L258</f>
        <v>H5</v>
      </c>
      <c r="M258" s="22">
        <f>Exclosure.data.RAW!M258</f>
        <v>1027</v>
      </c>
      <c r="N258" s="75">
        <f>Exclosure.data.RAW!N258</f>
        <v>-2.4379910339999999</v>
      </c>
      <c r="O258" s="75">
        <f>Exclosure.data.RAW!O258</f>
        <v>34.855417963000001</v>
      </c>
      <c r="P258" s="19">
        <f>Exclosure.data.RAW!P258</f>
        <v>43003</v>
      </c>
      <c r="Q258" s="19">
        <f>Exclosure.data.RAW!Q258</f>
        <v>43084</v>
      </c>
      <c r="R258" s="22" t="str">
        <f>Exclosure.data.RAW!R258 &amp; ""</f>
        <v>81</v>
      </c>
      <c r="S258" s="52" t="str">
        <f>Exclosure.data.RAW!S258 &amp; ""</f>
        <v>265.08225911</v>
      </c>
      <c r="T258" s="52" t="str">
        <f>Exclosure.data.RAW!T258 &amp; ""</f>
        <v>2158.937109954</v>
      </c>
      <c r="U258" s="68" t="str">
        <f>Exclosure.data.RAW!Y258</f>
        <v>Dig.mac</v>
      </c>
      <c r="V258" s="167" t="str">
        <f>Exclosure.data.RAW!Z258 &amp; ""</f>
        <v>2.3</v>
      </c>
      <c r="W258" s="167" t="str">
        <f>Exclosure.data.RAW!AA258 &amp; ""</f>
        <v>3.2</v>
      </c>
      <c r="X258" s="167" t="str">
        <f>Exclosure.data.RAW!AB258 &amp; ""</f>
        <v>15</v>
      </c>
      <c r="Y258" s="167" t="str">
        <f>Exclosure.data.RAW!AC258 &amp; ""</f>
        <v>28</v>
      </c>
      <c r="Z258" s="165" t="str">
        <f>Exclosure.data.RAW!AF258 &amp; ""</f>
        <v>2</v>
      </c>
      <c r="AA258" s="165" t="str">
        <f>Exclosure.data.RAW!AG258 &amp; ""</f>
        <v>1.7</v>
      </c>
      <c r="AB258" s="165" t="str">
        <f>Exclosure.data.RAW!AH258 &amp; ""</f>
        <v>10</v>
      </c>
      <c r="AC258" s="165" t="str">
        <f>Exclosure.data.RAW!AI258 &amp; ""</f>
        <v>45</v>
      </c>
      <c r="AD258" s="168" t="str">
        <f>Exclosure.data.RAW!AO258 &amp; ""</f>
        <v>5</v>
      </c>
      <c r="AE258" s="168" t="str">
        <f>Exclosure.data.RAW!AR258 &amp; ""</f>
        <v>9</v>
      </c>
      <c r="AF258" s="168">
        <f>Exclosure.data.RAW!BW258</f>
        <v>14</v>
      </c>
      <c r="AG258" s="168" t="str">
        <f>Exclosure.data.RAW!AU258 &amp; ""</f>
        <v>1.23</v>
      </c>
      <c r="AH258" s="135"/>
      <c r="AI258" s="135">
        <v>1.1599999999999999</v>
      </c>
      <c r="AJ258" s="196" t="str">
        <f>Exclosure.data.RAW!AX258 &amp; ""</f>
        <v/>
      </c>
      <c r="AK258" s="222"/>
      <c r="AL258" s="168" t="str">
        <f>Exclosure.data.RAW!AZ258 &amp; ""</f>
        <v/>
      </c>
      <c r="AM258" s="168" t="str">
        <f>Exclosure.data.RAW!BA258 &amp; ""</f>
        <v/>
      </c>
      <c r="AN258" s="168" t="str">
        <f>Exclosure.data.RAW!BB258 &amp; ""</f>
        <v>0.18</v>
      </c>
      <c r="AO258" s="168">
        <f>Exclosure.data.RAW!BC258</f>
        <v>0.16</v>
      </c>
      <c r="AP258" s="168" t="str">
        <f>Exclosure.data.RAW!BD258 &amp; ""</f>
        <v/>
      </c>
      <c r="AQ258" s="168" t="str">
        <f>Exclosure.data.RAW!BE258 &amp; ""</f>
        <v/>
      </c>
      <c r="AR258" s="168" t="str">
        <f>Exclosure.data.RAW!BF258 &amp; ""</f>
        <v/>
      </c>
      <c r="AS258" s="168" t="str">
        <f>Exclosure.data.RAW!BG258 &amp; ""</f>
        <v>1.82</v>
      </c>
      <c r="AT258" s="168"/>
      <c r="AU258" s="135">
        <v>2.0299999999999998</v>
      </c>
      <c r="AV258" s="168" t="str">
        <f>Exclosure.data.RAW!BJ258 &amp; ""</f>
        <v/>
      </c>
      <c r="AW258" s="220"/>
      <c r="AX258" s="168" t="str">
        <f>Exclosure.data.RAW!BL258 &amp; ""</f>
        <v/>
      </c>
      <c r="AY258" s="168" t="str">
        <f>Exclosure.data.RAW!BM258 &amp; ""</f>
        <v/>
      </c>
      <c r="AZ258" s="168" t="str">
        <f>Exclosure.data.RAW!BN258 &amp; ""</f>
        <v>0.28</v>
      </c>
      <c r="BA258" s="168">
        <f>Exclosure.data.RAW!BO258</f>
        <v>0.34</v>
      </c>
      <c r="BB258" s="168" t="str">
        <f>Exclosure.data.RAW!BP258 &amp; ""</f>
        <v/>
      </c>
      <c r="BC258" s="168" t="str">
        <f>Exclosure.data.RAW!BQ258 &amp; ""</f>
        <v/>
      </c>
      <c r="BD258" s="168" t="str">
        <f>Exclosure.data.RAW!BR258 &amp; ""</f>
        <v/>
      </c>
      <c r="BE258" s="54">
        <f>Exclosure.data.RAW!BS258</f>
        <v>1.23</v>
      </c>
      <c r="BF258" s="54">
        <f>Exclosure.data.RAW!BT258</f>
        <v>0.18</v>
      </c>
      <c r="BG258" s="54">
        <f>Exclosure.data.RAW!BU258</f>
        <v>1.82</v>
      </c>
      <c r="BH258" s="54">
        <f>Exclosure.data.RAW!BV258</f>
        <v>0.28000000000000003</v>
      </c>
    </row>
    <row r="259" spans="1:60" x14ac:dyDescent="0.25">
      <c r="A259" s="12" t="str">
        <f>Exclosure.data.RAW!A259</f>
        <v>SE_4_EX_H5</v>
      </c>
      <c r="B259" s="4" t="str">
        <f>Exclosure.data.RAW!B259</f>
        <v>SE_4_H5</v>
      </c>
      <c r="C259" s="4" t="str">
        <f>Exclosure.data.RAW!C259</f>
        <v>SE</v>
      </c>
      <c r="D259" s="4" t="str">
        <f>Exclosure.data.RAW!D259</f>
        <v>SE_4</v>
      </c>
      <c r="E259" s="4"/>
      <c r="F259" s="4" t="str">
        <f>Exclosure.data.RAW!F259</f>
        <v>Seronera</v>
      </c>
      <c r="G259" s="12" t="str">
        <f>Exclosure.data.RAW!G259</f>
        <v>SE</v>
      </c>
      <c r="H259" s="12" t="str">
        <f>Exclosure.data.RAW!H259</f>
        <v>W</v>
      </c>
      <c r="I259" s="22">
        <f>Exclosure.data.RAW!I259</f>
        <v>4</v>
      </c>
      <c r="J259" s="22"/>
      <c r="K259" s="12" t="str">
        <f>Exclosure.data.RAW!K259</f>
        <v>EX</v>
      </c>
      <c r="L259" s="12" t="str">
        <f>Exclosure.data.RAW!L259</f>
        <v>H5</v>
      </c>
      <c r="M259" s="79">
        <f>Exclosure.data.RAW!M259</f>
        <v>1026</v>
      </c>
      <c r="N259" s="77">
        <f>Exclosure.data.RAW!N259</f>
        <v>-2.4380789599999999</v>
      </c>
      <c r="O259" s="77">
        <f>Exclosure.data.RAW!O259</f>
        <v>34.854988976999998</v>
      </c>
      <c r="P259" s="19">
        <f>Exclosure.data.RAW!P259</f>
        <v>43003</v>
      </c>
      <c r="Q259" s="19">
        <f>Exclosure.data.RAW!Q259</f>
        <v>43084</v>
      </c>
      <c r="R259" s="22" t="str">
        <f>Exclosure.data.RAW!R259 &amp; ""</f>
        <v>81</v>
      </c>
      <c r="S259" s="52" t="str">
        <f>Exclosure.data.RAW!S259 &amp; ""</f>
        <v>265.08225911</v>
      </c>
      <c r="T259" s="52" t="str">
        <f>Exclosure.data.RAW!T259 &amp; ""</f>
        <v>1628.772591734</v>
      </c>
      <c r="U259" s="68" t="str">
        <f>Exclosure.data.RAW!Y259</f>
        <v>Dig.mac</v>
      </c>
      <c r="V259" s="167" t="str">
        <f>Exclosure.data.RAW!Z259 &amp; ""</f>
        <v>2.75</v>
      </c>
      <c r="W259" s="167" t="str">
        <f>Exclosure.data.RAW!AA259 &amp; ""</f>
        <v>4.3</v>
      </c>
      <c r="X259" s="167" t="str">
        <f>Exclosure.data.RAW!AB259 &amp; ""</f>
        <v>20</v>
      </c>
      <c r="Y259" s="167" t="str">
        <f>Exclosure.data.RAW!AC259 &amp; ""</f>
        <v>40</v>
      </c>
      <c r="Z259" s="165" t="str">
        <f>Exclosure.data.RAW!AF259 &amp; ""</f>
        <v>5.5</v>
      </c>
      <c r="AA259" s="165" t="str">
        <f>Exclosure.data.RAW!AG259 &amp; ""</f>
        <v>20.6</v>
      </c>
      <c r="AB259" s="165" t="str">
        <f>Exclosure.data.RAW!AH259 &amp; ""</f>
        <v>30</v>
      </c>
      <c r="AC259" s="165" t="str">
        <f>Exclosure.data.RAW!AI259 &amp; ""</f>
        <v>50</v>
      </c>
      <c r="AD259" s="168" t="str">
        <f>Exclosure.data.RAW!AO259 &amp; ""</f>
        <v>12</v>
      </c>
      <c r="AE259" s="168" t="str">
        <f>Exclosure.data.RAW!AR259 &amp; ""</f>
        <v>17</v>
      </c>
      <c r="AF259" s="168">
        <f>Exclosure.data.RAW!BW259</f>
        <v>29</v>
      </c>
      <c r="AG259" s="168" t="str">
        <f>Exclosure.data.RAW!AU259 &amp; ""</f>
        <v>1.26</v>
      </c>
      <c r="AH259" s="135"/>
      <c r="AI259" s="135">
        <v>1.1200000000000001</v>
      </c>
      <c r="AJ259" s="196" t="str">
        <f>Exclosure.data.RAW!AX259 &amp; ""</f>
        <v/>
      </c>
      <c r="AK259" s="222"/>
      <c r="AL259" s="168" t="str">
        <f>Exclosure.data.RAW!AZ259 &amp; ""</f>
        <v/>
      </c>
      <c r="AM259" s="168" t="str">
        <f>Exclosure.data.RAW!BA259 &amp; ""</f>
        <v/>
      </c>
      <c r="AN259" s="168" t="str">
        <f>Exclosure.data.RAW!BB259 &amp; ""</f>
        <v>0.17</v>
      </c>
      <c r="AO259" s="168">
        <f>Exclosure.data.RAW!BC259</f>
        <v>0.36</v>
      </c>
      <c r="AP259" s="168" t="str">
        <f>Exclosure.data.RAW!BD259 &amp; ""</f>
        <v/>
      </c>
      <c r="AQ259" s="168" t="str">
        <f>Exclosure.data.RAW!BE259 &amp; ""</f>
        <v/>
      </c>
      <c r="AR259" s="168" t="str">
        <f>Exclosure.data.RAW!BF259 &amp; ""</f>
        <v/>
      </c>
      <c r="AS259" s="168" t="str">
        <f>Exclosure.data.RAW!BG259 &amp; ""</f>
        <v>2.1</v>
      </c>
      <c r="AT259" s="168"/>
      <c r="AU259" s="135">
        <v>1.65</v>
      </c>
      <c r="AV259" s="168" t="str">
        <f>Exclosure.data.RAW!BJ259 &amp; ""</f>
        <v/>
      </c>
      <c r="AW259" s="220"/>
      <c r="AX259" s="168" t="str">
        <f>Exclosure.data.RAW!BL259 &amp; ""</f>
        <v/>
      </c>
      <c r="AY259" s="168" t="str">
        <f>Exclosure.data.RAW!BM259 &amp; ""</f>
        <v/>
      </c>
      <c r="AZ259" s="168" t="str">
        <f>Exclosure.data.RAW!BN259 &amp; ""</f>
        <v>0.15</v>
      </c>
      <c r="BA259" s="168">
        <f>Exclosure.data.RAW!BO259</f>
        <v>0.34</v>
      </c>
      <c r="BB259" s="168" t="str">
        <f>Exclosure.data.RAW!BP259 &amp; ""</f>
        <v/>
      </c>
      <c r="BC259" s="168" t="str">
        <f>Exclosure.data.RAW!BQ259 &amp; ""</f>
        <v/>
      </c>
      <c r="BD259" s="168" t="str">
        <f>Exclosure.data.RAW!BR259 &amp; ""</f>
        <v/>
      </c>
      <c r="BE259" s="54">
        <f>Exclosure.data.RAW!BS259</f>
        <v>1.26</v>
      </c>
      <c r="BF259" s="54">
        <f>Exclosure.data.RAW!BT259</f>
        <v>0.17</v>
      </c>
      <c r="BG259" s="54">
        <f>Exclosure.data.RAW!BU259</f>
        <v>2.1</v>
      </c>
      <c r="BH259" s="54">
        <f>Exclosure.data.RAW!BV259</f>
        <v>0.15</v>
      </c>
    </row>
    <row r="260" spans="1:60" x14ac:dyDescent="0.25">
      <c r="A260" s="12" t="str">
        <f>Exclosure.data.RAW!A260</f>
        <v>SE_4_EX2_H5</v>
      </c>
      <c r="B260" s="4" t="str">
        <f>Exclosure.data.RAW!B260</f>
        <v>SE_4_H5</v>
      </c>
      <c r="C260" s="4" t="str">
        <f>Exclosure.data.RAW!C260</f>
        <v>SE</v>
      </c>
      <c r="D260" s="4" t="str">
        <f>Exclosure.data.RAW!D260</f>
        <v>SE_4</v>
      </c>
      <c r="E260" s="4"/>
      <c r="F260" s="4" t="str">
        <f>Exclosure.data.RAW!F260</f>
        <v>Seronera</v>
      </c>
      <c r="G260" s="12" t="str">
        <f>Exclosure.data.RAW!G260</f>
        <v>SE</v>
      </c>
      <c r="H260" s="12" t="str">
        <f>Exclosure.data.RAW!H260</f>
        <v>W</v>
      </c>
      <c r="I260" s="22">
        <f>Exclosure.data.RAW!I260</f>
        <v>4</v>
      </c>
      <c r="J260" s="22"/>
      <c r="K260" s="12" t="str">
        <f>Exclosure.data.RAW!K260</f>
        <v>EX2</v>
      </c>
      <c r="L260" s="12" t="str">
        <f>Exclosure.data.RAW!L260</f>
        <v>H5</v>
      </c>
      <c r="M260" s="79">
        <f>Exclosure.data.RAW!M260</f>
        <v>1026</v>
      </c>
      <c r="N260" s="77">
        <f>Exclosure.data.RAW!N260</f>
        <v>-2.4380789599999999</v>
      </c>
      <c r="O260" s="77">
        <f>Exclosure.data.RAW!O260</f>
        <v>34.854988976999998</v>
      </c>
      <c r="P260" s="19">
        <f>Exclosure.data.RAW!P260</f>
        <v>43003</v>
      </c>
      <c r="Q260" s="19">
        <f>Exclosure.data.RAW!Q260</f>
        <v>43084</v>
      </c>
      <c r="R260" s="22" t="str">
        <f>Exclosure.data.RAW!R260 &amp; ""</f>
        <v>81</v>
      </c>
      <c r="S260" s="52" t="str">
        <f>Exclosure.data.RAW!S260 &amp; ""</f>
        <v>265.08225911</v>
      </c>
      <c r="T260" s="52" t="str">
        <f>Exclosure.data.RAW!T260 &amp; ""</f>
        <v>1893.854850844</v>
      </c>
      <c r="U260" s="68" t="str">
        <f>Exclosure.data.RAW!Y260</f>
        <v>Dig.mac</v>
      </c>
      <c r="V260" s="167" t="str">
        <f>Exclosure.data.RAW!Z260 &amp; ""</f>
        <v>4.3</v>
      </c>
      <c r="W260" s="167" t="str">
        <f>Exclosure.data.RAW!AA260 &amp; ""</f>
        <v>5.8</v>
      </c>
      <c r="X260" s="167" t="str">
        <f>Exclosure.data.RAW!AB260 &amp; ""</f>
        <v>25</v>
      </c>
      <c r="Y260" s="167" t="str">
        <f>Exclosure.data.RAW!AC260 &amp; ""</f>
        <v>40</v>
      </c>
      <c r="Z260" s="165" t="str">
        <f>Exclosure.data.RAW!AF260 &amp; ""</f>
        <v>7</v>
      </c>
      <c r="AA260" s="165" t="str">
        <f>Exclosure.data.RAW!AG260 &amp; ""</f>
        <v>21.6</v>
      </c>
      <c r="AB260" s="165" t="str">
        <f>Exclosure.data.RAW!AH260 &amp; ""</f>
        <v>25</v>
      </c>
      <c r="AC260" s="165" t="str">
        <f>Exclosure.data.RAW!AI260 &amp; ""</f>
        <v>65</v>
      </c>
      <c r="AD260" s="168" t="str">
        <f>Exclosure.data.RAW!AO260 &amp; ""</f>
        <v>15</v>
      </c>
      <c r="AE260" s="168" t="str">
        <f>Exclosure.data.RAW!AR260 &amp; ""</f>
        <v>37.43</v>
      </c>
      <c r="AF260" s="168">
        <f>Exclosure.data.RAW!BW260</f>
        <v>52.43</v>
      </c>
      <c r="AG260" s="168" t="str">
        <f>Exclosure.data.RAW!AU260 &amp; ""</f>
        <v>1.23</v>
      </c>
      <c r="AH260" s="135"/>
      <c r="AI260" s="135">
        <v>1.05</v>
      </c>
      <c r="AJ260" s="196" t="str">
        <f>Exclosure.data.RAW!AX260 &amp; ""</f>
        <v/>
      </c>
      <c r="AK260" s="222"/>
      <c r="AL260" s="168" t="str">
        <f>Exclosure.data.RAW!AZ260 &amp; ""</f>
        <v/>
      </c>
      <c r="AM260" s="168" t="str">
        <f>Exclosure.data.RAW!BA260 &amp; ""</f>
        <v/>
      </c>
      <c r="AN260" s="168" t="str">
        <f>Exclosure.data.RAW!BB260 &amp; ""</f>
        <v>0.2</v>
      </c>
      <c r="AO260" s="168">
        <f>Exclosure.data.RAW!BC260</f>
        <v>0.39</v>
      </c>
      <c r="AP260" s="168" t="str">
        <f>Exclosure.data.RAW!BD260 &amp; ""</f>
        <v/>
      </c>
      <c r="AQ260" s="168" t="str">
        <f>Exclosure.data.RAW!BE260 &amp; ""</f>
        <v/>
      </c>
      <c r="AR260" s="168" t="str">
        <f>Exclosure.data.RAW!BF260 &amp; ""</f>
        <v/>
      </c>
      <c r="AS260" s="168" t="str">
        <f>Exclosure.data.RAW!BG260 &amp; ""</f>
        <v/>
      </c>
      <c r="AT260" s="168"/>
      <c r="AU260" s="135"/>
      <c r="AV260" s="168" t="str">
        <f>Exclosure.data.RAW!BJ260 &amp; ""</f>
        <v/>
      </c>
      <c r="AW260" s="220"/>
      <c r="AX260" s="168" t="str">
        <f>Exclosure.data.RAW!BL260 &amp; ""</f>
        <v/>
      </c>
      <c r="AY260" s="168" t="str">
        <f>Exclosure.data.RAW!BM260 &amp; ""</f>
        <v/>
      </c>
      <c r="AZ260" s="168" t="str">
        <f>Exclosure.data.RAW!BN260 &amp; ""</f>
        <v/>
      </c>
      <c r="BA260" s="168"/>
      <c r="BB260" s="168" t="str">
        <f>Exclosure.data.RAW!BP260 &amp; ""</f>
        <v/>
      </c>
      <c r="BC260" s="168" t="str">
        <f>Exclosure.data.RAW!BQ260 &amp; ""</f>
        <v/>
      </c>
      <c r="BD260" s="168" t="str">
        <f>Exclosure.data.RAW!BR260 &amp; ""</f>
        <v/>
      </c>
      <c r="BE260" s="54">
        <f>Exclosure.data.RAW!BS260</f>
        <v>1.23</v>
      </c>
      <c r="BF260" s="54">
        <f>Exclosure.data.RAW!BT260</f>
        <v>0.2</v>
      </c>
      <c r="BG260" s="54" t="str">
        <f>Exclosure.data.RAW!BU260</f>
        <v/>
      </c>
      <c r="BH260" s="54" t="str">
        <f>Exclosure.data.RAW!BV260</f>
        <v/>
      </c>
    </row>
    <row r="261" spans="1:60" x14ac:dyDescent="0.25">
      <c r="A261" s="33" t="str">
        <f>Exclosure.data.RAW!A261</f>
        <v>SE_4_OP_H5</v>
      </c>
      <c r="B261" s="35" t="str">
        <f>Exclosure.data.RAW!B261</f>
        <v>SE_4_H5</v>
      </c>
      <c r="C261" s="35" t="str">
        <f>Exclosure.data.RAW!C261</f>
        <v>SE</v>
      </c>
      <c r="D261" s="35" t="str">
        <f>Exclosure.data.RAW!D261</f>
        <v>SE_4</v>
      </c>
      <c r="E261" s="35"/>
      <c r="F261" s="35" t="str">
        <f>Exclosure.data.RAW!F261</f>
        <v>Seronera</v>
      </c>
      <c r="G261" s="33" t="str">
        <f>Exclosure.data.RAW!G261</f>
        <v>SE</v>
      </c>
      <c r="H261" s="33" t="str">
        <f>Exclosure.data.RAW!H261</f>
        <v>W</v>
      </c>
      <c r="I261" s="47">
        <f>Exclosure.data.RAW!I261</f>
        <v>4</v>
      </c>
      <c r="J261" s="47"/>
      <c r="K261" s="33" t="str">
        <f>Exclosure.data.RAW!K261</f>
        <v>OP</v>
      </c>
      <c r="L261" s="33" t="str">
        <f>Exclosure.data.RAW!L261</f>
        <v>H5</v>
      </c>
      <c r="M261" s="47">
        <f>Exclosure.data.RAW!M261</f>
        <v>1026</v>
      </c>
      <c r="N261" s="76">
        <f>Exclosure.data.RAW!N261</f>
        <v>-2.4380789599999999</v>
      </c>
      <c r="O261" s="76">
        <f>Exclosure.data.RAW!O261</f>
        <v>34.854988976999998</v>
      </c>
      <c r="P261" s="36">
        <f>Exclosure.data.RAW!P261</f>
        <v>43003</v>
      </c>
      <c r="Q261" s="36">
        <f>Exclosure.data.RAW!Q261</f>
        <v>43084</v>
      </c>
      <c r="R261" s="47" t="str">
        <f>Exclosure.data.RAW!R261 &amp; ""</f>
        <v>81</v>
      </c>
      <c r="S261" s="53" t="str">
        <f>Exclosure.data.RAW!S261 &amp; ""</f>
        <v>265.08225911</v>
      </c>
      <c r="T261" s="53" t="str">
        <f>Exclosure.data.RAW!T261 &amp; ""</f>
        <v>2158.937109954</v>
      </c>
      <c r="U261" s="69" t="str">
        <f>Exclosure.data.RAW!Y261</f>
        <v>Dig.mac</v>
      </c>
      <c r="V261" s="201" t="str">
        <f>Exclosure.data.RAW!Z261 &amp; ""</f>
        <v>4.4</v>
      </c>
      <c r="W261" s="201" t="str">
        <f>Exclosure.data.RAW!AA261 &amp; ""</f>
        <v>8.4</v>
      </c>
      <c r="X261" s="201" t="str">
        <f>Exclosure.data.RAW!AB261 &amp; ""</f>
        <v>25</v>
      </c>
      <c r="Y261" s="201" t="str">
        <f>Exclosure.data.RAW!AC261 &amp; ""</f>
        <v>45</v>
      </c>
      <c r="Z261" s="202" t="str">
        <f>Exclosure.data.RAW!AF261 &amp; ""</f>
        <v>4.5</v>
      </c>
      <c r="AA261" s="202" t="str">
        <f>Exclosure.data.RAW!AG261 &amp; ""</f>
        <v>16.4</v>
      </c>
      <c r="AB261" s="202" t="str">
        <f>Exclosure.data.RAW!AH261 &amp; ""</f>
        <v>10</v>
      </c>
      <c r="AC261" s="202" t="str">
        <f>Exclosure.data.RAW!AI261 &amp; ""</f>
        <v>45</v>
      </c>
      <c r="AD261" s="203" t="str">
        <f>Exclosure.data.RAW!AO261 &amp; ""</f>
        <v>28.39</v>
      </c>
      <c r="AE261" s="203" t="str">
        <f>Exclosure.data.RAW!AR261 &amp; ""</f>
        <v>15</v>
      </c>
      <c r="AF261" s="203">
        <f>Exclosure.data.RAW!BW261</f>
        <v>43.39</v>
      </c>
      <c r="AG261" s="203" t="str">
        <f>Exclosure.data.RAW!AU261 &amp; ""</f>
        <v/>
      </c>
      <c r="AH261" s="149"/>
      <c r="AI261" s="136">
        <v>1.79</v>
      </c>
      <c r="AJ261" s="204" t="str">
        <f>Exclosure.data.RAW!AX261 &amp; ""</f>
        <v/>
      </c>
      <c r="AK261" s="223"/>
      <c r="AL261" s="203" t="str">
        <f>Exclosure.data.RAW!AZ261 &amp; ""</f>
        <v/>
      </c>
      <c r="AM261" s="203" t="str">
        <f>Exclosure.data.RAW!BA261 &amp; ""</f>
        <v/>
      </c>
      <c r="AN261" s="203" t="str">
        <f>Exclosure.data.RAW!BB261 &amp; ""</f>
        <v>0.53</v>
      </c>
      <c r="AO261" s="203"/>
      <c r="AP261" s="203" t="str">
        <f>Exclosure.data.RAW!BD261 &amp; ""</f>
        <v/>
      </c>
      <c r="AQ261" s="203" t="str">
        <f>Exclosure.data.RAW!BE261 &amp; ""</f>
        <v/>
      </c>
      <c r="AR261" s="203" t="str">
        <f>Exclosure.data.RAW!BF261 &amp; ""</f>
        <v/>
      </c>
      <c r="AS261" s="203" t="str">
        <f>Exclosure.data.RAW!BG261 &amp; ""</f>
        <v>1.86</v>
      </c>
      <c r="AT261" s="203"/>
      <c r="AU261" s="136"/>
      <c r="AV261" s="203" t="str">
        <f>Exclosure.data.RAW!BJ261 &amp; ""</f>
        <v/>
      </c>
      <c r="AW261" s="221"/>
      <c r="AX261" s="203" t="str">
        <f>Exclosure.data.RAW!BL261 &amp; ""</f>
        <v/>
      </c>
      <c r="AY261" s="203" t="str">
        <f>Exclosure.data.RAW!BM261 &amp; ""</f>
        <v/>
      </c>
      <c r="AZ261" s="203" t="str">
        <f>Exclosure.data.RAW!BN261 &amp; ""</f>
        <v>0.08</v>
      </c>
      <c r="BA261" s="203"/>
      <c r="BB261" s="203" t="str">
        <f>Exclosure.data.RAW!BP261 &amp; ""</f>
        <v/>
      </c>
      <c r="BC261" s="203" t="str">
        <f>Exclosure.data.RAW!BQ261 &amp; ""</f>
        <v/>
      </c>
      <c r="BD261" s="203" t="str">
        <f>Exclosure.data.RAW!BR261 &amp; ""</f>
        <v/>
      </c>
      <c r="BE261" s="55">
        <f>Exclosure.data.RAW!BS261</f>
        <v>1.79</v>
      </c>
      <c r="BF261" s="55">
        <f>Exclosure.data.RAW!BT261</f>
        <v>0.53</v>
      </c>
      <c r="BG261" s="55">
        <f>Exclosure.data.RAW!BU261</f>
        <v>1.86</v>
      </c>
      <c r="BH261" s="55">
        <f>Exclosure.data.RAW!BV261</f>
        <v>0.08</v>
      </c>
    </row>
    <row r="262" spans="1:60" x14ac:dyDescent="0.25">
      <c r="A262" s="12" t="str">
        <f>Exclosure.data.RAW!A262</f>
        <v>WET_W_1_EX_H6</v>
      </c>
      <c r="B262" s="4" t="str">
        <f>Exclosure.data.RAW!B262</f>
        <v>WET_W_1_H6</v>
      </c>
      <c r="C262" s="4" t="str">
        <f>Exclosure.data.RAW!C262</f>
        <v>WET_W</v>
      </c>
      <c r="D262" s="4" t="str">
        <f>Exclosure.data.RAW!D262</f>
        <v>WET_W_1</v>
      </c>
      <c r="E262" s="4" t="str">
        <f>Exclosure.data.RAW!E262</f>
        <v>WET_W_3</v>
      </c>
      <c r="F262" s="4" t="str">
        <f>Exclosure.data.RAW!F262</f>
        <v>Handajega</v>
      </c>
      <c r="G262" s="12" t="str">
        <f>Exclosure.data.RAW!G262</f>
        <v>WET</v>
      </c>
      <c r="H262" s="12" t="str">
        <f>Exclosure.data.RAW!H262</f>
        <v>W</v>
      </c>
      <c r="I262" s="22">
        <f>Exclosure.data.RAW!I262</f>
        <v>1</v>
      </c>
      <c r="J262" s="22">
        <v>3</v>
      </c>
      <c r="K262" s="12" t="str">
        <f>Exclosure.data.RAW!K262</f>
        <v>EX</v>
      </c>
      <c r="L262" s="12" t="str">
        <f>Exclosure.data.RAW!L262</f>
        <v>H6</v>
      </c>
      <c r="M262" s="21">
        <f>Exclosure.data.RAW!M262</f>
        <v>954</v>
      </c>
      <c r="N262" s="75">
        <f>Exclosure.data.RAW!N262</f>
        <v>-2.2724839860000001</v>
      </c>
      <c r="O262" s="75">
        <f>Exclosure.data.RAW!O262</f>
        <v>34.023325982999999</v>
      </c>
      <c r="P262" s="19">
        <f>Exclosure.data.RAW!P262</f>
        <v>43083</v>
      </c>
      <c r="Q262" s="19">
        <f>Exclosure.data.RAW!Q262</f>
        <v>43169</v>
      </c>
      <c r="R262" s="22" t="str">
        <f>Exclosure.data.RAW!R262 &amp; ""</f>
        <v>86</v>
      </c>
      <c r="S262" s="52" t="str">
        <f>Exclosure.data.RAW!S262 &amp; ""</f>
        <v>320.245472672</v>
      </c>
      <c r="T262" s="52" t="str">
        <f>Exclosure.data.RAW!T262 &amp; ""</f>
        <v>2420.840773234</v>
      </c>
      <c r="U262" s="68" t="str">
        <f>Exclosure.data.RAW!Y262</f>
        <v>The.tri</v>
      </c>
      <c r="V262" s="167" t="str">
        <f>Exclosure.data.RAW!Z262 &amp; ""</f>
        <v>2.5</v>
      </c>
      <c r="W262" s="167" t="str">
        <f>Exclosure.data.RAW!AA262 &amp; ""</f>
        <v>40.4</v>
      </c>
      <c r="X262" s="167" t="str">
        <f>Exclosure.data.RAW!AB262 &amp; ""</f>
        <v>20</v>
      </c>
      <c r="Y262" s="167" t="str">
        <f>Exclosure.data.RAW!AC262 &amp; ""</f>
        <v>75</v>
      </c>
      <c r="Z262" s="165" t="str">
        <f>Exclosure.data.RAW!AF262 &amp; ""</f>
        <v>3.5</v>
      </c>
      <c r="AA262" s="165" t="str">
        <f>Exclosure.data.RAW!AG262 &amp; ""</f>
        <v>26.5</v>
      </c>
      <c r="AB262" s="165" t="str">
        <f>Exclosure.data.RAW!AH262 &amp; ""</f>
        <v>35</v>
      </c>
      <c r="AC262" s="165" t="str">
        <f>Exclosure.data.RAW!AI262 &amp; ""</f>
        <v>60</v>
      </c>
      <c r="AD262" s="168" t="str">
        <f>Exclosure.data.RAW!AO262 &amp; ""</f>
        <v>39.22</v>
      </c>
      <c r="AE262" s="168" t="str">
        <f>Exclosure.data.RAW!AR262 &amp; ""</f>
        <v>26.49</v>
      </c>
      <c r="AF262" s="168">
        <f>Exclosure.data.RAW!BW262</f>
        <v>65.709999999999994</v>
      </c>
      <c r="AG262" s="168" t="str">
        <f>Exclosure.data.RAW!AU262 &amp; ""</f>
        <v>1.3</v>
      </c>
      <c r="AH262" s="135">
        <f>Exclosure.data.RAW!AV262</f>
        <v>1.19</v>
      </c>
      <c r="AI262" s="135">
        <v>1.1599999999999999</v>
      </c>
      <c r="AJ262" s="196" t="str">
        <f>Exclosure.data.RAW!AX262 &amp; ""</f>
        <v/>
      </c>
      <c r="AK262" s="222"/>
      <c r="AL262" s="168" t="str">
        <f>Exclosure.data.RAW!AZ262 &amp; ""</f>
        <v/>
      </c>
      <c r="AM262" s="168" t="str">
        <f>Exclosure.data.RAW!BA262 &amp; ""</f>
        <v/>
      </c>
      <c r="AN262" s="122">
        <f>Exclosure.data.RAW!BB262</f>
        <v>0.42</v>
      </c>
      <c r="AO262" s="168">
        <f>Exclosure.data.RAW!BC262</f>
        <v>0.2</v>
      </c>
      <c r="AP262" s="168" t="str">
        <f>Exclosure.data.RAW!BD262 &amp; ""</f>
        <v/>
      </c>
      <c r="AQ262" s="168" t="str">
        <f>Exclosure.data.RAW!BE262 &amp; ""</f>
        <v/>
      </c>
      <c r="AR262" s="168" t="str">
        <f>Exclosure.data.RAW!BF262 &amp; ""</f>
        <v/>
      </c>
      <c r="AS262" s="168" t="str">
        <f>Exclosure.data.RAW!BG262 &amp; ""</f>
        <v>1.23</v>
      </c>
      <c r="AT262" s="168"/>
      <c r="AU262" s="135"/>
      <c r="AV262" s="168" t="str">
        <f>Exclosure.data.RAW!BJ262 &amp; ""</f>
        <v/>
      </c>
      <c r="AW262" s="220"/>
      <c r="AX262" s="168" t="str">
        <f>Exclosure.data.RAW!BL262 &amp; ""</f>
        <v/>
      </c>
      <c r="AY262" s="168" t="str">
        <f>Exclosure.data.RAW!BM262 &amp; ""</f>
        <v/>
      </c>
      <c r="AZ262" s="168" t="str">
        <f>Exclosure.data.RAW!BN262 &amp; ""</f>
        <v>0.16</v>
      </c>
      <c r="BA262" s="168"/>
      <c r="BB262" s="168" t="str">
        <f>Exclosure.data.RAW!BP262 &amp; ""</f>
        <v/>
      </c>
      <c r="BC262" s="168" t="str">
        <f>Exclosure.data.RAW!BQ262 &amp; ""</f>
        <v/>
      </c>
      <c r="BD262" s="168" t="str">
        <f>Exclosure.data.RAW!BR262 &amp; ""</f>
        <v/>
      </c>
      <c r="BE262" s="54">
        <f>Exclosure.data.RAW!BS262</f>
        <v>1.3</v>
      </c>
      <c r="BF262" s="54">
        <f>Exclosure.data.RAW!BT262</f>
        <v>0.42</v>
      </c>
      <c r="BG262" s="54">
        <f>Exclosure.data.RAW!BU262</f>
        <v>1.23</v>
      </c>
      <c r="BH262" s="54">
        <f>Exclosure.data.RAW!BV262</f>
        <v>0.16</v>
      </c>
    </row>
    <row r="263" spans="1:60" x14ac:dyDescent="0.25">
      <c r="A263" s="12" t="str">
        <f>Exclosure.data.RAW!A263</f>
        <v>WET_W_1_OP_H6</v>
      </c>
      <c r="B263" s="4" t="str">
        <f>Exclosure.data.RAW!B263</f>
        <v>WET_W_1_H6</v>
      </c>
      <c r="C263" s="4" t="str">
        <f>Exclosure.data.RAW!C263</f>
        <v>WET_W</v>
      </c>
      <c r="D263" s="4" t="str">
        <f>Exclosure.data.RAW!D263</f>
        <v>WET_W_1</v>
      </c>
      <c r="E263" s="4" t="str">
        <f>Exclosure.data.RAW!E263</f>
        <v>WET_W_3</v>
      </c>
      <c r="F263" s="4" t="str">
        <f>Exclosure.data.RAW!F263</f>
        <v>Handajega</v>
      </c>
      <c r="G263" s="12" t="str">
        <f>Exclosure.data.RAW!G263</f>
        <v>WET</v>
      </c>
      <c r="H263" s="12" t="str">
        <f>Exclosure.data.RAW!H263</f>
        <v>W</v>
      </c>
      <c r="I263" s="22">
        <f>Exclosure.data.RAW!I263</f>
        <v>1</v>
      </c>
      <c r="J263" s="22">
        <v>3</v>
      </c>
      <c r="K263" s="12" t="str">
        <f>Exclosure.data.RAW!K263</f>
        <v>OP</v>
      </c>
      <c r="L263" s="12" t="str">
        <f>Exclosure.data.RAW!L263</f>
        <v>H6</v>
      </c>
      <c r="M263" s="21">
        <f>Exclosure.data.RAW!M263</f>
        <v>954</v>
      </c>
      <c r="N263" s="75">
        <f>Exclosure.data.RAW!N263</f>
        <v>-2.2724839860000001</v>
      </c>
      <c r="O263" s="75">
        <f>Exclosure.data.RAW!O263</f>
        <v>34.023325982999999</v>
      </c>
      <c r="P263" s="19">
        <f>Exclosure.data.RAW!P263</f>
        <v>43083</v>
      </c>
      <c r="Q263" s="19">
        <f>Exclosure.data.RAW!Q263</f>
        <v>43169</v>
      </c>
      <c r="R263" s="22" t="str">
        <f>Exclosure.data.RAW!R263 &amp; ""</f>
        <v>86</v>
      </c>
      <c r="S263" s="52" t="str">
        <f>Exclosure.data.RAW!S263 &amp; ""</f>
        <v>320.245472672</v>
      </c>
      <c r="T263" s="52" t="str">
        <f>Exclosure.data.RAW!T263 &amp; ""</f>
        <v>2741.086245906</v>
      </c>
      <c r="U263" s="68" t="str">
        <f>Exclosure.data.RAW!Y263</f>
        <v>The.tri</v>
      </c>
      <c r="V263" s="167" t="str">
        <f>Exclosure.data.RAW!Z263 &amp; ""</f>
        <v>4</v>
      </c>
      <c r="W263" s="167" t="str">
        <f>Exclosure.data.RAW!AA263 &amp; ""</f>
        <v>44.4</v>
      </c>
      <c r="X263" s="167" t="str">
        <f>Exclosure.data.RAW!AB263 &amp; ""</f>
        <v>10</v>
      </c>
      <c r="Y263" s="167" t="str">
        <f>Exclosure.data.RAW!AC263 &amp; ""</f>
        <v>60</v>
      </c>
      <c r="Z263" s="165" t="str">
        <f>Exclosure.data.RAW!AF263 &amp; ""</f>
        <v>3.5</v>
      </c>
      <c r="AA263" s="165" t="str">
        <f>Exclosure.data.RAW!AG263 &amp; ""</f>
        <v>16.25</v>
      </c>
      <c r="AB263" s="165" t="str">
        <f>Exclosure.data.RAW!AH263 &amp; ""</f>
        <v>35</v>
      </c>
      <c r="AC263" s="165" t="str">
        <f>Exclosure.data.RAW!AI263 &amp; ""</f>
        <v>50</v>
      </c>
      <c r="AD263" s="168" t="str">
        <f>Exclosure.data.RAW!AO263 &amp; ""</f>
        <v>45.35</v>
      </c>
      <c r="AE263" s="168" t="str">
        <f>Exclosure.data.RAW!AR263 &amp; ""</f>
        <v>8.16</v>
      </c>
      <c r="AF263" s="168">
        <f>Exclosure.data.RAW!BW263</f>
        <v>53.510000000000005</v>
      </c>
      <c r="AG263" s="168" t="str">
        <f>Exclosure.data.RAW!AU263 &amp; ""</f>
        <v>1.1</v>
      </c>
      <c r="AH263" s="135"/>
      <c r="AI263" s="135">
        <v>0.98</v>
      </c>
      <c r="AJ263" s="196" t="str">
        <f>Exclosure.data.RAW!AX263 &amp; ""</f>
        <v/>
      </c>
      <c r="AK263" s="222"/>
      <c r="AL263" s="168" t="str">
        <f>Exclosure.data.RAW!AZ263 &amp; ""</f>
        <v/>
      </c>
      <c r="AM263" s="168" t="str">
        <f>Exclosure.data.RAW!BA263 &amp; ""</f>
        <v/>
      </c>
      <c r="AN263" s="122">
        <f>Exclosure.data.RAW!BB263</f>
        <v>0.44</v>
      </c>
      <c r="AO263" s="168"/>
      <c r="AP263" s="168" t="str">
        <f>Exclosure.data.RAW!BD263 &amp; ""</f>
        <v/>
      </c>
      <c r="AQ263" s="168" t="str">
        <f>Exclosure.data.RAW!BE263 &amp; ""</f>
        <v/>
      </c>
      <c r="AR263" s="168" t="str">
        <f>Exclosure.data.RAW!BF263 &amp; ""</f>
        <v/>
      </c>
      <c r="AS263" s="168" t="str">
        <f>Exclosure.data.RAW!BG263 &amp; ""</f>
        <v>1.4</v>
      </c>
      <c r="AT263" s="168">
        <f>Exclosure.data.RAW!BH263</f>
        <v>1.47</v>
      </c>
      <c r="AU263" s="85">
        <v>1.26</v>
      </c>
      <c r="AV263" s="168" t="str">
        <f>Exclosure.data.RAW!BJ263 &amp; ""</f>
        <v/>
      </c>
      <c r="AW263" s="220"/>
      <c r="AX263" s="168" t="str">
        <f>Exclosure.data.RAW!BL263 &amp; ""</f>
        <v/>
      </c>
      <c r="AY263" s="168" t="str">
        <f>Exclosure.data.RAW!BM263 &amp; ""</f>
        <v/>
      </c>
      <c r="AZ263" s="168" t="str">
        <f>Exclosure.data.RAW!BN263 &amp; ""</f>
        <v>0.59</v>
      </c>
      <c r="BA263" s="168">
        <f>Exclosure.data.RAW!BO263</f>
        <v>0.32</v>
      </c>
      <c r="BB263" s="168" t="str">
        <f>Exclosure.data.RAW!BP263 &amp; ""</f>
        <v/>
      </c>
      <c r="BC263" s="168" t="str">
        <f>Exclosure.data.RAW!BQ263 &amp; ""</f>
        <v/>
      </c>
      <c r="BD263" s="168" t="str">
        <f>Exclosure.data.RAW!BR263 &amp; ""</f>
        <v/>
      </c>
      <c r="BE263" s="54">
        <f>Exclosure.data.RAW!BS263</f>
        <v>1.1000000000000001</v>
      </c>
      <c r="BF263" s="54">
        <f>Exclosure.data.RAW!BT263</f>
        <v>0.44</v>
      </c>
      <c r="BG263" s="54">
        <f>Exclosure.data.RAW!BU263</f>
        <v>1.4</v>
      </c>
      <c r="BH263" s="54">
        <f>Exclosure.data.RAW!BV263</f>
        <v>0.59</v>
      </c>
    </row>
    <row r="264" spans="1:60" x14ac:dyDescent="0.25">
      <c r="A264" s="12" t="str">
        <f>Exclosure.data.RAW!A264</f>
        <v>WET_W_2_EX_H6</v>
      </c>
      <c r="B264" s="4" t="str">
        <f>Exclosure.data.RAW!B264</f>
        <v>WET_W_2_H6</v>
      </c>
      <c r="C264" s="4" t="str">
        <f>Exclosure.data.RAW!C264</f>
        <v>WET_W</v>
      </c>
      <c r="D264" s="4" t="str">
        <f>Exclosure.data.RAW!D264</f>
        <v>WET_W_2</v>
      </c>
      <c r="E264" s="4" t="str">
        <f>Exclosure.data.RAW!E264</f>
        <v>WET_W_4</v>
      </c>
      <c r="F264" s="4" t="str">
        <f>Exclosure.data.RAW!F264</f>
        <v>Handajega</v>
      </c>
      <c r="G264" s="12" t="str">
        <f>Exclosure.data.RAW!G264</f>
        <v>WET</v>
      </c>
      <c r="H264" s="12" t="str">
        <f>Exclosure.data.RAW!H264</f>
        <v>W</v>
      </c>
      <c r="I264" s="22">
        <f>Exclosure.data.RAW!I264</f>
        <v>2</v>
      </c>
      <c r="J264" s="22">
        <v>4</v>
      </c>
      <c r="K264" s="12" t="str">
        <f>Exclosure.data.RAW!K264</f>
        <v>EX</v>
      </c>
      <c r="L264" s="12" t="str">
        <f>Exclosure.data.RAW!L264</f>
        <v>H6</v>
      </c>
      <c r="M264" s="21">
        <f>Exclosure.data.RAW!M264</f>
        <v>953</v>
      </c>
      <c r="N264" s="75">
        <f>Exclosure.data.RAW!N264</f>
        <v>-2.2783000210000002</v>
      </c>
      <c r="O264" s="75">
        <f>Exclosure.data.RAW!O264</f>
        <v>34.024458965000001</v>
      </c>
      <c r="P264" s="19">
        <f>Exclosure.data.RAW!P264</f>
        <v>43083</v>
      </c>
      <c r="Q264" s="19">
        <f>Exclosure.data.RAW!Q264</f>
        <v>43169</v>
      </c>
      <c r="R264" s="22" t="str">
        <f>Exclosure.data.RAW!R264 &amp; ""</f>
        <v>86</v>
      </c>
      <c r="S264" s="52" t="str">
        <f>Exclosure.data.RAW!S264 &amp; ""</f>
        <v>320.245472672</v>
      </c>
      <c r="T264" s="52" t="str">
        <f>Exclosure.data.RAW!T264 &amp; ""</f>
        <v>2420.840773234</v>
      </c>
      <c r="U264" s="68" t="str">
        <f>Exclosure.data.RAW!Y264</f>
        <v>The.tri</v>
      </c>
      <c r="V264" s="167" t="str">
        <f>Exclosure.data.RAW!Z264 &amp; ""</f>
        <v>1.8</v>
      </c>
      <c r="W264" s="167" t="str">
        <f>Exclosure.data.RAW!AA264 &amp; ""</f>
        <v>17.4</v>
      </c>
      <c r="X264" s="167" t="str">
        <f>Exclosure.data.RAW!AB264 &amp; ""</f>
        <v>10</v>
      </c>
      <c r="Y264" s="167" t="str">
        <f>Exclosure.data.RAW!AC264 &amp; ""</f>
        <v>65</v>
      </c>
      <c r="Z264" s="165" t="str">
        <f>Exclosure.data.RAW!AF264 &amp; ""</f>
        <v>4</v>
      </c>
      <c r="AA264" s="165" t="str">
        <f>Exclosure.data.RAW!AG264 &amp; ""</f>
        <v>25.25</v>
      </c>
      <c r="AB264" s="165" t="str">
        <f>Exclosure.data.RAW!AH264 &amp; ""</f>
        <v>10</v>
      </c>
      <c r="AC264" s="165" t="str">
        <f>Exclosure.data.RAW!AI264 &amp; ""</f>
        <v>70</v>
      </c>
      <c r="AD264" s="168" t="str">
        <f>Exclosure.data.RAW!AO264 &amp; ""</f>
        <v>8.33</v>
      </c>
      <c r="AE264" s="168" t="str">
        <f>Exclosure.data.RAW!AR264 &amp; ""</f>
        <v>92.14</v>
      </c>
      <c r="AF264" s="168">
        <f>Exclosure.data.RAW!BW264</f>
        <v>100.47</v>
      </c>
      <c r="AG264" s="168" t="str">
        <f>Exclosure.data.RAW!AU264 &amp; ""</f>
        <v>1.4</v>
      </c>
      <c r="AH264" s="135">
        <f>Exclosure.data.RAW!AV264</f>
        <v>1.4</v>
      </c>
      <c r="AI264" s="135">
        <v>1.3</v>
      </c>
      <c r="AJ264" s="196" t="str">
        <f>Exclosure.data.RAW!AX264 &amp; ""</f>
        <v/>
      </c>
      <c r="AK264" s="222"/>
      <c r="AL264" s="168" t="str">
        <f>Exclosure.data.RAW!AZ264 &amp; ""</f>
        <v/>
      </c>
      <c r="AM264" s="168" t="str">
        <f>Exclosure.data.RAW!BA264 &amp; ""</f>
        <v/>
      </c>
      <c r="AN264" s="122">
        <f>Exclosure.data.RAW!BB264</f>
        <v>0.26</v>
      </c>
      <c r="AO264" s="168">
        <f>Exclosure.data.RAW!BC264</f>
        <v>0.26</v>
      </c>
      <c r="AP264" s="168" t="str">
        <f>Exclosure.data.RAW!BD264 &amp; ""</f>
        <v/>
      </c>
      <c r="AQ264" s="168" t="str">
        <f>Exclosure.data.RAW!BE264 &amp; ""</f>
        <v/>
      </c>
      <c r="AR264" s="168" t="str">
        <f>Exclosure.data.RAW!BF264 &amp; ""</f>
        <v/>
      </c>
      <c r="AS264" s="168" t="str">
        <f>Exclosure.data.RAW!BG264 &amp; ""</f>
        <v>1</v>
      </c>
      <c r="AT264" s="168">
        <f>Exclosure.data.RAW!BH264</f>
        <v>1.02</v>
      </c>
      <c r="AU264" s="135">
        <v>0.91</v>
      </c>
      <c r="AV264" s="168" t="str">
        <f>Exclosure.data.RAW!BJ264 &amp; ""</f>
        <v/>
      </c>
      <c r="AW264" s="220"/>
      <c r="AX264" s="168" t="str">
        <f>Exclosure.data.RAW!BL264 &amp; ""</f>
        <v/>
      </c>
      <c r="AY264" s="168" t="str">
        <f>Exclosure.data.RAW!BM264 &amp; ""</f>
        <v/>
      </c>
      <c r="AZ264" s="168" t="str">
        <f>Exclosure.data.RAW!BN264 &amp; ""</f>
        <v>0.38</v>
      </c>
      <c r="BA264" s="168">
        <f>Exclosure.data.RAW!BO264</f>
        <v>0.22</v>
      </c>
      <c r="BB264" s="168" t="str">
        <f>Exclosure.data.RAW!BP264 &amp; ""</f>
        <v/>
      </c>
      <c r="BC264" s="168" t="str">
        <f>Exclosure.data.RAW!BQ264 &amp; ""</f>
        <v/>
      </c>
      <c r="BD264" s="168" t="str">
        <f>Exclosure.data.RAW!BR264 &amp; ""</f>
        <v/>
      </c>
      <c r="BE264" s="54">
        <f>Exclosure.data.RAW!BS264</f>
        <v>1.4</v>
      </c>
      <c r="BF264" s="54">
        <f>Exclosure.data.RAW!BT264</f>
        <v>0.26</v>
      </c>
      <c r="BG264" s="54">
        <f>Exclosure.data.RAW!BU264</f>
        <v>1</v>
      </c>
      <c r="BH264" s="54">
        <f>Exclosure.data.RAW!BV264</f>
        <v>0.38</v>
      </c>
    </row>
    <row r="265" spans="1:60" x14ac:dyDescent="0.25">
      <c r="A265" s="12" t="str">
        <f>Exclosure.data.RAW!A265</f>
        <v>WET_W_2_OP_H6</v>
      </c>
      <c r="B265" s="4" t="str">
        <f>Exclosure.data.RAW!B265</f>
        <v>WET_W_2_H6</v>
      </c>
      <c r="C265" s="4" t="str">
        <f>Exclosure.data.RAW!C265</f>
        <v>WET_W</v>
      </c>
      <c r="D265" s="4" t="str">
        <f>Exclosure.data.RAW!D265</f>
        <v>WET_W_2</v>
      </c>
      <c r="E265" s="4" t="str">
        <f>Exclosure.data.RAW!E265</f>
        <v>WET_W_4</v>
      </c>
      <c r="F265" s="4" t="str">
        <f>Exclosure.data.RAW!F265</f>
        <v>Handajega</v>
      </c>
      <c r="G265" s="12" t="str">
        <f>Exclosure.data.RAW!G265</f>
        <v>WET</v>
      </c>
      <c r="H265" s="12" t="str">
        <f>Exclosure.data.RAW!H265</f>
        <v>W</v>
      </c>
      <c r="I265" s="22">
        <f>Exclosure.data.RAW!I265</f>
        <v>2</v>
      </c>
      <c r="J265" s="22">
        <v>4</v>
      </c>
      <c r="K265" s="12" t="str">
        <f>Exclosure.data.RAW!K265</f>
        <v>OP</v>
      </c>
      <c r="L265" s="12" t="str">
        <f>Exclosure.data.RAW!L265</f>
        <v>H6</v>
      </c>
      <c r="M265" s="21">
        <f>Exclosure.data.RAW!M265</f>
        <v>953</v>
      </c>
      <c r="N265" s="75">
        <f>Exclosure.data.RAW!N265</f>
        <v>-2.2783000210000002</v>
      </c>
      <c r="O265" s="75">
        <f>Exclosure.data.RAW!O265</f>
        <v>34.024458965000001</v>
      </c>
      <c r="P265" s="19">
        <f>Exclosure.data.RAW!P265</f>
        <v>43083</v>
      </c>
      <c r="Q265" s="19">
        <f>Exclosure.data.RAW!Q265</f>
        <v>43169</v>
      </c>
      <c r="R265" s="22" t="str">
        <f>Exclosure.data.RAW!R265 &amp; ""</f>
        <v>86</v>
      </c>
      <c r="S265" s="52" t="str">
        <f>Exclosure.data.RAW!S265 &amp; ""</f>
        <v>320.245472672</v>
      </c>
      <c r="T265" s="52" t="str">
        <f>Exclosure.data.RAW!T265 &amp; ""</f>
        <v>2741.086245906</v>
      </c>
      <c r="U265" s="68" t="str">
        <f>Exclosure.data.RAW!Y265</f>
        <v>The.tri</v>
      </c>
      <c r="V265" s="167" t="str">
        <f>Exclosure.data.RAW!Z265 &amp; ""</f>
        <v>3</v>
      </c>
      <c r="W265" s="167" t="str">
        <f>Exclosure.data.RAW!AA265 &amp; ""</f>
        <v>26</v>
      </c>
      <c r="X265" s="167" t="str">
        <f>Exclosure.data.RAW!AB265 &amp; ""</f>
        <v>25</v>
      </c>
      <c r="Y265" s="167" t="str">
        <f>Exclosure.data.RAW!AC265 &amp; ""</f>
        <v>85</v>
      </c>
      <c r="Z265" s="165" t="str">
        <f>Exclosure.data.RAW!AF265 &amp; ""</f>
        <v>4</v>
      </c>
      <c r="AA265" s="165" t="str">
        <f>Exclosure.data.RAW!AG265 &amp; ""</f>
        <v>7</v>
      </c>
      <c r="AB265" s="165" t="str">
        <f>Exclosure.data.RAW!AH265 &amp; ""</f>
        <v>25</v>
      </c>
      <c r="AC265" s="165" t="str">
        <f>Exclosure.data.RAW!AI265 &amp; ""</f>
        <v>60</v>
      </c>
      <c r="AD265" s="168" t="str">
        <f>Exclosure.data.RAW!AO265 &amp; ""</f>
        <v>36.1</v>
      </c>
      <c r="AE265" s="168" t="str">
        <f>Exclosure.data.RAW!AR265 &amp; ""</f>
        <v>22.98</v>
      </c>
      <c r="AF265" s="168">
        <f>Exclosure.data.RAW!BW265</f>
        <v>59.08</v>
      </c>
      <c r="AG265" s="168" t="str">
        <f>Exclosure.data.RAW!AU265 &amp; ""</f>
        <v>1.1</v>
      </c>
      <c r="AH265" s="135">
        <f>Exclosure.data.RAW!AV265</f>
        <v>1.26</v>
      </c>
      <c r="AI265" s="135">
        <v>0.98</v>
      </c>
      <c r="AJ265" s="196" t="str">
        <f>Exclosure.data.RAW!AX265 &amp; ""</f>
        <v/>
      </c>
      <c r="AK265" s="222"/>
      <c r="AL265" s="168" t="str">
        <f>Exclosure.data.RAW!AZ265 &amp; ""</f>
        <v/>
      </c>
      <c r="AM265" s="168" t="str">
        <f>Exclosure.data.RAW!BA265 &amp; ""</f>
        <v/>
      </c>
      <c r="AN265" s="122">
        <f>Exclosure.data.RAW!BB265</f>
        <v>0.41</v>
      </c>
      <c r="AO265" s="168">
        <f>Exclosure.data.RAW!BC265</f>
        <v>0.28999999999999998</v>
      </c>
      <c r="AP265" s="168" t="str">
        <f>Exclosure.data.RAW!BD265 &amp; ""</f>
        <v/>
      </c>
      <c r="AQ265" s="168" t="str">
        <f>Exclosure.data.RAW!BE265 &amp; ""</f>
        <v/>
      </c>
      <c r="AR265" s="168" t="str">
        <f>Exclosure.data.RAW!BF265 &amp; ""</f>
        <v/>
      </c>
      <c r="AS265" s="168" t="str">
        <f>Exclosure.data.RAW!BG265 &amp; ""</f>
        <v>0.91</v>
      </c>
      <c r="AT265" s="168"/>
      <c r="AU265" s="135"/>
      <c r="AV265" s="168" t="str">
        <f>Exclosure.data.RAW!BJ265 &amp; ""</f>
        <v/>
      </c>
      <c r="AW265" s="220"/>
      <c r="AX265" s="168" t="str">
        <f>Exclosure.data.RAW!BL265 &amp; ""</f>
        <v/>
      </c>
      <c r="AY265" s="168" t="str">
        <f>Exclosure.data.RAW!BM265 &amp; ""</f>
        <v/>
      </c>
      <c r="AZ265" s="168" t="str">
        <f>Exclosure.data.RAW!BN265 &amp; ""</f>
        <v>0.24</v>
      </c>
      <c r="BA265" s="168"/>
      <c r="BB265" s="168" t="str">
        <f>Exclosure.data.RAW!BP265 &amp; ""</f>
        <v/>
      </c>
      <c r="BC265" s="168" t="str">
        <f>Exclosure.data.RAW!BQ265 &amp; ""</f>
        <v/>
      </c>
      <c r="BD265" s="168" t="str">
        <f>Exclosure.data.RAW!BR265 &amp; ""</f>
        <v/>
      </c>
      <c r="BE265" s="54">
        <f>Exclosure.data.RAW!BS265</f>
        <v>1.1000000000000001</v>
      </c>
      <c r="BF265" s="54">
        <f>Exclosure.data.RAW!BT265</f>
        <v>0.41</v>
      </c>
      <c r="BG265" s="54">
        <f>Exclosure.data.RAW!BU265</f>
        <v>0.91</v>
      </c>
      <c r="BH265" s="54">
        <f>Exclosure.data.RAW!BV265</f>
        <v>0.24</v>
      </c>
    </row>
    <row r="266" spans="1:60" x14ac:dyDescent="0.25">
      <c r="A266" s="12" t="str">
        <f>Exclosure.data.RAW!A266</f>
        <v>WET_W_3_EX_H6</v>
      </c>
      <c r="B266" s="4" t="str">
        <f>Exclosure.data.RAW!B266</f>
        <v>WET_W_3_H6</v>
      </c>
      <c r="C266" s="4" t="str">
        <f>Exclosure.data.RAW!C266</f>
        <v>WET_W</v>
      </c>
      <c r="D266" s="4" t="str">
        <f>Exclosure.data.RAW!D266</f>
        <v>WET_W_3</v>
      </c>
      <c r="E266" s="4" t="str">
        <f>Exclosure.data.RAW!E266</f>
        <v>WET_W_1</v>
      </c>
      <c r="F266" s="4" t="str">
        <f>Exclosure.data.RAW!F266</f>
        <v>Handajega</v>
      </c>
      <c r="G266" s="12" t="str">
        <f>Exclosure.data.RAW!G266</f>
        <v>WET</v>
      </c>
      <c r="H266" s="12" t="str">
        <f>Exclosure.data.RAW!H266</f>
        <v>W</v>
      </c>
      <c r="I266" s="22">
        <f>Exclosure.data.RAW!I266</f>
        <v>3</v>
      </c>
      <c r="J266" s="22">
        <v>1</v>
      </c>
      <c r="K266" s="12" t="str">
        <f>Exclosure.data.RAW!K266</f>
        <v>EX</v>
      </c>
      <c r="L266" s="12" t="str">
        <f>Exclosure.data.RAW!L266</f>
        <v>H6</v>
      </c>
      <c r="M266" s="21">
        <f>Exclosure.data.RAW!M266</f>
        <v>951</v>
      </c>
      <c r="N266" s="75">
        <f>Exclosure.data.RAW!N266</f>
        <v>-2.2779990269999999</v>
      </c>
      <c r="O266" s="75">
        <f>Exclosure.data.RAW!O266</f>
        <v>34.027678035000001</v>
      </c>
      <c r="P266" s="19">
        <f>Exclosure.data.RAW!P266</f>
        <v>43083</v>
      </c>
      <c r="Q266" s="19">
        <f>Exclosure.data.RAW!Q266</f>
        <v>43169</v>
      </c>
      <c r="R266" s="22" t="str">
        <f>Exclosure.data.RAW!R266 &amp; ""</f>
        <v>86</v>
      </c>
      <c r="S266" s="52" t="str">
        <f>Exclosure.data.RAW!S266 &amp; ""</f>
        <v>320.245472672</v>
      </c>
      <c r="T266" s="52" t="str">
        <f>Exclosure.data.RAW!T266 &amp; ""</f>
        <v>2426.53234447</v>
      </c>
      <c r="U266" s="68" t="str">
        <f>Exclosure.data.RAW!Y266</f>
        <v>The.tri</v>
      </c>
      <c r="V266" s="167" t="str">
        <f>Exclosure.data.RAW!Z266 &amp; ""</f>
        <v>5.5</v>
      </c>
      <c r="W266" s="167" t="str">
        <f>Exclosure.data.RAW!AA266 &amp; ""</f>
        <v>48</v>
      </c>
      <c r="X266" s="167" t="str">
        <f>Exclosure.data.RAW!AB266 &amp; ""</f>
        <v>50</v>
      </c>
      <c r="Y266" s="167" t="str">
        <f>Exclosure.data.RAW!AC266 &amp; ""</f>
        <v>78</v>
      </c>
      <c r="Z266" s="165" t="str">
        <f>Exclosure.data.RAW!AF266 &amp; ""</f>
        <v>2.5</v>
      </c>
      <c r="AA266" s="165" t="str">
        <f>Exclosure.data.RAW!AG266 &amp; ""</f>
        <v>4.5</v>
      </c>
      <c r="AB266" s="165" t="str">
        <f>Exclosure.data.RAW!AH266 &amp; ""</f>
        <v>20</v>
      </c>
      <c r="AC266" s="165" t="str">
        <f>Exclosure.data.RAW!AI266 &amp; ""</f>
        <v>30</v>
      </c>
      <c r="AD266" s="168" t="str">
        <f>Exclosure.data.RAW!AO266 &amp; ""</f>
        <v>5.78</v>
      </c>
      <c r="AE266" s="168" t="str">
        <f>Exclosure.data.RAW!AR266 &amp; ""</f>
        <v>6.07</v>
      </c>
      <c r="AF266" s="168">
        <f>Exclosure.data.RAW!BW266</f>
        <v>11.850000000000001</v>
      </c>
      <c r="AG266" s="168" t="str">
        <f>Exclosure.data.RAW!AU266 &amp; ""</f>
        <v>2.28</v>
      </c>
      <c r="AH266" s="135"/>
      <c r="AI266" s="135"/>
      <c r="AJ266" s="196" t="str">
        <f>Exclosure.data.RAW!AX266 &amp; ""</f>
        <v/>
      </c>
      <c r="AK266" s="222"/>
      <c r="AL266" s="168" t="str">
        <f>Exclosure.data.RAW!AZ266 &amp; ""</f>
        <v/>
      </c>
      <c r="AM266" s="168" t="str">
        <f>Exclosure.data.RAW!BA266 &amp; ""</f>
        <v/>
      </c>
      <c r="AN266" s="168" t="str">
        <f>Exclosure.data.RAW!BB266 &amp; ""</f>
        <v>0.4</v>
      </c>
      <c r="AO266" s="168"/>
      <c r="AP266" s="168" t="str">
        <f>Exclosure.data.RAW!BD266 &amp; ""</f>
        <v/>
      </c>
      <c r="AQ266" s="168" t="str">
        <f>Exclosure.data.RAW!BE266 &amp; ""</f>
        <v/>
      </c>
      <c r="AR266" s="168" t="str">
        <f>Exclosure.data.RAW!BF266 &amp; ""</f>
        <v/>
      </c>
      <c r="AS266" s="168" t="str">
        <f>Exclosure.data.RAW!BG266 &amp; ""</f>
        <v>1.12</v>
      </c>
      <c r="AT266" s="168"/>
      <c r="AU266" s="135"/>
      <c r="AV266" s="168" t="str">
        <f>Exclosure.data.RAW!BJ266 &amp; ""</f>
        <v/>
      </c>
      <c r="AW266" s="220"/>
      <c r="AX266" s="168" t="str">
        <f>Exclosure.data.RAW!BL266 &amp; ""</f>
        <v/>
      </c>
      <c r="AY266" s="168" t="str">
        <f>Exclosure.data.RAW!BM266 &amp; ""</f>
        <v/>
      </c>
      <c r="AZ266" s="168" t="str">
        <f>Exclosure.data.RAW!BN266 &amp; ""</f>
        <v>0.2</v>
      </c>
      <c r="BA266" s="168"/>
      <c r="BB266" s="168" t="str">
        <f>Exclosure.data.RAW!BP266 &amp; ""</f>
        <v/>
      </c>
      <c r="BC266" s="168" t="str">
        <f>Exclosure.data.RAW!BQ266 &amp; ""</f>
        <v/>
      </c>
      <c r="BD266" s="168" t="str">
        <f>Exclosure.data.RAW!BR266 &amp; ""</f>
        <v/>
      </c>
      <c r="BE266" s="54">
        <f>Exclosure.data.RAW!BS266</f>
        <v>2.2799999999999998</v>
      </c>
      <c r="BF266" s="54">
        <f>Exclosure.data.RAW!BT266</f>
        <v>0.4</v>
      </c>
      <c r="BG266" s="54">
        <f>Exclosure.data.RAW!BU266</f>
        <v>1.1200000000000001</v>
      </c>
      <c r="BH266" s="54">
        <f>Exclosure.data.RAW!BV266</f>
        <v>0.2</v>
      </c>
    </row>
    <row r="267" spans="1:60" x14ac:dyDescent="0.25">
      <c r="A267" s="12" t="str">
        <f>Exclosure.data.RAW!A267</f>
        <v>WET_W_3_OP_H6</v>
      </c>
      <c r="B267" s="4" t="str">
        <f>Exclosure.data.RAW!B267</f>
        <v>WET_W_3_H6</v>
      </c>
      <c r="C267" s="4" t="str">
        <f>Exclosure.data.RAW!C267</f>
        <v>WET_W</v>
      </c>
      <c r="D267" s="4" t="str">
        <f>Exclosure.data.RAW!D267</f>
        <v>WET_W_3</v>
      </c>
      <c r="E267" s="4" t="str">
        <f>Exclosure.data.RAW!E267</f>
        <v>WET_W_1</v>
      </c>
      <c r="F267" s="4" t="str">
        <f>Exclosure.data.RAW!F267</f>
        <v>Handajega</v>
      </c>
      <c r="G267" s="12" t="str">
        <f>Exclosure.data.RAW!G267</f>
        <v>WET</v>
      </c>
      <c r="H267" s="12" t="str">
        <f>Exclosure.data.RAW!H267</f>
        <v>W</v>
      </c>
      <c r="I267" s="22">
        <f>Exclosure.data.RAW!I267</f>
        <v>3</v>
      </c>
      <c r="J267" s="22">
        <v>1</v>
      </c>
      <c r="K267" s="12" t="str">
        <f>Exclosure.data.RAW!K267</f>
        <v>OP</v>
      </c>
      <c r="L267" s="12" t="str">
        <f>Exclosure.data.RAW!L267</f>
        <v>H6</v>
      </c>
      <c r="M267" s="21">
        <f>Exclosure.data.RAW!M267</f>
        <v>951</v>
      </c>
      <c r="N267" s="75">
        <f>Exclosure.data.RAW!N267</f>
        <v>-2.2779990269999999</v>
      </c>
      <c r="O267" s="75">
        <f>Exclosure.data.RAW!O267</f>
        <v>34.027678035000001</v>
      </c>
      <c r="P267" s="19">
        <f>Exclosure.data.RAW!P267</f>
        <v>43083</v>
      </c>
      <c r="Q267" s="19">
        <f>Exclosure.data.RAW!Q267</f>
        <v>43169</v>
      </c>
      <c r="R267" s="22" t="str">
        <f>Exclosure.data.RAW!R267 &amp; ""</f>
        <v>86</v>
      </c>
      <c r="S267" s="52" t="str">
        <f>Exclosure.data.RAW!S267 &amp; ""</f>
        <v>320.245472672</v>
      </c>
      <c r="T267" s="52" t="str">
        <f>Exclosure.data.RAW!T267 &amp; ""</f>
        <v>2746.777817142</v>
      </c>
      <c r="U267" s="68" t="str">
        <f>Exclosure.data.RAW!Y267</f>
        <v>The.tri</v>
      </c>
      <c r="V267" s="167" t="str">
        <f>Exclosure.data.RAW!Z267 &amp; ""</f>
        <v>5</v>
      </c>
      <c r="W267" s="167" t="str">
        <f>Exclosure.data.RAW!AA267 &amp; ""</f>
        <v>59.6</v>
      </c>
      <c r="X267" s="167" t="str">
        <f>Exclosure.data.RAW!AB267 &amp; ""</f>
        <v>58</v>
      </c>
      <c r="Y267" s="167" t="str">
        <f>Exclosure.data.RAW!AC267 &amp; ""</f>
        <v>90</v>
      </c>
      <c r="Z267" s="165" t="str">
        <f>Exclosure.data.RAW!AF267 &amp; ""</f>
        <v>3.5</v>
      </c>
      <c r="AA267" s="165" t="str">
        <f>Exclosure.data.RAW!AG267 &amp; ""</f>
        <v>4.25</v>
      </c>
      <c r="AB267" s="165" t="str">
        <f>Exclosure.data.RAW!AH267 &amp; ""</f>
        <v>30</v>
      </c>
      <c r="AC267" s="165" t="str">
        <f>Exclosure.data.RAW!AI267 &amp; ""</f>
        <v>40</v>
      </c>
      <c r="AD267" s="168" t="str">
        <f>Exclosure.data.RAW!AO267 &amp; ""</f>
        <v>1.86</v>
      </c>
      <c r="AE267" s="168" t="str">
        <f>Exclosure.data.RAW!AR267 &amp; ""</f>
        <v>6.6</v>
      </c>
      <c r="AF267" s="168">
        <f>Exclosure.data.RAW!BW267</f>
        <v>8.4599999999999991</v>
      </c>
      <c r="AG267" s="168" t="str">
        <f>Exclosure.data.RAW!AU267 &amp; ""</f>
        <v>0.74</v>
      </c>
      <c r="AH267" s="135"/>
      <c r="AI267" s="135"/>
      <c r="AJ267" s="196" t="str">
        <f>Exclosure.data.RAW!AX267 &amp; ""</f>
        <v/>
      </c>
      <c r="AK267" s="222"/>
      <c r="AL267" s="168" t="str">
        <f>Exclosure.data.RAW!AZ267 &amp; ""</f>
        <v/>
      </c>
      <c r="AM267" s="168" t="str">
        <f>Exclosure.data.RAW!BA267 &amp; ""</f>
        <v/>
      </c>
      <c r="AN267" s="168" t="str">
        <f>Exclosure.data.RAW!BB267 &amp; ""</f>
        <v>0.17</v>
      </c>
      <c r="AO267" s="168"/>
      <c r="AP267" s="168" t="str">
        <f>Exclosure.data.RAW!BD267 &amp; ""</f>
        <v/>
      </c>
      <c r="AQ267" s="168" t="str">
        <f>Exclosure.data.RAW!BE267 &amp; ""</f>
        <v/>
      </c>
      <c r="AR267" s="168" t="str">
        <f>Exclosure.data.RAW!BF267 &amp; ""</f>
        <v/>
      </c>
      <c r="AS267" s="168" t="str">
        <f>Exclosure.data.RAW!BG267 &amp; ""</f>
        <v>0.91</v>
      </c>
      <c r="AT267" s="168"/>
      <c r="AU267" s="135"/>
      <c r="AV267" s="168" t="str">
        <f>Exclosure.data.RAW!BJ267 &amp; ""</f>
        <v/>
      </c>
      <c r="AW267" s="220"/>
      <c r="AX267" s="168" t="str">
        <f>Exclosure.data.RAW!BL267 &amp; ""</f>
        <v/>
      </c>
      <c r="AY267" s="168" t="str">
        <f>Exclosure.data.RAW!BM267 &amp; ""</f>
        <v/>
      </c>
      <c r="AZ267" s="168" t="str">
        <f>Exclosure.data.RAW!BN267 &amp; ""</f>
        <v>0.14</v>
      </c>
      <c r="BA267" s="168"/>
      <c r="BB267" s="168" t="str">
        <f>Exclosure.data.RAW!BP267 &amp; ""</f>
        <v/>
      </c>
      <c r="BC267" s="168" t="str">
        <f>Exclosure.data.RAW!BQ267 &amp; ""</f>
        <v/>
      </c>
      <c r="BD267" s="168" t="str">
        <f>Exclosure.data.RAW!BR267 &amp; ""</f>
        <v/>
      </c>
      <c r="BE267" s="54">
        <f>Exclosure.data.RAW!BS267</f>
        <v>0.74</v>
      </c>
      <c r="BF267" s="54">
        <f>Exclosure.data.RAW!BT267</f>
        <v>0.17</v>
      </c>
      <c r="BG267" s="54">
        <f>Exclosure.data.RAW!BU267</f>
        <v>0.91</v>
      </c>
      <c r="BH267" s="54">
        <f>Exclosure.data.RAW!BV267</f>
        <v>0.14000000000000001</v>
      </c>
    </row>
    <row r="268" spans="1:60" x14ac:dyDescent="0.25">
      <c r="A268" s="12" t="str">
        <f>Exclosure.data.RAW!A268</f>
        <v>WET_W_4_EX_H6</v>
      </c>
      <c r="B268" s="4" t="str">
        <f>Exclosure.data.RAW!B268</f>
        <v>WET_W_4_H6</v>
      </c>
      <c r="C268" s="4" t="str">
        <f>Exclosure.data.RAW!C268</f>
        <v>WET_W</v>
      </c>
      <c r="D268" s="4" t="str">
        <f>Exclosure.data.RAW!D268</f>
        <v>WET_W_4</v>
      </c>
      <c r="E268" s="4" t="str">
        <f>Exclosure.data.RAW!E268</f>
        <v>WET_W_2</v>
      </c>
      <c r="F268" s="4" t="str">
        <f>Exclosure.data.RAW!F268</f>
        <v>Handajega</v>
      </c>
      <c r="G268" s="12" t="str">
        <f>Exclosure.data.RAW!G268</f>
        <v>WET</v>
      </c>
      <c r="H268" s="12" t="str">
        <f>Exclosure.data.RAW!H268</f>
        <v>W</v>
      </c>
      <c r="I268" s="22">
        <f>Exclosure.data.RAW!I268</f>
        <v>4</v>
      </c>
      <c r="J268" s="22">
        <v>2</v>
      </c>
      <c r="K268" s="12" t="str">
        <f>Exclosure.data.RAW!K268</f>
        <v>EX</v>
      </c>
      <c r="L268" s="12" t="str">
        <f>Exclosure.data.RAW!L268</f>
        <v>H6</v>
      </c>
      <c r="M268" s="21">
        <f>Exclosure.data.RAW!M268</f>
        <v>950</v>
      </c>
      <c r="N268" s="75">
        <f>Exclosure.data.RAW!N268</f>
        <v>-2.2788369660000001</v>
      </c>
      <c r="O268" s="75">
        <f>Exclosure.data.RAW!O268</f>
        <v>34.031883989999997</v>
      </c>
      <c r="P268" s="19">
        <f>Exclosure.data.RAW!P268</f>
        <v>43083</v>
      </c>
      <c r="Q268" s="19">
        <f>Exclosure.data.RAW!Q268</f>
        <v>43169</v>
      </c>
      <c r="R268" s="22" t="str">
        <f>Exclosure.data.RAW!R268 &amp; ""</f>
        <v>86</v>
      </c>
      <c r="S268" s="52" t="str">
        <f>Exclosure.data.RAW!S268 &amp; ""</f>
        <v>320.245472672</v>
      </c>
      <c r="T268" s="52" t="str">
        <f>Exclosure.data.RAW!T268 &amp; ""</f>
        <v>2426.53234447</v>
      </c>
      <c r="U268" s="68" t="str">
        <f>Exclosure.data.RAW!Y268</f>
        <v>The.tri</v>
      </c>
      <c r="V268" s="167" t="str">
        <f>Exclosure.data.RAW!Z268 &amp; ""</f>
        <v>5</v>
      </c>
      <c r="W268" s="167" t="str">
        <f>Exclosure.data.RAW!AA268 &amp; ""</f>
        <v>57.4</v>
      </c>
      <c r="X268" s="167" t="str">
        <f>Exclosure.data.RAW!AB268 &amp; ""</f>
        <v>20</v>
      </c>
      <c r="Y268" s="167" t="str">
        <f>Exclosure.data.RAW!AC268 &amp; ""</f>
        <v>60</v>
      </c>
      <c r="Z268" s="165" t="str">
        <f>Exclosure.data.RAW!AF268 &amp; ""</f>
        <v>6</v>
      </c>
      <c r="AA268" s="165" t="str">
        <f>Exclosure.data.RAW!AG268 &amp; ""</f>
        <v>10.25</v>
      </c>
      <c r="AB268" s="165" t="str">
        <f>Exclosure.data.RAW!AH268 &amp; ""</f>
        <v>15</v>
      </c>
      <c r="AC268" s="165" t="str">
        <f>Exclosure.data.RAW!AI268 &amp; ""</f>
        <v>35</v>
      </c>
      <c r="AD268" s="168" t="str">
        <f>Exclosure.data.RAW!AO268 &amp; ""</f>
        <v>11.98</v>
      </c>
      <c r="AE268" s="168" t="str">
        <f>Exclosure.data.RAW!AR268 &amp; ""</f>
        <v>17.45</v>
      </c>
      <c r="AF268" s="168">
        <f>Exclosure.data.RAW!BW268</f>
        <v>29.43</v>
      </c>
      <c r="AG268" s="168" t="str">
        <f>Exclosure.data.RAW!AU268 &amp; ""</f>
        <v>1.09</v>
      </c>
      <c r="AH268" s="135"/>
      <c r="AI268" s="135"/>
      <c r="AJ268" s="196" t="str">
        <f>Exclosure.data.RAW!AX268 &amp; ""</f>
        <v/>
      </c>
      <c r="AK268" s="222"/>
      <c r="AL268" s="168" t="str">
        <f>Exclosure.data.RAW!AZ268 &amp; ""</f>
        <v/>
      </c>
      <c r="AM268" s="168" t="str">
        <f>Exclosure.data.RAW!BA268 &amp; ""</f>
        <v/>
      </c>
      <c r="AN268" s="168" t="str">
        <f>Exclosure.data.RAW!BB268 &amp; ""</f>
        <v>0.17</v>
      </c>
      <c r="AO268" s="168"/>
      <c r="AP268" s="168" t="str">
        <f>Exclosure.data.RAW!BD268 &amp; ""</f>
        <v/>
      </c>
      <c r="AQ268" s="168" t="str">
        <f>Exclosure.data.RAW!BE268 &amp; ""</f>
        <v/>
      </c>
      <c r="AR268" s="168" t="str">
        <f>Exclosure.data.RAW!BF268 &amp; ""</f>
        <v/>
      </c>
      <c r="AS268" s="168" t="str">
        <f>Exclosure.data.RAW!BG268 &amp; ""</f>
        <v>1.16</v>
      </c>
      <c r="AT268" s="168"/>
      <c r="AU268" s="135"/>
      <c r="AV268" s="168" t="str">
        <f>Exclosure.data.RAW!BJ268 &amp; ""</f>
        <v/>
      </c>
      <c r="AW268" s="220"/>
      <c r="AX268" s="168" t="str">
        <f>Exclosure.data.RAW!BL268 &amp; ""</f>
        <v/>
      </c>
      <c r="AY268" s="168" t="str">
        <f>Exclosure.data.RAW!BM268 &amp; ""</f>
        <v/>
      </c>
      <c r="AZ268" s="168" t="str">
        <f>Exclosure.data.RAW!BN268 &amp; ""</f>
        <v>0.31</v>
      </c>
      <c r="BA268" s="168"/>
      <c r="BB268" s="168" t="str">
        <f>Exclosure.data.RAW!BP268 &amp; ""</f>
        <v/>
      </c>
      <c r="BC268" s="168" t="str">
        <f>Exclosure.data.RAW!BQ268 &amp; ""</f>
        <v/>
      </c>
      <c r="BD268" s="168" t="str">
        <f>Exclosure.data.RAW!BR268 &amp; ""</f>
        <v/>
      </c>
      <c r="BE268" s="54">
        <f>Exclosure.data.RAW!BS268</f>
        <v>1.0900000000000001</v>
      </c>
      <c r="BF268" s="54">
        <f>Exclosure.data.RAW!BT268</f>
        <v>0.17</v>
      </c>
      <c r="BG268" s="54">
        <f>Exclosure.data.RAW!BU268</f>
        <v>1.1599999999999999</v>
      </c>
      <c r="BH268" s="54">
        <f>Exclosure.data.RAW!BV268</f>
        <v>0.31</v>
      </c>
    </row>
    <row r="269" spans="1:60" x14ac:dyDescent="0.25">
      <c r="A269" s="12" t="str">
        <f>Exclosure.data.RAW!A269</f>
        <v>WET_W_4_OP_H6</v>
      </c>
      <c r="B269" s="4" t="str">
        <f>Exclosure.data.RAW!B269</f>
        <v>WET_W_4_H6</v>
      </c>
      <c r="C269" s="4" t="str">
        <f>Exclosure.data.RAW!C269</f>
        <v>WET_W</v>
      </c>
      <c r="D269" s="4" t="str">
        <f>Exclosure.data.RAW!D269</f>
        <v>WET_W_4</v>
      </c>
      <c r="E269" s="4" t="str">
        <f>Exclosure.data.RAW!E269</f>
        <v>WET_W_2</v>
      </c>
      <c r="F269" s="4" t="str">
        <f>Exclosure.data.RAW!F269</f>
        <v>Handajega</v>
      </c>
      <c r="G269" s="12" t="str">
        <f>Exclosure.data.RAW!G269</f>
        <v>WET</v>
      </c>
      <c r="H269" s="12" t="str">
        <f>Exclosure.data.RAW!H269</f>
        <v>W</v>
      </c>
      <c r="I269" s="22">
        <f>Exclosure.data.RAW!I269</f>
        <v>4</v>
      </c>
      <c r="J269" s="22">
        <v>2</v>
      </c>
      <c r="K269" s="12" t="str">
        <f>Exclosure.data.RAW!K269</f>
        <v>OP</v>
      </c>
      <c r="L269" s="12" t="str">
        <f>Exclosure.data.RAW!L269</f>
        <v>H6</v>
      </c>
      <c r="M269" s="21">
        <f>Exclosure.data.RAW!M269</f>
        <v>950</v>
      </c>
      <c r="N269" s="75">
        <f>Exclosure.data.RAW!N269</f>
        <v>-2.2788369660000001</v>
      </c>
      <c r="O269" s="75">
        <f>Exclosure.data.RAW!O269</f>
        <v>34.031883989999997</v>
      </c>
      <c r="P269" s="19">
        <f>Exclosure.data.RAW!P269</f>
        <v>43083</v>
      </c>
      <c r="Q269" s="19">
        <f>Exclosure.data.RAW!Q269</f>
        <v>43169</v>
      </c>
      <c r="R269" s="22" t="str">
        <f>Exclosure.data.RAW!R269 &amp; ""</f>
        <v>86</v>
      </c>
      <c r="S269" s="52" t="str">
        <f>Exclosure.data.RAW!S269 &amp; ""</f>
        <v>320.245472672</v>
      </c>
      <c r="T269" s="52" t="str">
        <f>Exclosure.data.RAW!T269 &amp; ""</f>
        <v>2746.777817142</v>
      </c>
      <c r="U269" s="68" t="str">
        <f>Exclosure.data.RAW!Y269</f>
        <v>The.tri</v>
      </c>
      <c r="V269" s="167" t="str">
        <f>Exclosure.data.RAW!Z269 &amp; ""</f>
        <v>3.5</v>
      </c>
      <c r="W269" s="167" t="str">
        <f>Exclosure.data.RAW!AA269 &amp; ""</f>
        <v>73.8</v>
      </c>
      <c r="X269" s="167" t="str">
        <f>Exclosure.data.RAW!AB269 &amp; ""</f>
        <v>50</v>
      </c>
      <c r="Y269" s="167" t="str">
        <f>Exclosure.data.RAW!AC269 &amp; ""</f>
        <v>65</v>
      </c>
      <c r="Z269" s="165" t="str">
        <f>Exclosure.data.RAW!AF269 &amp; ""</f>
        <v>2.5</v>
      </c>
      <c r="AA269" s="165" t="str">
        <f>Exclosure.data.RAW!AG269 &amp; ""</f>
        <v>3.25</v>
      </c>
      <c r="AB269" s="165" t="str">
        <f>Exclosure.data.RAW!AH269 &amp; ""</f>
        <v>25</v>
      </c>
      <c r="AC269" s="165" t="str">
        <f>Exclosure.data.RAW!AI269 &amp; ""</f>
        <v>35</v>
      </c>
      <c r="AD269" s="168" t="str">
        <f>Exclosure.data.RAW!AO269 &amp; ""</f>
        <v>6.58</v>
      </c>
      <c r="AE269" s="168" t="str">
        <f>Exclosure.data.RAW!AR269 &amp; ""</f>
        <v>10.35</v>
      </c>
      <c r="AF269" s="168">
        <f>Exclosure.data.RAW!BW269</f>
        <v>16.93</v>
      </c>
      <c r="AG269" s="168" t="str">
        <f>Exclosure.data.RAW!AU269 &amp; ""</f>
        <v>1.37</v>
      </c>
      <c r="AH269" s="135"/>
      <c r="AI269" s="135"/>
      <c r="AJ269" s="196" t="str">
        <f>Exclosure.data.RAW!AX269 &amp; ""</f>
        <v/>
      </c>
      <c r="AK269" s="222"/>
      <c r="AL269" s="168" t="str">
        <f>Exclosure.data.RAW!AZ269 &amp; ""</f>
        <v/>
      </c>
      <c r="AM269" s="168" t="str">
        <f>Exclosure.data.RAW!BA269 &amp; ""</f>
        <v/>
      </c>
      <c r="AN269" s="168" t="str">
        <f>Exclosure.data.RAW!BB269 &amp; ""</f>
        <v>0.27</v>
      </c>
      <c r="AO269" s="168"/>
      <c r="AP269" s="168" t="str">
        <f>Exclosure.data.RAW!BD269 &amp; ""</f>
        <v/>
      </c>
      <c r="AQ269" s="168" t="str">
        <f>Exclosure.data.RAW!BE269 &amp; ""</f>
        <v/>
      </c>
      <c r="AR269" s="168" t="str">
        <f>Exclosure.data.RAW!BF269 &amp; ""</f>
        <v/>
      </c>
      <c r="AS269" s="168" t="str">
        <f>Exclosure.data.RAW!BG269 &amp; ""</f>
        <v>1.37</v>
      </c>
      <c r="AT269" s="168"/>
      <c r="AU269" s="135"/>
      <c r="AV269" s="168" t="str">
        <f>Exclosure.data.RAW!BJ269 &amp; ""</f>
        <v/>
      </c>
      <c r="AW269" s="220"/>
      <c r="AX269" s="168" t="str">
        <f>Exclosure.data.RAW!BL269 &amp; ""</f>
        <v/>
      </c>
      <c r="AY269" s="168" t="str">
        <f>Exclosure.data.RAW!BM269 &amp; ""</f>
        <v/>
      </c>
      <c r="AZ269" s="168" t="str">
        <f>Exclosure.data.RAW!BN269 &amp; ""</f>
        <v>0.29</v>
      </c>
      <c r="BA269" s="168"/>
      <c r="BB269" s="168" t="str">
        <f>Exclosure.data.RAW!BP269 &amp; ""</f>
        <v/>
      </c>
      <c r="BC269" s="168" t="str">
        <f>Exclosure.data.RAW!BQ269 &amp; ""</f>
        <v/>
      </c>
      <c r="BD269" s="168" t="str">
        <f>Exclosure.data.RAW!BR269 &amp; ""</f>
        <v/>
      </c>
      <c r="BE269" s="54">
        <f>Exclosure.data.RAW!BS269</f>
        <v>1.37</v>
      </c>
      <c r="BF269" s="54">
        <f>Exclosure.data.RAW!BT269</f>
        <v>0.27</v>
      </c>
      <c r="BG269" s="54">
        <f>Exclosure.data.RAW!BU269</f>
        <v>1.37</v>
      </c>
      <c r="BH269" s="54">
        <f>Exclosure.data.RAW!BV269</f>
        <v>0.28999999999999998</v>
      </c>
    </row>
    <row r="270" spans="1:60" x14ac:dyDescent="0.25">
      <c r="A270" s="12" t="str">
        <f>Exclosure.data.RAW!A270</f>
        <v>WET_P_1_EX_H6</v>
      </c>
      <c r="B270" s="4" t="str">
        <f>Exclosure.data.RAW!B270</f>
        <v>WET_P_1_H6</v>
      </c>
      <c r="C270" s="4" t="str">
        <f>Exclosure.data.RAW!C270</f>
        <v>WET_P</v>
      </c>
      <c r="D270" s="4" t="str">
        <f>Exclosure.data.RAW!D270</f>
        <v>WET_P_1</v>
      </c>
      <c r="E270" s="4" t="str">
        <f>Exclosure.data.RAW!E270</f>
        <v>WET_P_1</v>
      </c>
      <c r="F270" s="4" t="str">
        <f>Exclosure.data.RAW!F270</f>
        <v>Mwantimba</v>
      </c>
      <c r="G270" s="12" t="str">
        <f>Exclosure.data.RAW!G270</f>
        <v>WET</v>
      </c>
      <c r="H270" s="12" t="str">
        <f>Exclosure.data.RAW!H270</f>
        <v>P</v>
      </c>
      <c r="I270" s="22">
        <f>Exclosure.data.RAW!I270</f>
        <v>1</v>
      </c>
      <c r="J270" s="22">
        <v>1</v>
      </c>
      <c r="K270" s="12" t="str">
        <f>Exclosure.data.RAW!K270</f>
        <v>EX</v>
      </c>
      <c r="L270" s="12" t="str">
        <f>Exclosure.data.RAW!L270</f>
        <v>H6</v>
      </c>
      <c r="M270" s="21">
        <f>Exclosure.data.RAW!M270</f>
        <v>957</v>
      </c>
      <c r="N270" s="75">
        <f>Exclosure.data.RAW!N270</f>
        <v>-2.3500519620000002</v>
      </c>
      <c r="O270" s="75">
        <f>Exclosure.data.RAW!O270</f>
        <v>34.049975992999997</v>
      </c>
      <c r="P270" s="19">
        <f>Exclosure.data.RAW!P270</f>
        <v>43082</v>
      </c>
      <c r="Q270" s="19">
        <f>Exclosure.data.RAW!Q270</f>
        <v>43168</v>
      </c>
      <c r="R270" s="22" t="str">
        <f>Exclosure.data.RAW!R270 &amp; ""</f>
        <v>86</v>
      </c>
      <c r="S270" s="52" t="str">
        <f>Exclosure.data.RAW!S270 &amp; ""</f>
        <v>297.545156165</v>
      </c>
      <c r="T270" s="52" t="str">
        <f>Exclosure.data.RAW!T270 &amp; ""</f>
        <v>2506.674082885</v>
      </c>
      <c r="U270" s="68" t="str">
        <f>Exclosure.data.RAW!Y270</f>
        <v>Chr.ori</v>
      </c>
      <c r="V270" s="167" t="str">
        <f>Exclosure.data.RAW!Z270 &amp; ""</f>
        <v>1.5</v>
      </c>
      <c r="W270" s="167" t="str">
        <f>Exclosure.data.RAW!AA270 &amp; ""</f>
        <v>2.1</v>
      </c>
      <c r="X270" s="167" t="str">
        <f>Exclosure.data.RAW!AB270 &amp; ""</f>
        <v>80</v>
      </c>
      <c r="Y270" s="167" t="str">
        <f>Exclosure.data.RAW!AC270 &amp; ""</f>
        <v>95</v>
      </c>
      <c r="Z270" s="165" t="str">
        <f>Exclosure.data.RAW!AF270 &amp; ""</f>
        <v>2.5</v>
      </c>
      <c r="AA270" s="165" t="str">
        <f>Exclosure.data.RAW!AG270 &amp; ""</f>
        <v>3.5</v>
      </c>
      <c r="AB270" s="165" t="str">
        <f>Exclosure.data.RAW!AH270 &amp; ""</f>
        <v>75</v>
      </c>
      <c r="AC270" s="165" t="str">
        <f>Exclosure.data.RAW!AI270 &amp; ""</f>
        <v>90</v>
      </c>
      <c r="AD270" s="168" t="str">
        <f>Exclosure.data.RAW!AO270 &amp; ""</f>
        <v>40.21</v>
      </c>
      <c r="AE270" s="168" t="str">
        <f>Exclosure.data.RAW!AR270 &amp; ""</f>
        <v>4</v>
      </c>
      <c r="AF270" s="168">
        <f>Exclosure.data.RAW!BW270</f>
        <v>44.21</v>
      </c>
      <c r="AG270" s="168" t="str">
        <f>Exclosure.data.RAW!AU270 &amp; ""</f>
        <v/>
      </c>
      <c r="AH270" s="135"/>
      <c r="AI270" s="135"/>
      <c r="AJ270" s="196" t="str">
        <f>Exclosure.data.RAW!AX270 &amp; ""</f>
        <v/>
      </c>
      <c r="AK270" s="222"/>
      <c r="AL270" s="168" t="str">
        <f>Exclosure.data.RAW!AZ270 &amp; ""</f>
        <v/>
      </c>
      <c r="AM270" s="168" t="str">
        <f>Exclosure.data.RAW!BA270 &amp; ""</f>
        <v/>
      </c>
      <c r="AN270" s="168" t="str">
        <f>Exclosure.data.RAW!BB270 &amp; ""</f>
        <v/>
      </c>
      <c r="AO270" s="168"/>
      <c r="AP270" s="168" t="str">
        <f>Exclosure.data.RAW!BD270 &amp; ""</f>
        <v/>
      </c>
      <c r="AQ270" s="168" t="str">
        <f>Exclosure.data.RAW!BE270 &amp; ""</f>
        <v/>
      </c>
      <c r="AR270" s="168" t="str">
        <f>Exclosure.data.RAW!BF270 &amp; ""</f>
        <v/>
      </c>
      <c r="AS270" s="168" t="str">
        <f>Exclosure.data.RAW!BG270 &amp; ""</f>
        <v>0.98</v>
      </c>
      <c r="AT270" s="168"/>
      <c r="AU270" s="135"/>
      <c r="AV270" s="168" t="str">
        <f>Exclosure.data.RAW!BJ270 &amp; ""</f>
        <v/>
      </c>
      <c r="AW270" s="220"/>
      <c r="AX270" s="168" t="str">
        <f>Exclosure.data.RAW!BL270 &amp; ""</f>
        <v/>
      </c>
      <c r="AY270" s="168" t="str">
        <f>Exclosure.data.RAW!BM270 &amp; ""</f>
        <v/>
      </c>
      <c r="AZ270" s="168" t="str">
        <f>Exclosure.data.RAW!BN270 &amp; ""</f>
        <v>0.2</v>
      </c>
      <c r="BA270" s="168"/>
      <c r="BB270" s="168" t="str">
        <f>Exclosure.data.RAW!BP270 &amp; ""</f>
        <v/>
      </c>
      <c r="BC270" s="168" t="str">
        <f>Exclosure.data.RAW!BQ270 &amp; ""</f>
        <v/>
      </c>
      <c r="BD270" s="168" t="str">
        <f>Exclosure.data.RAW!BR270 &amp; ""</f>
        <v/>
      </c>
      <c r="BE270" s="54" t="str">
        <f>Exclosure.data.RAW!BS270</f>
        <v/>
      </c>
      <c r="BF270" s="54" t="str">
        <f>Exclosure.data.RAW!BT270</f>
        <v/>
      </c>
      <c r="BG270" s="54">
        <f>Exclosure.data.RAW!BU270</f>
        <v>0.98</v>
      </c>
      <c r="BH270" s="54">
        <f>Exclosure.data.RAW!BV270</f>
        <v>0.2</v>
      </c>
    </row>
    <row r="271" spans="1:60" x14ac:dyDescent="0.25">
      <c r="A271" s="12" t="str">
        <f>Exclosure.data.RAW!A271</f>
        <v>WET_P_1_OP_H6</v>
      </c>
      <c r="B271" s="4" t="str">
        <f>Exclosure.data.RAW!B271</f>
        <v>WET_P_1_H6</v>
      </c>
      <c r="C271" s="4" t="str">
        <f>Exclosure.data.RAW!C271</f>
        <v>WET_P</v>
      </c>
      <c r="D271" s="4" t="str">
        <f>Exclosure.data.RAW!D271</f>
        <v>WET_P_1</v>
      </c>
      <c r="E271" s="4" t="str">
        <f>Exclosure.data.RAW!E271</f>
        <v>WET_P_1</v>
      </c>
      <c r="F271" s="4" t="str">
        <f>Exclosure.data.RAW!F271</f>
        <v>Mwantimba</v>
      </c>
      <c r="G271" s="12" t="str">
        <f>Exclosure.data.RAW!G271</f>
        <v>WET</v>
      </c>
      <c r="H271" s="12" t="str">
        <f>Exclosure.data.RAW!H271</f>
        <v>P</v>
      </c>
      <c r="I271" s="22">
        <f>Exclosure.data.RAW!I271</f>
        <v>1</v>
      </c>
      <c r="J271" s="22">
        <v>1</v>
      </c>
      <c r="K271" s="12" t="str">
        <f>Exclosure.data.RAW!K271</f>
        <v>OP</v>
      </c>
      <c r="L271" s="12" t="str">
        <f>Exclosure.data.RAW!L271</f>
        <v>H6</v>
      </c>
      <c r="M271" s="21">
        <f>Exclosure.data.RAW!M271</f>
        <v>957</v>
      </c>
      <c r="N271" s="75">
        <f>Exclosure.data.RAW!N271</f>
        <v>-2.3500519620000002</v>
      </c>
      <c r="O271" s="75">
        <f>Exclosure.data.RAW!O271</f>
        <v>34.049975992999997</v>
      </c>
      <c r="P271" s="19">
        <f>Exclosure.data.RAW!P271</f>
        <v>43082</v>
      </c>
      <c r="Q271" s="19">
        <f>Exclosure.data.RAW!Q271</f>
        <v>43168</v>
      </c>
      <c r="R271" s="22" t="str">
        <f>Exclosure.data.RAW!R271 &amp; ""</f>
        <v>86</v>
      </c>
      <c r="S271" s="52" t="str">
        <f>Exclosure.data.RAW!S271 &amp; ""</f>
        <v>297.545156165</v>
      </c>
      <c r="T271" s="52" t="str">
        <f>Exclosure.data.RAW!T271 &amp; ""</f>
        <v>2804.21923905</v>
      </c>
      <c r="U271" s="68" t="str">
        <f>Exclosure.data.RAW!Y271</f>
        <v>Chr.ori</v>
      </c>
      <c r="V271" s="167" t="str">
        <f>Exclosure.data.RAW!Z271 &amp; ""</f>
        <v>2</v>
      </c>
      <c r="W271" s="167" t="str">
        <f>Exclosure.data.RAW!AA271 &amp; ""</f>
        <v>8.7</v>
      </c>
      <c r="X271" s="167" t="str">
        <f>Exclosure.data.RAW!AB271 &amp; ""</f>
        <v>75</v>
      </c>
      <c r="Y271" s="167" t="str">
        <f>Exclosure.data.RAW!AC271 &amp; ""</f>
        <v>85</v>
      </c>
      <c r="Z271" s="165" t="str">
        <f>Exclosure.data.RAW!AF271 &amp; ""</f>
        <v>1.5</v>
      </c>
      <c r="AA271" s="165" t="str">
        <f>Exclosure.data.RAW!AG271 &amp; ""</f>
        <v>2.13</v>
      </c>
      <c r="AB271" s="165" t="str">
        <f>Exclosure.data.RAW!AH271 &amp; ""</f>
        <v>75</v>
      </c>
      <c r="AC271" s="165" t="str">
        <f>Exclosure.data.RAW!AI271 &amp; ""</f>
        <v>80</v>
      </c>
      <c r="AD271" s="168" t="str">
        <f>Exclosure.data.RAW!AO271 &amp; ""</f>
        <v>17.24</v>
      </c>
      <c r="AE271" s="168" t="str">
        <f>Exclosure.data.RAW!AR271 &amp; ""</f>
        <v>0.7</v>
      </c>
      <c r="AF271" s="168">
        <f>Exclosure.data.RAW!BW271</f>
        <v>17.939999999999998</v>
      </c>
      <c r="AG271" s="168" t="str">
        <f>Exclosure.data.RAW!AU271 &amp; ""</f>
        <v>1.19</v>
      </c>
      <c r="AH271" s="135"/>
      <c r="AI271" s="135"/>
      <c r="AJ271" s="196" t="str">
        <f>Exclosure.data.RAW!AX271 &amp; ""</f>
        <v/>
      </c>
      <c r="AK271" s="222"/>
      <c r="AL271" s="168" t="str">
        <f>Exclosure.data.RAW!AZ271 &amp; ""</f>
        <v/>
      </c>
      <c r="AM271" s="168" t="str">
        <f>Exclosure.data.RAW!BA271 &amp; ""</f>
        <v/>
      </c>
      <c r="AN271" s="168" t="str">
        <f>Exclosure.data.RAW!BB271 &amp; ""</f>
        <v>0.25</v>
      </c>
      <c r="AO271" s="168"/>
      <c r="AP271" s="168" t="str">
        <f>Exclosure.data.RAW!BD271 &amp; ""</f>
        <v/>
      </c>
      <c r="AQ271" s="168" t="str">
        <f>Exclosure.data.RAW!BE271 &amp; ""</f>
        <v/>
      </c>
      <c r="AR271" s="168" t="str">
        <f>Exclosure.data.RAW!BF271 &amp; ""</f>
        <v/>
      </c>
      <c r="AS271" s="168" t="str">
        <f>Exclosure.data.RAW!BG271 &amp; ""</f>
        <v>0</v>
      </c>
      <c r="AT271" s="168"/>
      <c r="AU271" s="135"/>
      <c r="AV271" s="168" t="str">
        <f>Exclosure.data.RAW!BJ271 &amp; ""</f>
        <v/>
      </c>
      <c r="AW271" s="220"/>
      <c r="AX271" s="168" t="str">
        <f>Exclosure.data.RAW!BL271 &amp; ""</f>
        <v/>
      </c>
      <c r="AY271" s="168" t="str">
        <f>Exclosure.data.RAW!BM271 &amp; ""</f>
        <v/>
      </c>
      <c r="AZ271" s="168" t="str">
        <f>Exclosure.data.RAW!BN271 &amp; ""</f>
        <v>0.1</v>
      </c>
      <c r="BA271" s="168"/>
      <c r="BB271" s="168" t="str">
        <f>Exclosure.data.RAW!BP271 &amp; ""</f>
        <v/>
      </c>
      <c r="BC271" s="168" t="str">
        <f>Exclosure.data.RAW!BQ271 &amp; ""</f>
        <v/>
      </c>
      <c r="BD271" s="168" t="str">
        <f>Exclosure.data.RAW!BR271 &amp; ""</f>
        <v/>
      </c>
      <c r="BE271" s="54">
        <f>Exclosure.data.RAW!BS271</f>
        <v>1.19</v>
      </c>
      <c r="BF271" s="54">
        <f>Exclosure.data.RAW!BT271</f>
        <v>0.25</v>
      </c>
      <c r="BG271" s="54">
        <f>Exclosure.data.RAW!BU271</f>
        <v>0</v>
      </c>
      <c r="BH271" s="54">
        <f>Exclosure.data.RAW!BV271</f>
        <v>0.1</v>
      </c>
    </row>
    <row r="272" spans="1:60" x14ac:dyDescent="0.25">
      <c r="A272" s="12" t="str">
        <f>Exclosure.data.RAW!A272</f>
        <v>WET_P_2_EX_H6</v>
      </c>
      <c r="B272" s="4" t="str">
        <f>Exclosure.data.RAW!B272</f>
        <v>WET_P_2_H6</v>
      </c>
      <c r="C272" s="4" t="str">
        <f>Exclosure.data.RAW!C272</f>
        <v>WET_P</v>
      </c>
      <c r="D272" s="4" t="str">
        <f>Exclosure.data.RAW!D272</f>
        <v>WET_P_2</v>
      </c>
      <c r="E272" s="4" t="str">
        <f>Exclosure.data.RAW!E272</f>
        <v>WET_P_2</v>
      </c>
      <c r="F272" s="4" t="str">
        <f>Exclosure.data.RAW!F272</f>
        <v>Mwantimba</v>
      </c>
      <c r="G272" s="12" t="str">
        <f>Exclosure.data.RAW!G272</f>
        <v>WET</v>
      </c>
      <c r="H272" s="12" t="str">
        <f>Exclosure.data.RAW!H272</f>
        <v>P</v>
      </c>
      <c r="I272" s="22">
        <f>Exclosure.data.RAW!I272</f>
        <v>2</v>
      </c>
      <c r="J272" s="22">
        <v>2</v>
      </c>
      <c r="K272" s="12" t="str">
        <f>Exclosure.data.RAW!K272</f>
        <v>EX</v>
      </c>
      <c r="L272" s="12" t="str">
        <f>Exclosure.data.RAW!L272</f>
        <v>H6</v>
      </c>
      <c r="M272" s="21">
        <f>Exclosure.data.RAW!M272</f>
        <v>959</v>
      </c>
      <c r="N272" s="75">
        <f>Exclosure.data.RAW!N272</f>
        <v>-2.3484879830000001</v>
      </c>
      <c r="O272" s="75">
        <f>Exclosure.data.RAW!O272</f>
        <v>34.050110019999998</v>
      </c>
      <c r="P272" s="19">
        <f>Exclosure.data.RAW!P272</f>
        <v>43082</v>
      </c>
      <c r="Q272" s="19">
        <f>Exclosure.data.RAW!Q272</f>
        <v>43168</v>
      </c>
      <c r="R272" s="22" t="str">
        <f>Exclosure.data.RAW!R272 &amp; ""</f>
        <v>86</v>
      </c>
      <c r="S272" s="52" t="str">
        <f>Exclosure.data.RAW!S272 &amp; ""</f>
        <v>297.545156165</v>
      </c>
      <c r="T272" s="52" t="str">
        <f>Exclosure.data.RAW!T272 &amp; ""</f>
        <v>2506.674082885</v>
      </c>
      <c r="U272" s="68" t="str">
        <f>Exclosure.data.RAW!Y272</f>
        <v>Chr.ori</v>
      </c>
      <c r="V272" s="167" t="str">
        <f>Exclosure.data.RAW!Z272 &amp; ""</f>
        <v>2.4</v>
      </c>
      <c r="W272" s="167" t="str">
        <f>Exclosure.data.RAW!AA272 &amp; ""</f>
        <v>6.8</v>
      </c>
      <c r="X272" s="167" t="str">
        <f>Exclosure.data.RAW!AB272 &amp; ""</f>
        <v>90</v>
      </c>
      <c r="Y272" s="167" t="str">
        <f>Exclosure.data.RAW!AC272 &amp; ""</f>
        <v>95</v>
      </c>
      <c r="Z272" s="165" t="str">
        <f>Exclosure.data.RAW!AF272 &amp; ""</f>
        <v>5.5</v>
      </c>
      <c r="AA272" s="165" t="str">
        <f>Exclosure.data.RAW!AG272 &amp; ""</f>
        <v>16</v>
      </c>
      <c r="AB272" s="165" t="str">
        <f>Exclosure.data.RAW!AH272 &amp; ""</f>
        <v>67</v>
      </c>
      <c r="AC272" s="165" t="str">
        <f>Exclosure.data.RAW!AI272 &amp; ""</f>
        <v>95</v>
      </c>
      <c r="AD272" s="168" t="str">
        <f>Exclosure.data.RAW!AO272 &amp; ""</f>
        <v>53.4</v>
      </c>
      <c r="AE272" s="168" t="str">
        <f>Exclosure.data.RAW!AR272 &amp; ""</f>
        <v>21.38</v>
      </c>
      <c r="AF272" s="168">
        <f>Exclosure.data.RAW!BW272</f>
        <v>74.78</v>
      </c>
      <c r="AG272" s="168" t="str">
        <f>Exclosure.data.RAW!AU272 &amp; ""</f>
        <v/>
      </c>
      <c r="AH272" s="135"/>
      <c r="AI272" s="135"/>
      <c r="AJ272" s="196" t="str">
        <f>Exclosure.data.RAW!AX272 &amp; ""</f>
        <v/>
      </c>
      <c r="AK272" s="222"/>
      <c r="AL272" s="168" t="str">
        <f>Exclosure.data.RAW!AZ272 &amp; ""</f>
        <v/>
      </c>
      <c r="AM272" s="168" t="str">
        <f>Exclosure.data.RAW!BA272 &amp; ""</f>
        <v/>
      </c>
      <c r="AN272" s="168" t="str">
        <f>Exclosure.data.RAW!BB272 &amp; ""</f>
        <v/>
      </c>
      <c r="AO272" s="168"/>
      <c r="AP272" s="168" t="str">
        <f>Exclosure.data.RAW!BD272 &amp; ""</f>
        <v/>
      </c>
      <c r="AQ272" s="168" t="str">
        <f>Exclosure.data.RAW!BE272 &amp; ""</f>
        <v/>
      </c>
      <c r="AR272" s="168" t="str">
        <f>Exclosure.data.RAW!BF272 &amp; ""</f>
        <v/>
      </c>
      <c r="AS272" s="168" t="str">
        <f>Exclosure.data.RAW!BG272 &amp; ""</f>
        <v>1.4</v>
      </c>
      <c r="AT272" s="168">
        <f>Exclosure.data.RAW!BH272</f>
        <v>1.23</v>
      </c>
      <c r="AU272" s="135">
        <v>1.26</v>
      </c>
      <c r="AV272" s="168" t="str">
        <f>Exclosure.data.RAW!BJ272 &amp; ""</f>
        <v/>
      </c>
      <c r="AW272" s="220"/>
      <c r="AX272" s="168" t="str">
        <f>Exclosure.data.RAW!BL272 &amp; ""</f>
        <v/>
      </c>
      <c r="AY272" s="168" t="str">
        <f>Exclosure.data.RAW!BM272 &amp; ""</f>
        <v/>
      </c>
      <c r="AZ272" s="168" t="str">
        <f>Exclosure.data.RAW!BN272 &amp; ""</f>
        <v>0.33</v>
      </c>
      <c r="BA272" s="168">
        <f>Exclosure.data.RAW!BO272</f>
        <v>0.22</v>
      </c>
      <c r="BB272" s="168" t="str">
        <f>Exclosure.data.RAW!BP272 &amp; ""</f>
        <v/>
      </c>
      <c r="BC272" s="168" t="str">
        <f>Exclosure.data.RAW!BQ272 &amp; ""</f>
        <v/>
      </c>
      <c r="BD272" s="168" t="str">
        <f>Exclosure.data.RAW!BR272 &amp; ""</f>
        <v/>
      </c>
      <c r="BE272" s="54" t="str">
        <f>Exclosure.data.RAW!BS272</f>
        <v/>
      </c>
      <c r="BF272" s="54" t="str">
        <f>Exclosure.data.RAW!BT272</f>
        <v/>
      </c>
      <c r="BG272" s="54">
        <f>Exclosure.data.RAW!BU272</f>
        <v>1.4</v>
      </c>
      <c r="BH272" s="54">
        <f>Exclosure.data.RAW!BV272</f>
        <v>0.33</v>
      </c>
    </row>
    <row r="273" spans="1:60" x14ac:dyDescent="0.25">
      <c r="A273" s="12" t="str">
        <f>Exclosure.data.RAW!A273</f>
        <v>WET_P_2_OP_H6</v>
      </c>
      <c r="B273" s="4" t="str">
        <f>Exclosure.data.RAW!B273</f>
        <v>WET_P_2_H6</v>
      </c>
      <c r="C273" s="4" t="str">
        <f>Exclosure.data.RAW!C273</f>
        <v>WET_P</v>
      </c>
      <c r="D273" s="4" t="str">
        <f>Exclosure.data.RAW!D273</f>
        <v>WET_P_2</v>
      </c>
      <c r="E273" s="4" t="str">
        <f>Exclosure.data.RAW!E273</f>
        <v>WET_P_2</v>
      </c>
      <c r="F273" s="4" t="str">
        <f>Exclosure.data.RAW!F273</f>
        <v>Mwantimba</v>
      </c>
      <c r="G273" s="12" t="str">
        <f>Exclosure.data.RAW!G273</f>
        <v>WET</v>
      </c>
      <c r="H273" s="12" t="str">
        <f>Exclosure.data.RAW!H273</f>
        <v>P</v>
      </c>
      <c r="I273" s="22">
        <f>Exclosure.data.RAW!I273</f>
        <v>2</v>
      </c>
      <c r="J273" s="22">
        <v>2</v>
      </c>
      <c r="K273" s="12" t="str">
        <f>Exclosure.data.RAW!K273</f>
        <v>OP</v>
      </c>
      <c r="L273" s="12" t="str">
        <f>Exclosure.data.RAW!L273</f>
        <v>H6</v>
      </c>
      <c r="M273" s="21">
        <f>Exclosure.data.RAW!M273</f>
        <v>959</v>
      </c>
      <c r="N273" s="75">
        <f>Exclosure.data.RAW!N273</f>
        <v>-2.3484879830000001</v>
      </c>
      <c r="O273" s="75">
        <f>Exclosure.data.RAW!O273</f>
        <v>34.050110019999998</v>
      </c>
      <c r="P273" s="19">
        <f>Exclosure.data.RAW!P273</f>
        <v>43082</v>
      </c>
      <c r="Q273" s="19">
        <f>Exclosure.data.RAW!Q273</f>
        <v>43168</v>
      </c>
      <c r="R273" s="22" t="str">
        <f>Exclosure.data.RAW!R273 &amp; ""</f>
        <v>86</v>
      </c>
      <c r="S273" s="52" t="str">
        <f>Exclosure.data.RAW!S273 &amp; ""</f>
        <v>297.545156165</v>
      </c>
      <c r="T273" s="52" t="str">
        <f>Exclosure.data.RAW!T273 &amp; ""</f>
        <v>2804.21923905</v>
      </c>
      <c r="U273" s="68" t="str">
        <f>Exclosure.data.RAW!Y273</f>
        <v>Chr.ori</v>
      </c>
      <c r="V273" s="167" t="str">
        <f>Exclosure.data.RAW!Z273 &amp; ""</f>
        <v>2</v>
      </c>
      <c r="W273" s="167" t="str">
        <f>Exclosure.data.RAW!AA273 &amp; ""</f>
        <v>5.6</v>
      </c>
      <c r="X273" s="167" t="str">
        <f>Exclosure.data.RAW!AB273 &amp; ""</f>
        <v>65</v>
      </c>
      <c r="Y273" s="167" t="str">
        <f>Exclosure.data.RAW!AC273 &amp; ""</f>
        <v>80</v>
      </c>
      <c r="Z273" s="165" t="str">
        <f>Exclosure.data.RAW!AF273 &amp; ""</f>
        <v>2.5</v>
      </c>
      <c r="AA273" s="165" t="str">
        <f>Exclosure.data.RAW!AG273 &amp; ""</f>
        <v>3.63</v>
      </c>
      <c r="AB273" s="165" t="str">
        <f>Exclosure.data.RAW!AH273 &amp; ""</f>
        <v>50</v>
      </c>
      <c r="AC273" s="165" t="str">
        <f>Exclosure.data.RAW!AI273 &amp; ""</f>
        <v>75</v>
      </c>
      <c r="AD273" s="168" t="str">
        <f>Exclosure.data.RAW!AO273 &amp; ""</f>
        <v>12.95</v>
      </c>
      <c r="AE273" s="168" t="str">
        <f>Exclosure.data.RAW!AR273 &amp; ""</f>
        <v>5.38</v>
      </c>
      <c r="AF273" s="168">
        <f>Exclosure.data.RAW!BW273</f>
        <v>18.329999999999998</v>
      </c>
      <c r="AG273" s="168" t="str">
        <f>Exclosure.data.RAW!AU273 &amp; ""</f>
        <v>1.3</v>
      </c>
      <c r="AH273" s="135"/>
      <c r="AI273" s="135"/>
      <c r="AJ273" s="196" t="str">
        <f>Exclosure.data.RAW!AX273 &amp; ""</f>
        <v/>
      </c>
      <c r="AK273" s="222"/>
      <c r="AL273" s="168" t="str">
        <f>Exclosure.data.RAW!AZ273 &amp; ""</f>
        <v/>
      </c>
      <c r="AM273" s="168" t="str">
        <f>Exclosure.data.RAW!BA273 &amp; ""</f>
        <v/>
      </c>
      <c r="AN273" s="168" t="str">
        <f>Exclosure.data.RAW!BB273 &amp; ""</f>
        <v>0.26</v>
      </c>
      <c r="AO273" s="168"/>
      <c r="AP273" s="168" t="str">
        <f>Exclosure.data.RAW!BD273 &amp; ""</f>
        <v/>
      </c>
      <c r="AQ273" s="168" t="str">
        <f>Exclosure.data.RAW!BE273 &amp; ""</f>
        <v/>
      </c>
      <c r="AR273" s="168" t="str">
        <f>Exclosure.data.RAW!BF273 &amp; ""</f>
        <v/>
      </c>
      <c r="AS273" s="168" t="str">
        <f>Exclosure.data.RAW!BG273 &amp; ""</f>
        <v>1.16</v>
      </c>
      <c r="AT273" s="168"/>
      <c r="AU273" s="135"/>
      <c r="AV273" s="168" t="str">
        <f>Exclosure.data.RAW!BJ273 &amp; ""</f>
        <v/>
      </c>
      <c r="AW273" s="220"/>
      <c r="AX273" s="168" t="str">
        <f>Exclosure.data.RAW!BL273 &amp; ""</f>
        <v/>
      </c>
      <c r="AY273" s="168" t="str">
        <f>Exclosure.data.RAW!BM273 &amp; ""</f>
        <v/>
      </c>
      <c r="AZ273" s="168" t="str">
        <f>Exclosure.data.RAW!BN273 &amp; ""</f>
        <v>0.15</v>
      </c>
      <c r="BA273" s="168"/>
      <c r="BB273" s="168" t="str">
        <f>Exclosure.data.RAW!BP273 &amp; ""</f>
        <v/>
      </c>
      <c r="BC273" s="168" t="str">
        <f>Exclosure.data.RAW!BQ273 &amp; ""</f>
        <v/>
      </c>
      <c r="BD273" s="168" t="str">
        <f>Exclosure.data.RAW!BR273 &amp; ""</f>
        <v/>
      </c>
      <c r="BE273" s="54">
        <f>Exclosure.data.RAW!BS273</f>
        <v>1.3</v>
      </c>
      <c r="BF273" s="54">
        <f>Exclosure.data.RAW!BT273</f>
        <v>0.26</v>
      </c>
      <c r="BG273" s="54">
        <f>Exclosure.data.RAW!BU273</f>
        <v>1.1599999999999999</v>
      </c>
      <c r="BH273" s="54">
        <f>Exclosure.data.RAW!BV273</f>
        <v>0.15</v>
      </c>
    </row>
    <row r="274" spans="1:60" x14ac:dyDescent="0.25">
      <c r="A274" s="12" t="str">
        <f>Exclosure.data.RAW!A274</f>
        <v>WET_P_3_EX_H6</v>
      </c>
      <c r="B274" s="4" t="str">
        <f>Exclosure.data.RAW!B274</f>
        <v>WET_P_3_H6</v>
      </c>
      <c r="C274" s="4" t="str">
        <f>Exclosure.data.RAW!C274</f>
        <v>WET_P</v>
      </c>
      <c r="D274" s="4" t="str">
        <f>Exclosure.data.RAW!D274</f>
        <v>WET_P_3</v>
      </c>
      <c r="E274" s="4" t="str">
        <f>Exclosure.data.RAW!E274</f>
        <v>WET_P_4</v>
      </c>
      <c r="F274" s="4" t="str">
        <f>Exclosure.data.RAW!F274</f>
        <v>Mwantimba</v>
      </c>
      <c r="G274" s="12" t="str">
        <f>Exclosure.data.RAW!G274</f>
        <v>WET</v>
      </c>
      <c r="H274" s="12" t="str">
        <f>Exclosure.data.RAW!H274</f>
        <v>P</v>
      </c>
      <c r="I274" s="22">
        <f>Exclosure.data.RAW!I274</f>
        <v>3</v>
      </c>
      <c r="J274" s="22">
        <v>4</v>
      </c>
      <c r="K274" s="12" t="str">
        <f>Exclosure.data.RAW!K274</f>
        <v>EX</v>
      </c>
      <c r="L274" s="12" t="str">
        <f>Exclosure.data.RAW!L274</f>
        <v>H6</v>
      </c>
      <c r="M274" s="21">
        <f>Exclosure.data.RAW!M274</f>
        <v>1022</v>
      </c>
      <c r="N274" s="75">
        <f>Exclosure.data.RAW!N274</f>
        <v>-2.3672930339999998</v>
      </c>
      <c r="O274" s="75">
        <f>Exclosure.data.RAW!O274</f>
        <v>34.062509034000001</v>
      </c>
      <c r="P274" s="19">
        <f>Exclosure.data.RAW!P274</f>
        <v>43082</v>
      </c>
      <c r="Q274" s="19">
        <f>Exclosure.data.RAW!Q274</f>
        <v>43168</v>
      </c>
      <c r="R274" s="22" t="str">
        <f>Exclosure.data.RAW!R274 &amp; ""</f>
        <v>86</v>
      </c>
      <c r="S274" s="52" t="str">
        <f>Exclosure.data.RAW!S274 &amp; ""</f>
        <v>297.545156165</v>
      </c>
      <c r="T274" s="52" t="str">
        <f>Exclosure.data.RAW!T274 &amp; ""</f>
        <v>2506.674082885</v>
      </c>
      <c r="U274" s="68" t="str">
        <f>Exclosure.data.RAW!Y274</f>
        <v>Chr.ori</v>
      </c>
      <c r="V274" s="167" t="str">
        <f>Exclosure.data.RAW!Z274 &amp; ""</f>
        <v>1.5</v>
      </c>
      <c r="W274" s="167" t="str">
        <f>Exclosure.data.RAW!AA274 &amp; ""</f>
        <v>2.9</v>
      </c>
      <c r="X274" s="167" t="str">
        <f>Exclosure.data.RAW!AB274 &amp; ""</f>
        <v>70</v>
      </c>
      <c r="Y274" s="167" t="str">
        <f>Exclosure.data.RAW!AC274 &amp; ""</f>
        <v>78</v>
      </c>
      <c r="Z274" s="165" t="str">
        <f>Exclosure.data.RAW!AF274 &amp; ""</f>
        <v>2</v>
      </c>
      <c r="AA274" s="165" t="str">
        <f>Exclosure.data.RAW!AG274 &amp; ""</f>
        <v>10</v>
      </c>
      <c r="AB274" s="165" t="str">
        <f>Exclosure.data.RAW!AH274 &amp; ""</f>
        <v>72</v>
      </c>
      <c r="AC274" s="165" t="str">
        <f>Exclosure.data.RAW!AI274 &amp; ""</f>
        <v>90</v>
      </c>
      <c r="AD274" s="168" t="str">
        <f>Exclosure.data.RAW!AO274 &amp; ""</f>
        <v>117.12</v>
      </c>
      <c r="AE274" s="168" t="str">
        <f>Exclosure.data.RAW!AR274 &amp; ""</f>
        <v>11.51</v>
      </c>
      <c r="AF274" s="168">
        <f>Exclosure.data.RAW!BW274</f>
        <v>128.63</v>
      </c>
      <c r="AG274" s="168" t="str">
        <f>Exclosure.data.RAW!AU274 &amp; ""</f>
        <v>0.8</v>
      </c>
      <c r="AH274" s="135">
        <f>Exclosure.data.RAW!AV274</f>
        <v>1.02</v>
      </c>
      <c r="AI274" s="135">
        <v>0.74</v>
      </c>
      <c r="AJ274" s="196" t="str">
        <f>Exclosure.data.RAW!AX274 &amp; ""</f>
        <v/>
      </c>
      <c r="AK274" s="222"/>
      <c r="AL274" s="168" t="str">
        <f>Exclosure.data.RAW!AZ274 &amp; ""</f>
        <v/>
      </c>
      <c r="AM274" s="168" t="str">
        <f>Exclosure.data.RAW!BA274 &amp; ""</f>
        <v/>
      </c>
      <c r="AN274" s="168" t="str">
        <f>Exclosure.data.RAW!BB274 &amp; ""</f>
        <v>0.21</v>
      </c>
      <c r="AO274" s="168">
        <f>Exclosure.data.RAW!BC274</f>
        <v>0.25</v>
      </c>
      <c r="AP274" s="168" t="str">
        <f>Exclosure.data.RAW!BD274 &amp; ""</f>
        <v/>
      </c>
      <c r="AQ274" s="168" t="str">
        <f>Exclosure.data.RAW!BE274 &amp; ""</f>
        <v/>
      </c>
      <c r="AR274" s="168" t="str">
        <f>Exclosure.data.RAW!BF274 &amp; ""</f>
        <v/>
      </c>
      <c r="AS274" s="168" t="str">
        <f>Exclosure.data.RAW!BG274 &amp; ""</f>
        <v>1.02</v>
      </c>
      <c r="AT274" s="168"/>
      <c r="AU274" s="135"/>
      <c r="AV274" s="168" t="str">
        <f>Exclosure.data.RAW!BJ274 &amp; ""</f>
        <v/>
      </c>
      <c r="AW274" s="220"/>
      <c r="AX274" s="168" t="str">
        <f>Exclosure.data.RAW!BL274 &amp; ""</f>
        <v/>
      </c>
      <c r="AY274" s="168" t="str">
        <f>Exclosure.data.RAW!BM274 &amp; ""</f>
        <v/>
      </c>
      <c r="AZ274" s="168" t="str">
        <f>Exclosure.data.RAW!BN274 &amp; ""</f>
        <v>0.18</v>
      </c>
      <c r="BA274" s="168"/>
      <c r="BB274" s="168" t="str">
        <f>Exclosure.data.RAW!BP274 &amp; ""</f>
        <v/>
      </c>
      <c r="BC274" s="168" t="str">
        <f>Exclosure.data.RAW!BQ274 &amp; ""</f>
        <v/>
      </c>
      <c r="BD274" s="168" t="str">
        <f>Exclosure.data.RAW!BR274 &amp; ""</f>
        <v/>
      </c>
      <c r="BE274" s="54">
        <f>Exclosure.data.RAW!BS274</f>
        <v>0.8</v>
      </c>
      <c r="BF274" s="54">
        <f>Exclosure.data.RAW!BT274</f>
        <v>0.21</v>
      </c>
      <c r="BG274" s="54">
        <f>Exclosure.data.RAW!BU274</f>
        <v>1.02</v>
      </c>
      <c r="BH274" s="54">
        <f>Exclosure.data.RAW!BV274</f>
        <v>0.18</v>
      </c>
    </row>
    <row r="275" spans="1:60" x14ac:dyDescent="0.25">
      <c r="A275" s="12" t="str">
        <f>Exclosure.data.RAW!A275</f>
        <v>WET_P_3_OP_H6</v>
      </c>
      <c r="B275" s="4" t="str">
        <f>Exclosure.data.RAW!B275</f>
        <v>WET_P_3_H6</v>
      </c>
      <c r="C275" s="4" t="str">
        <f>Exclosure.data.RAW!C275</f>
        <v>WET_P</v>
      </c>
      <c r="D275" s="4" t="str">
        <f>Exclosure.data.RAW!D275</f>
        <v>WET_P_3</v>
      </c>
      <c r="E275" s="4" t="str">
        <f>Exclosure.data.RAW!E275</f>
        <v>WET_P_4</v>
      </c>
      <c r="F275" s="4" t="str">
        <f>Exclosure.data.RAW!F275</f>
        <v>Mwantimba</v>
      </c>
      <c r="G275" s="12" t="str">
        <f>Exclosure.data.RAW!G275</f>
        <v>WET</v>
      </c>
      <c r="H275" s="12" t="str">
        <f>Exclosure.data.RAW!H275</f>
        <v>P</v>
      </c>
      <c r="I275" s="22">
        <f>Exclosure.data.RAW!I275</f>
        <v>3</v>
      </c>
      <c r="J275" s="22">
        <v>4</v>
      </c>
      <c r="K275" s="12" t="str">
        <f>Exclosure.data.RAW!K275</f>
        <v>OP</v>
      </c>
      <c r="L275" s="12" t="str">
        <f>Exclosure.data.RAW!L275</f>
        <v>H6</v>
      </c>
      <c r="M275" s="21">
        <f>Exclosure.data.RAW!M275</f>
        <v>1022</v>
      </c>
      <c r="N275" s="75">
        <f>Exclosure.data.RAW!N275</f>
        <v>-2.3672930339999998</v>
      </c>
      <c r="O275" s="75">
        <f>Exclosure.data.RAW!O275</f>
        <v>34.062509034000001</v>
      </c>
      <c r="P275" s="19">
        <f>Exclosure.data.RAW!P275</f>
        <v>43082</v>
      </c>
      <c r="Q275" s="19">
        <f>Exclosure.data.RAW!Q275</f>
        <v>43168</v>
      </c>
      <c r="R275" s="22" t="str">
        <f>Exclosure.data.RAW!R275 &amp; ""</f>
        <v>86</v>
      </c>
      <c r="S275" s="52" t="str">
        <f>Exclosure.data.RAW!S275 &amp; ""</f>
        <v>297.545156165</v>
      </c>
      <c r="T275" s="52" t="str">
        <f>Exclosure.data.RAW!T275 &amp; ""</f>
        <v>2804.21923905</v>
      </c>
      <c r="U275" s="68" t="str">
        <f>Exclosure.data.RAW!Y275</f>
        <v>Chr.ori</v>
      </c>
      <c r="V275" s="167" t="str">
        <f>Exclosure.data.RAW!Z275 &amp; ""</f>
        <v>1.5</v>
      </c>
      <c r="W275" s="167" t="str">
        <f>Exclosure.data.RAW!AA275 &amp; ""</f>
        <v>2.2</v>
      </c>
      <c r="X275" s="167" t="str">
        <f>Exclosure.data.RAW!AB275 &amp; ""</f>
        <v>85</v>
      </c>
      <c r="Y275" s="167" t="str">
        <f>Exclosure.data.RAW!AC275 &amp; ""</f>
        <v>90</v>
      </c>
      <c r="Z275" s="165" t="str">
        <f>Exclosure.data.RAW!AF275 &amp; ""</f>
        <v>1.5</v>
      </c>
      <c r="AA275" s="165" t="str">
        <f>Exclosure.data.RAW!AG275 &amp; ""</f>
        <v>2.25</v>
      </c>
      <c r="AB275" s="165" t="str">
        <f>Exclosure.data.RAW!AH275 &amp; ""</f>
        <v>78</v>
      </c>
      <c r="AC275" s="165" t="str">
        <f>Exclosure.data.RAW!AI275 &amp; ""</f>
        <v>85</v>
      </c>
      <c r="AD275" s="168" t="str">
        <f>Exclosure.data.RAW!AO275 &amp; ""</f>
        <v>122.4</v>
      </c>
      <c r="AE275" s="168" t="str">
        <f>Exclosure.data.RAW!AR275 &amp; ""</f>
        <v>24.23</v>
      </c>
      <c r="AF275" s="168">
        <f>Exclosure.data.RAW!BW275</f>
        <v>146.63</v>
      </c>
      <c r="AG275" s="168" t="str">
        <f>Exclosure.data.RAW!AU275 &amp; ""</f>
        <v>1</v>
      </c>
      <c r="AH275" s="135">
        <f>Exclosure.data.RAW!AV275</f>
        <v>0.88</v>
      </c>
      <c r="AI275" s="135">
        <v>0.91</v>
      </c>
      <c r="AJ275" s="196" t="str">
        <f>Exclosure.data.RAW!AX275 &amp; ""</f>
        <v/>
      </c>
      <c r="AK275" s="222"/>
      <c r="AL275" s="168" t="str">
        <f>Exclosure.data.RAW!AZ275 &amp; ""</f>
        <v/>
      </c>
      <c r="AM275" s="168" t="str">
        <f>Exclosure.data.RAW!BA275 &amp; ""</f>
        <v/>
      </c>
      <c r="AN275" s="168" t="str">
        <f>Exclosure.data.RAW!BB275 &amp; ""</f>
        <v>0.41</v>
      </c>
      <c r="AO275" s="168">
        <f>Exclosure.data.RAW!BC275</f>
        <v>0.25</v>
      </c>
      <c r="AP275" s="168" t="str">
        <f>Exclosure.data.RAW!BD275 &amp; ""</f>
        <v/>
      </c>
      <c r="AQ275" s="168" t="str">
        <f>Exclosure.data.RAW!BE275 &amp; ""</f>
        <v/>
      </c>
      <c r="AR275" s="168" t="str">
        <f>Exclosure.data.RAW!BF275 &amp; ""</f>
        <v/>
      </c>
      <c r="AS275" s="168" t="str">
        <f>Exclosure.data.RAW!BG275 &amp; ""</f>
        <v>2.73</v>
      </c>
      <c r="AT275" s="168"/>
      <c r="AU275" s="135"/>
      <c r="AV275" s="168" t="str">
        <f>Exclosure.data.RAW!BJ275 &amp; ""</f>
        <v/>
      </c>
      <c r="AW275" s="220"/>
      <c r="AX275" s="168" t="str">
        <f>Exclosure.data.RAW!BL275 &amp; ""</f>
        <v/>
      </c>
      <c r="AY275" s="168" t="str">
        <f>Exclosure.data.RAW!BM275 &amp; ""</f>
        <v/>
      </c>
      <c r="AZ275" s="168" t="str">
        <f>Exclosure.data.RAW!BN275 &amp; ""</f>
        <v>0.18</v>
      </c>
      <c r="BA275" s="168"/>
      <c r="BB275" s="168" t="str">
        <f>Exclosure.data.RAW!BP275 &amp; ""</f>
        <v/>
      </c>
      <c r="BC275" s="168" t="str">
        <f>Exclosure.data.RAW!BQ275 &amp; ""</f>
        <v/>
      </c>
      <c r="BD275" s="168" t="str">
        <f>Exclosure.data.RAW!BR275 &amp; ""</f>
        <v/>
      </c>
      <c r="BE275" s="54">
        <f>Exclosure.data.RAW!BS275</f>
        <v>1</v>
      </c>
      <c r="BF275" s="54">
        <f>Exclosure.data.RAW!BT275</f>
        <v>0.41</v>
      </c>
      <c r="BG275" s="54">
        <f>Exclosure.data.RAW!BU275</f>
        <v>2.73</v>
      </c>
      <c r="BH275" s="54">
        <f>Exclosure.data.RAW!BV275</f>
        <v>0.18</v>
      </c>
    </row>
    <row r="276" spans="1:60" x14ac:dyDescent="0.25">
      <c r="A276" s="12" t="str">
        <f>Exclosure.data.RAW!A276</f>
        <v>WET_P_4_EX_H6</v>
      </c>
      <c r="B276" s="4" t="str">
        <f>Exclosure.data.RAW!B276</f>
        <v>WET_P_4_H6</v>
      </c>
      <c r="C276" s="4" t="str">
        <f>Exclosure.data.RAW!C276</f>
        <v>WET_P</v>
      </c>
      <c r="D276" s="4" t="str">
        <f>Exclosure.data.RAW!D276</f>
        <v>WET_P_4</v>
      </c>
      <c r="E276" s="4" t="str">
        <f>Exclosure.data.RAW!E276</f>
        <v>WET_P_3</v>
      </c>
      <c r="F276" s="4" t="str">
        <f>Exclosure.data.RAW!F276</f>
        <v>Mwantimba</v>
      </c>
      <c r="G276" s="12" t="str">
        <f>Exclosure.data.RAW!G276</f>
        <v>WET</v>
      </c>
      <c r="H276" s="12" t="str">
        <f>Exclosure.data.RAW!H276</f>
        <v>P</v>
      </c>
      <c r="I276" s="22">
        <f>Exclosure.data.RAW!I276</f>
        <v>4</v>
      </c>
      <c r="J276" s="22">
        <v>3</v>
      </c>
      <c r="K276" s="12" t="str">
        <f>Exclosure.data.RAW!K276</f>
        <v>EX</v>
      </c>
      <c r="L276" s="12" t="str">
        <f>Exclosure.data.RAW!L276</f>
        <v>H6</v>
      </c>
      <c r="M276" s="21">
        <f>Exclosure.data.RAW!M276</f>
        <v>1020</v>
      </c>
      <c r="N276" s="75">
        <f>Exclosure.data.RAW!N276</f>
        <v>-2.3685700170000001</v>
      </c>
      <c r="O276" s="75">
        <f>Exclosure.data.RAW!O276</f>
        <v>34.062585980000001</v>
      </c>
      <c r="P276" s="19">
        <f>Exclosure.data.RAW!P276</f>
        <v>43082</v>
      </c>
      <c r="Q276" s="19">
        <f>Exclosure.data.RAW!Q276</f>
        <v>43168</v>
      </c>
      <c r="R276" s="22" t="str">
        <f>Exclosure.data.RAW!R276 &amp; ""</f>
        <v>86</v>
      </c>
      <c r="S276" s="52" t="str">
        <f>Exclosure.data.RAW!S276 &amp; ""</f>
        <v>297.545156165</v>
      </c>
      <c r="T276" s="52" t="str">
        <f>Exclosure.data.RAW!T276 &amp; ""</f>
        <v>2422.858349809</v>
      </c>
      <c r="U276" s="68" t="str">
        <f>Exclosure.data.RAW!Y276</f>
        <v>Chr.ori</v>
      </c>
      <c r="V276" s="167" t="str">
        <f>Exclosure.data.RAW!Z276 &amp; ""</f>
        <v>2</v>
      </c>
      <c r="W276" s="167" t="str">
        <f>Exclosure.data.RAW!AA276 &amp; ""</f>
        <v>3.3</v>
      </c>
      <c r="X276" s="167" t="str">
        <f>Exclosure.data.RAW!AB276 &amp; ""</f>
        <v>45</v>
      </c>
      <c r="Y276" s="167" t="str">
        <f>Exclosure.data.RAW!AC276 &amp; ""</f>
        <v>75</v>
      </c>
      <c r="Z276" s="165" t="str">
        <f>Exclosure.data.RAW!AF276 &amp; ""</f>
        <v>3.5</v>
      </c>
      <c r="AA276" s="165" t="str">
        <f>Exclosure.data.RAW!AG276 &amp; ""</f>
        <v>20.25</v>
      </c>
      <c r="AB276" s="165" t="str">
        <f>Exclosure.data.RAW!AH276 &amp; ""</f>
        <v>50</v>
      </c>
      <c r="AC276" s="165" t="str">
        <f>Exclosure.data.RAW!AI276 &amp; ""</f>
        <v>95</v>
      </c>
      <c r="AD276" s="168" t="str">
        <f>Exclosure.data.RAW!AO276 &amp; ""</f>
        <v>52.47</v>
      </c>
      <c r="AE276" s="168" t="str">
        <f>Exclosure.data.RAW!AR276 &amp; ""</f>
        <v>47.87</v>
      </c>
      <c r="AF276" s="168">
        <f>Exclosure.data.RAW!BW276</f>
        <v>100.34</v>
      </c>
      <c r="AG276" s="168" t="str">
        <f>Exclosure.data.RAW!AU276 &amp; ""</f>
        <v>0.91</v>
      </c>
      <c r="AH276" s="135"/>
      <c r="AI276" s="135"/>
      <c r="AJ276" s="196" t="str">
        <f>Exclosure.data.RAW!AX276 &amp; ""</f>
        <v/>
      </c>
      <c r="AK276" s="222"/>
      <c r="AL276" s="168" t="str">
        <f>Exclosure.data.RAW!AZ276 &amp; ""</f>
        <v/>
      </c>
      <c r="AM276" s="168" t="str">
        <f>Exclosure.data.RAW!BA276 &amp; ""</f>
        <v/>
      </c>
      <c r="AN276" s="168" t="str">
        <f>Exclosure.data.RAW!BB276 &amp; ""</f>
        <v>0.38</v>
      </c>
      <c r="AO276" s="168"/>
      <c r="AP276" s="168" t="str">
        <f>Exclosure.data.RAW!BD276 &amp; ""</f>
        <v/>
      </c>
      <c r="AQ276" s="168" t="str">
        <f>Exclosure.data.RAW!BE276 &amp; ""</f>
        <v/>
      </c>
      <c r="AR276" s="168" t="str">
        <f>Exclosure.data.RAW!BF276 &amp; ""</f>
        <v/>
      </c>
      <c r="AS276" s="168" t="str">
        <f>Exclosure.data.RAW!BG276 &amp; ""</f>
        <v>1.05</v>
      </c>
      <c r="AT276" s="168"/>
      <c r="AU276" s="135"/>
      <c r="AV276" s="168" t="str">
        <f>Exclosure.data.RAW!BJ276 &amp; ""</f>
        <v/>
      </c>
      <c r="AW276" s="220"/>
      <c r="AX276" s="168" t="str">
        <f>Exclosure.data.RAW!BL276 &amp; ""</f>
        <v/>
      </c>
      <c r="AY276" s="168" t="str">
        <f>Exclosure.data.RAW!BM276 &amp; ""</f>
        <v/>
      </c>
      <c r="AZ276" s="168" t="str">
        <f>Exclosure.data.RAW!BN276 &amp; ""</f>
        <v>0.34</v>
      </c>
      <c r="BA276" s="168"/>
      <c r="BB276" s="168" t="str">
        <f>Exclosure.data.RAW!BP276 &amp; ""</f>
        <v/>
      </c>
      <c r="BC276" s="168" t="str">
        <f>Exclosure.data.RAW!BQ276 &amp; ""</f>
        <v/>
      </c>
      <c r="BD276" s="168" t="str">
        <f>Exclosure.data.RAW!BR276 &amp; ""</f>
        <v/>
      </c>
      <c r="BE276" s="54">
        <f>Exclosure.data.RAW!BS276</f>
        <v>0.91</v>
      </c>
      <c r="BF276" s="54">
        <f>Exclosure.data.RAW!BT276</f>
        <v>0.38</v>
      </c>
      <c r="BG276" s="54">
        <f>Exclosure.data.RAW!BU276</f>
        <v>1.05</v>
      </c>
      <c r="BH276" s="54">
        <f>Exclosure.data.RAW!BV276</f>
        <v>0.34</v>
      </c>
    </row>
    <row r="277" spans="1:60" x14ac:dyDescent="0.25">
      <c r="A277" s="12" t="str">
        <f>Exclosure.data.RAW!A277</f>
        <v>WET_P_4_OP_H6</v>
      </c>
      <c r="B277" s="4" t="str">
        <f>Exclosure.data.RAW!B277</f>
        <v>WET_P_4_H6</v>
      </c>
      <c r="C277" s="4" t="str">
        <f>Exclosure.data.RAW!C277</f>
        <v>WET_P</v>
      </c>
      <c r="D277" s="4" t="str">
        <f>Exclosure.data.RAW!D277</f>
        <v>WET_P_4</v>
      </c>
      <c r="E277" s="4" t="str">
        <f>Exclosure.data.RAW!E277</f>
        <v>WET_P_3</v>
      </c>
      <c r="F277" s="4" t="str">
        <f>Exclosure.data.RAW!F277</f>
        <v>Mwantimba</v>
      </c>
      <c r="G277" s="12" t="str">
        <f>Exclosure.data.RAW!G277</f>
        <v>WET</v>
      </c>
      <c r="H277" s="12" t="str">
        <f>Exclosure.data.RAW!H277</f>
        <v>P</v>
      </c>
      <c r="I277" s="22">
        <f>Exclosure.data.RAW!I277</f>
        <v>4</v>
      </c>
      <c r="J277" s="22">
        <v>3</v>
      </c>
      <c r="K277" s="12" t="str">
        <f>Exclosure.data.RAW!K277</f>
        <v>OP</v>
      </c>
      <c r="L277" s="12" t="str">
        <f>Exclosure.data.RAW!L277</f>
        <v>H6</v>
      </c>
      <c r="M277" s="21">
        <f>Exclosure.data.RAW!M277</f>
        <v>1020</v>
      </c>
      <c r="N277" s="75">
        <f>Exclosure.data.RAW!N277</f>
        <v>-2.3685700170000001</v>
      </c>
      <c r="O277" s="75">
        <f>Exclosure.data.RAW!O277</f>
        <v>34.062585980000001</v>
      </c>
      <c r="P277" s="19">
        <f>Exclosure.data.RAW!P277</f>
        <v>43082</v>
      </c>
      <c r="Q277" s="19">
        <f>Exclosure.data.RAW!Q277</f>
        <v>43168</v>
      </c>
      <c r="R277" s="22" t="str">
        <f>Exclosure.data.RAW!R277 &amp; ""</f>
        <v>86</v>
      </c>
      <c r="S277" s="52" t="str">
        <f>Exclosure.data.RAW!S277 &amp; ""</f>
        <v>297.545156165</v>
      </c>
      <c r="T277" s="52" t="str">
        <f>Exclosure.data.RAW!T277 &amp; ""</f>
        <v>2720.403505974</v>
      </c>
      <c r="U277" s="68" t="str">
        <f>Exclosure.data.RAW!Y277</f>
        <v>Chr.ori</v>
      </c>
      <c r="V277" s="167" t="str">
        <f>Exclosure.data.RAW!Z277 &amp; ""</f>
        <v>1.5</v>
      </c>
      <c r="W277" s="167" t="str">
        <f>Exclosure.data.RAW!AA277 &amp; ""</f>
        <v>4.5</v>
      </c>
      <c r="X277" s="167" t="str">
        <f>Exclosure.data.RAW!AB277 &amp; ""</f>
        <v>45</v>
      </c>
      <c r="Y277" s="167" t="str">
        <f>Exclosure.data.RAW!AC277 &amp; ""</f>
        <v>70</v>
      </c>
      <c r="Z277" s="165" t="str">
        <f>Exclosure.data.RAW!AF277 &amp; ""</f>
        <v>1.5</v>
      </c>
      <c r="AA277" s="165" t="str">
        <f>Exclosure.data.RAW!AG277 &amp; ""</f>
        <v>4.63</v>
      </c>
      <c r="AB277" s="165" t="str">
        <f>Exclosure.data.RAW!AH277 &amp; ""</f>
        <v>57</v>
      </c>
      <c r="AC277" s="165" t="str">
        <f>Exclosure.data.RAW!AI277 &amp; ""</f>
        <v>80</v>
      </c>
      <c r="AD277" s="168" t="str">
        <f>Exclosure.data.RAW!AO277 &amp; ""</f>
        <v>23.49</v>
      </c>
      <c r="AE277" s="168" t="str">
        <f>Exclosure.data.RAW!AR277 &amp; ""</f>
        <v>52.37</v>
      </c>
      <c r="AF277" s="168">
        <f>Exclosure.data.RAW!BW277</f>
        <v>75.86</v>
      </c>
      <c r="AG277" s="168" t="str">
        <f>Exclosure.data.RAW!AU277 &amp; ""</f>
        <v>1.54</v>
      </c>
      <c r="AH277" s="135"/>
      <c r="AI277" s="135"/>
      <c r="AJ277" s="196" t="str">
        <f>Exclosure.data.RAW!AX277 &amp; ""</f>
        <v/>
      </c>
      <c r="AK277" s="222"/>
      <c r="AL277" s="168" t="str">
        <f>Exclosure.data.RAW!AZ277 &amp; ""</f>
        <v/>
      </c>
      <c r="AM277" s="168" t="str">
        <f>Exclosure.data.RAW!BA277 &amp; ""</f>
        <v/>
      </c>
      <c r="AN277" s="168" t="str">
        <f>Exclosure.data.RAW!BB277 &amp; ""</f>
        <v>0.34</v>
      </c>
      <c r="AO277" s="168"/>
      <c r="AP277" s="168" t="str">
        <f>Exclosure.data.RAW!BD277 &amp; ""</f>
        <v/>
      </c>
      <c r="AQ277" s="168" t="str">
        <f>Exclosure.data.RAW!BE277 &amp; ""</f>
        <v/>
      </c>
      <c r="AR277" s="168" t="str">
        <f>Exclosure.data.RAW!BF277 &amp; ""</f>
        <v/>
      </c>
      <c r="AS277" s="168" t="str">
        <f>Exclosure.data.RAW!BG277 &amp; ""</f>
        <v>0.95</v>
      </c>
      <c r="AT277" s="168"/>
      <c r="AU277" s="135"/>
      <c r="AV277" s="168" t="str">
        <f>Exclosure.data.RAW!BJ277 &amp; ""</f>
        <v/>
      </c>
      <c r="AW277" s="220"/>
      <c r="AX277" s="168" t="str">
        <f>Exclosure.data.RAW!BL277 &amp; ""</f>
        <v/>
      </c>
      <c r="AY277" s="168" t="str">
        <f>Exclosure.data.RAW!BM277 &amp; ""</f>
        <v/>
      </c>
      <c r="AZ277" s="168" t="str">
        <f>Exclosure.data.RAW!BN277 &amp; ""</f>
        <v>0.23</v>
      </c>
      <c r="BA277" s="168"/>
      <c r="BB277" s="168" t="str">
        <f>Exclosure.data.RAW!BP277 &amp; ""</f>
        <v/>
      </c>
      <c r="BC277" s="168" t="str">
        <f>Exclosure.data.RAW!BQ277 &amp; ""</f>
        <v/>
      </c>
      <c r="BD277" s="168" t="str">
        <f>Exclosure.data.RAW!BR277 &amp; ""</f>
        <v/>
      </c>
      <c r="BE277" s="54">
        <f>Exclosure.data.RAW!BS277</f>
        <v>1.54</v>
      </c>
      <c r="BF277" s="54">
        <f>Exclosure.data.RAW!BT277</f>
        <v>0.34</v>
      </c>
      <c r="BG277" s="54">
        <f>Exclosure.data.RAW!BU277</f>
        <v>0.95</v>
      </c>
      <c r="BH277" s="54">
        <f>Exclosure.data.RAW!BV277</f>
        <v>0.23</v>
      </c>
    </row>
    <row r="278" spans="1:60" x14ac:dyDescent="0.25">
      <c r="A278" s="12" t="str">
        <f>Exclosure.data.RAW!A278</f>
        <v>DRY_W_1_EX_H6</v>
      </c>
      <c r="B278" s="4" t="str">
        <f>Exclosure.data.RAW!B278</f>
        <v>DRY_W_1_H6</v>
      </c>
      <c r="C278" s="4" t="str">
        <f>Exclosure.data.RAW!C278</f>
        <v>DRY_W</v>
      </c>
      <c r="D278" s="4" t="str">
        <f>Exclosure.data.RAW!D278</f>
        <v>DRY_W_1</v>
      </c>
      <c r="E278" s="4" t="str">
        <f>Exclosure.data.RAW!E278</f>
        <v>DRY_W_3</v>
      </c>
      <c r="F278" s="4" t="str">
        <f>Exclosure.data.RAW!F278</f>
        <v>Maswa</v>
      </c>
      <c r="G278" s="12" t="str">
        <f>Exclosure.data.RAW!G278</f>
        <v>DRY</v>
      </c>
      <c r="H278" s="12" t="str">
        <f>Exclosure.data.RAW!H278</f>
        <v>W</v>
      </c>
      <c r="I278" s="22">
        <f>Exclosure.data.RAW!I278</f>
        <v>1</v>
      </c>
      <c r="J278" s="22">
        <v>3</v>
      </c>
      <c r="K278" s="12" t="str">
        <f>Exclosure.data.RAW!K278</f>
        <v>EX</v>
      </c>
      <c r="L278" s="12" t="str">
        <f>Exclosure.data.RAW!L278</f>
        <v>H6</v>
      </c>
      <c r="M278" s="21">
        <f>Exclosure.data.RAW!M278</f>
        <v>995</v>
      </c>
      <c r="N278" s="75">
        <f>Exclosure.data.RAW!N278</f>
        <v>-3.2993320000000002</v>
      </c>
      <c r="O278" s="75">
        <f>Exclosure.data.RAW!O278</f>
        <v>34.848457965999998</v>
      </c>
      <c r="P278" s="19">
        <f>Exclosure.data.RAW!P278</f>
        <v>43080</v>
      </c>
      <c r="Q278" s="19">
        <f>Exclosure.data.RAW!Q278</f>
        <v>43166</v>
      </c>
      <c r="R278" s="22" t="str">
        <f>Exclosure.data.RAW!R278 &amp; ""</f>
        <v>86</v>
      </c>
      <c r="S278" s="52" t="str">
        <f>Exclosure.data.RAW!S278 &amp; ""</f>
        <v>426.873348907</v>
      </c>
      <c r="T278" s="52" t="str">
        <f>Exclosure.data.RAW!T278 &amp; ""</f>
        <v>1773.239888271</v>
      </c>
      <c r="U278" s="68" t="str">
        <f>Exclosure.data.RAW!Y278</f>
        <v>Cyn.dac</v>
      </c>
      <c r="V278" s="167" t="str">
        <f>Exclosure.data.RAW!Z278 &amp; ""</f>
        <v>2.5</v>
      </c>
      <c r="W278" s="167" t="str">
        <f>Exclosure.data.RAW!AA278 &amp; ""</f>
        <v>3.3</v>
      </c>
      <c r="X278" s="167" t="str">
        <f>Exclosure.data.RAW!AB278 &amp; ""</f>
        <v>18</v>
      </c>
      <c r="Y278" s="167" t="str">
        <f>Exclosure.data.RAW!AC278 &amp; ""</f>
        <v>30</v>
      </c>
      <c r="Z278" s="165" t="str">
        <f>Exclosure.data.RAW!AF278 &amp; ""</f>
        <v>2.5</v>
      </c>
      <c r="AA278" s="165" t="str">
        <f>Exclosure.data.RAW!AG278 &amp; ""</f>
        <v>11.25</v>
      </c>
      <c r="AB278" s="165" t="str">
        <f>Exclosure.data.RAW!AH278 &amp; ""</f>
        <v>13</v>
      </c>
      <c r="AC278" s="165" t="str">
        <f>Exclosure.data.RAW!AI278 &amp; ""</f>
        <v>50</v>
      </c>
      <c r="AD278" s="168" t="str">
        <f>Exclosure.data.RAW!AO278 &amp; ""</f>
        <v>6.53</v>
      </c>
      <c r="AE278" s="168" t="str">
        <f>Exclosure.data.RAW!AR278 &amp; ""</f>
        <v>33.59</v>
      </c>
      <c r="AF278" s="168">
        <f>Exclosure.data.RAW!BW278</f>
        <v>40.120000000000005</v>
      </c>
      <c r="AG278" s="168" t="str">
        <f>Exclosure.data.RAW!AU278 &amp; ""</f>
        <v>1.2</v>
      </c>
      <c r="AH278" s="135">
        <f>Exclosure.data.RAW!AV278</f>
        <v>1.1200000000000001</v>
      </c>
      <c r="AI278" s="135">
        <v>1.1200000000000001</v>
      </c>
      <c r="AJ278" s="196" t="str">
        <f>Exclosure.data.RAW!AX278 &amp; ""</f>
        <v/>
      </c>
      <c r="AK278" s="222"/>
      <c r="AL278" s="168" t="str">
        <f>Exclosure.data.RAW!AZ278 &amp; ""</f>
        <v/>
      </c>
      <c r="AM278" s="168" t="str">
        <f>Exclosure.data.RAW!BA278 &amp; ""</f>
        <v/>
      </c>
      <c r="AN278" s="168" t="str">
        <f>Exclosure.data.RAW!BB278 &amp; ""</f>
        <v>0.33</v>
      </c>
      <c r="AO278" s="168">
        <f>Exclosure.data.RAW!BC278</f>
        <v>0.13</v>
      </c>
      <c r="AP278" s="168" t="str">
        <f>Exclosure.data.RAW!BD278 &amp; ""</f>
        <v/>
      </c>
      <c r="AQ278" s="168" t="str">
        <f>Exclosure.data.RAW!BE278 &amp; ""</f>
        <v/>
      </c>
      <c r="AR278" s="168" t="str">
        <f>Exclosure.data.RAW!BF278 &amp; ""</f>
        <v/>
      </c>
      <c r="AS278" s="168" t="str">
        <f>Exclosure.data.RAW!BG278 &amp; ""</f>
        <v>1.79</v>
      </c>
      <c r="AT278" s="168"/>
      <c r="AU278" s="135"/>
      <c r="AV278" s="168" t="str">
        <f>Exclosure.data.RAW!BJ278 &amp; ""</f>
        <v/>
      </c>
      <c r="AW278" s="220"/>
      <c r="AX278" s="168" t="str">
        <f>Exclosure.data.RAW!BL278 &amp; ""</f>
        <v/>
      </c>
      <c r="AY278" s="168" t="str">
        <f>Exclosure.data.RAW!BM278 &amp; ""</f>
        <v/>
      </c>
      <c r="AZ278" s="168" t="str">
        <f>Exclosure.data.RAW!BN278 &amp; ""</f>
        <v>0.31</v>
      </c>
      <c r="BA278" s="168"/>
      <c r="BB278" s="168" t="str">
        <f>Exclosure.data.RAW!BP278 &amp; ""</f>
        <v/>
      </c>
      <c r="BC278" s="168" t="str">
        <f>Exclosure.data.RAW!BQ278 &amp; ""</f>
        <v/>
      </c>
      <c r="BD278" s="168" t="str">
        <f>Exclosure.data.RAW!BR278 &amp; ""</f>
        <v/>
      </c>
      <c r="BE278" s="54">
        <f>Exclosure.data.RAW!BS278</f>
        <v>1.2</v>
      </c>
      <c r="BF278" s="54">
        <f>Exclosure.data.RAW!BT278</f>
        <v>0.33</v>
      </c>
      <c r="BG278" s="54">
        <f>Exclosure.data.RAW!BU278</f>
        <v>1.79</v>
      </c>
      <c r="BH278" s="54">
        <f>Exclosure.data.RAW!BV278</f>
        <v>0.31</v>
      </c>
    </row>
    <row r="279" spans="1:60" x14ac:dyDescent="0.25">
      <c r="A279" s="12" t="str">
        <f>Exclosure.data.RAW!A279</f>
        <v>DRY_W_1_EX2_H6</v>
      </c>
      <c r="B279" s="4" t="str">
        <f>Exclosure.data.RAW!B279</f>
        <v>DRY_W_1_H6</v>
      </c>
      <c r="C279" s="4" t="str">
        <f>Exclosure.data.RAW!C279</f>
        <v>DRY_W</v>
      </c>
      <c r="D279" s="4" t="str">
        <f>Exclosure.data.RAW!D279</f>
        <v>DRY_W_1</v>
      </c>
      <c r="E279" s="4" t="str">
        <f>Exclosure.data.RAW!E279</f>
        <v>DRY_W_3</v>
      </c>
      <c r="F279" s="4" t="str">
        <f>Exclosure.data.RAW!F279</f>
        <v>Maswa</v>
      </c>
      <c r="G279" s="12" t="str">
        <f>Exclosure.data.RAW!G279</f>
        <v>DRY</v>
      </c>
      <c r="H279" s="12" t="str">
        <f>Exclosure.data.RAW!H279</f>
        <v>W</v>
      </c>
      <c r="I279" s="22">
        <f>Exclosure.data.RAW!I279</f>
        <v>1</v>
      </c>
      <c r="J279" s="22">
        <v>3</v>
      </c>
      <c r="K279" s="12" t="str">
        <f>Exclosure.data.RAW!K279</f>
        <v>EX2</v>
      </c>
      <c r="L279" s="12" t="str">
        <f>Exclosure.data.RAW!L279</f>
        <v>H6</v>
      </c>
      <c r="M279" s="21">
        <f>Exclosure.data.RAW!M279</f>
        <v>995</v>
      </c>
      <c r="N279" s="75">
        <f>Exclosure.data.RAW!N279</f>
        <v>-3.2993320000000002</v>
      </c>
      <c r="O279" s="75">
        <f>Exclosure.data.RAW!O279</f>
        <v>34.848457965999998</v>
      </c>
      <c r="P279" s="19">
        <f>Exclosure.data.RAW!P279</f>
        <v>43080</v>
      </c>
      <c r="Q279" s="19">
        <f>Exclosure.data.RAW!Q279</f>
        <v>43166</v>
      </c>
      <c r="R279" s="22" t="str">
        <f>Exclosure.data.RAW!R279 &amp; ""</f>
        <v>86</v>
      </c>
      <c r="S279" s="52" t="str">
        <f>Exclosure.data.RAW!S279 &amp; ""</f>
        <v>426.873348907</v>
      </c>
      <c r="T279" s="52" t="str">
        <f>Exclosure.data.RAW!T279 &amp; ""</f>
        <v>2200.113237178</v>
      </c>
      <c r="U279" s="68" t="str">
        <f>Exclosure.data.RAW!Y279</f>
        <v>Cyn.dac</v>
      </c>
      <c r="V279" s="167" t="str">
        <f>Exclosure.data.RAW!Z279 &amp; ""</f>
        <v>2.5</v>
      </c>
      <c r="W279" s="167" t="str">
        <f>Exclosure.data.RAW!AA279 &amp; ""</f>
        <v>3.3</v>
      </c>
      <c r="X279" s="167" t="str">
        <f>Exclosure.data.RAW!AB279 &amp; ""</f>
        <v>20</v>
      </c>
      <c r="Y279" s="167" t="str">
        <f>Exclosure.data.RAW!AC279 &amp; ""</f>
        <v>35</v>
      </c>
      <c r="Z279" s="165" t="str">
        <f>Exclosure.data.RAW!AF279 &amp; ""</f>
        <v>3.5</v>
      </c>
      <c r="AA279" s="165" t="str">
        <f>Exclosure.data.RAW!AG279 &amp; ""</f>
        <v>20.25</v>
      </c>
      <c r="AB279" s="165" t="str">
        <f>Exclosure.data.RAW!AH279 &amp; ""</f>
        <v>30</v>
      </c>
      <c r="AC279" s="165" t="str">
        <f>Exclosure.data.RAW!AI279 &amp; ""</f>
        <v>75</v>
      </c>
      <c r="AD279" s="168" t="str">
        <f>Exclosure.data.RAW!AO279 &amp; ""</f>
        <v>47.08</v>
      </c>
      <c r="AE279" s="168" t="str">
        <f>Exclosure.data.RAW!AR279 &amp; ""</f>
        <v>44.5</v>
      </c>
      <c r="AF279" s="168">
        <f>Exclosure.data.RAW!BW279</f>
        <v>91.58</v>
      </c>
      <c r="AG279" s="168" t="str">
        <f>Exclosure.data.RAW!AU279 &amp; ""</f>
        <v>1.4</v>
      </c>
      <c r="AH279" s="135">
        <f>Exclosure.data.RAW!AV279</f>
        <v>1.26</v>
      </c>
      <c r="AI279" s="135">
        <v>1.33</v>
      </c>
      <c r="AJ279" s="196" t="str">
        <f>Exclosure.data.RAW!AX279 &amp; ""</f>
        <v/>
      </c>
      <c r="AK279" s="222"/>
      <c r="AL279" s="168" t="str">
        <f>Exclosure.data.RAW!AZ279 &amp; ""</f>
        <v/>
      </c>
      <c r="AM279" s="168" t="str">
        <f>Exclosure.data.RAW!BA279 &amp; ""</f>
        <v/>
      </c>
      <c r="AN279" s="168" t="str">
        <f>Exclosure.data.RAW!BB279 &amp; ""</f>
        <v>0.67</v>
      </c>
      <c r="AO279" s="168">
        <f>Exclosure.data.RAW!BC279</f>
        <v>0.18</v>
      </c>
      <c r="AP279" s="168" t="str">
        <f>Exclosure.data.RAW!BD279 &amp; ""</f>
        <v/>
      </c>
      <c r="AQ279" s="168" t="str">
        <f>Exclosure.data.RAW!BE279 &amp; ""</f>
        <v/>
      </c>
      <c r="AR279" s="168" t="str">
        <f>Exclosure.data.RAW!BF279 &amp; ""</f>
        <v/>
      </c>
      <c r="AS279" s="168" t="str">
        <f>Exclosure.data.RAW!BG279 &amp; ""</f>
        <v>1.6</v>
      </c>
      <c r="AT279" s="168"/>
      <c r="AU279" s="85">
        <v>1.47</v>
      </c>
      <c r="AV279" s="168" t="str">
        <f>Exclosure.data.RAW!BJ279 &amp; ""</f>
        <v/>
      </c>
      <c r="AW279" s="220"/>
      <c r="AX279" s="168" t="str">
        <f>Exclosure.data.RAW!BL279 &amp; ""</f>
        <v/>
      </c>
      <c r="AY279" s="168" t="str">
        <f>Exclosure.data.RAW!BM279 &amp; ""</f>
        <v/>
      </c>
      <c r="AZ279" s="168" t="str">
        <f>Exclosure.data.RAW!BN279 &amp; ""</f>
        <v>0.46</v>
      </c>
      <c r="BA279" s="168"/>
      <c r="BB279" s="168" t="str">
        <f>Exclosure.data.RAW!BP279 &amp; ""</f>
        <v/>
      </c>
      <c r="BC279" s="168" t="str">
        <f>Exclosure.data.RAW!BQ279 &amp; ""</f>
        <v/>
      </c>
      <c r="BD279" s="168" t="str">
        <f>Exclosure.data.RAW!BR279 &amp; ""</f>
        <v/>
      </c>
      <c r="BE279" s="54">
        <f>Exclosure.data.RAW!BS279</f>
        <v>1.4</v>
      </c>
      <c r="BF279" s="54">
        <f>Exclosure.data.RAW!BT279</f>
        <v>0.67</v>
      </c>
      <c r="BG279" s="54">
        <f>Exclosure.data.RAW!BU279</f>
        <v>1.6</v>
      </c>
      <c r="BH279" s="54">
        <f>Exclosure.data.RAW!BV279</f>
        <v>0.46</v>
      </c>
    </row>
    <row r="280" spans="1:60" x14ac:dyDescent="0.25">
      <c r="A280" s="12" t="str">
        <f>Exclosure.data.RAW!A280</f>
        <v>DRY_W_1_OP_H6</v>
      </c>
      <c r="B280" s="4" t="str">
        <f>Exclosure.data.RAW!B280</f>
        <v>DRY_W_1_H6</v>
      </c>
      <c r="C280" s="4" t="str">
        <f>Exclosure.data.RAW!C280</f>
        <v>DRY_W</v>
      </c>
      <c r="D280" s="4" t="str">
        <f>Exclosure.data.RAW!D280</f>
        <v>DRY_W_1</v>
      </c>
      <c r="E280" s="4" t="str">
        <f>Exclosure.data.RAW!E280</f>
        <v>DRY_W_3</v>
      </c>
      <c r="F280" s="4" t="str">
        <f>Exclosure.data.RAW!F280</f>
        <v>Maswa</v>
      </c>
      <c r="G280" s="12" t="str">
        <f>Exclosure.data.RAW!G280</f>
        <v>DRY</v>
      </c>
      <c r="H280" s="12" t="str">
        <f>Exclosure.data.RAW!H280</f>
        <v>W</v>
      </c>
      <c r="I280" s="22">
        <f>Exclosure.data.RAW!I280</f>
        <v>1</v>
      </c>
      <c r="J280" s="22">
        <v>3</v>
      </c>
      <c r="K280" s="12" t="str">
        <f>Exclosure.data.RAW!K280</f>
        <v>OP</v>
      </c>
      <c r="L280" s="12" t="str">
        <f>Exclosure.data.RAW!L280</f>
        <v>H6</v>
      </c>
      <c r="M280" s="21">
        <f>Exclosure.data.RAW!M280</f>
        <v>995</v>
      </c>
      <c r="N280" s="75">
        <f>Exclosure.data.RAW!N280</f>
        <v>-3.2993320000000002</v>
      </c>
      <c r="O280" s="75">
        <f>Exclosure.data.RAW!O280</f>
        <v>34.848457965999998</v>
      </c>
      <c r="P280" s="19">
        <f>Exclosure.data.RAW!P280</f>
        <v>43080</v>
      </c>
      <c r="Q280" s="19">
        <f>Exclosure.data.RAW!Q280</f>
        <v>43166</v>
      </c>
      <c r="R280" s="22" t="str">
        <f>Exclosure.data.RAW!R280 &amp; ""</f>
        <v>86</v>
      </c>
      <c r="S280" s="52" t="str">
        <f>Exclosure.data.RAW!S280 &amp; ""</f>
        <v>426.873348907</v>
      </c>
      <c r="T280" s="52" t="str">
        <f>Exclosure.data.RAW!T280 &amp; ""</f>
        <v>2626.986586085</v>
      </c>
      <c r="U280" s="68" t="str">
        <f>Exclosure.data.RAW!Y280</f>
        <v>Cyn.dac</v>
      </c>
      <c r="V280" s="167" t="str">
        <f>Exclosure.data.RAW!Z280 &amp; ""</f>
        <v>1</v>
      </c>
      <c r="W280" s="167" t="str">
        <f>Exclosure.data.RAW!AA280 &amp; ""</f>
        <v>2.1</v>
      </c>
      <c r="X280" s="167" t="str">
        <f>Exclosure.data.RAW!AB280 &amp; ""</f>
        <v>20</v>
      </c>
      <c r="Y280" s="167" t="str">
        <f>Exclosure.data.RAW!AC280 &amp; ""</f>
        <v>30</v>
      </c>
      <c r="Z280" s="165" t="str">
        <f>Exclosure.data.RAW!AF280 &amp; ""</f>
        <v>0.5</v>
      </c>
      <c r="AA280" s="165" t="str">
        <f>Exclosure.data.RAW!AG280 &amp; ""</f>
        <v>2</v>
      </c>
      <c r="AB280" s="165" t="str">
        <f>Exclosure.data.RAW!AH280 &amp; ""</f>
        <v>2</v>
      </c>
      <c r="AC280" s="165" t="str">
        <f>Exclosure.data.RAW!AI280 &amp; ""</f>
        <v>10</v>
      </c>
      <c r="AD280" s="168" t="str">
        <f>Exclosure.data.RAW!AO280 &amp; ""</f>
        <v>0.48</v>
      </c>
      <c r="AE280" s="168" t="str">
        <f>Exclosure.data.RAW!AR280 &amp; ""</f>
        <v>3.43</v>
      </c>
      <c r="AF280" s="168">
        <f>Exclosure.data.RAW!BW280</f>
        <v>3.91</v>
      </c>
      <c r="AG280" s="168" t="str">
        <f>Exclosure.data.RAW!AU280 &amp; ""</f>
        <v/>
      </c>
      <c r="AH280" s="135"/>
      <c r="AI280" s="135"/>
      <c r="AJ280" s="196" t="str">
        <f>Exclosure.data.RAW!AX280 &amp; ""</f>
        <v/>
      </c>
      <c r="AK280" s="222"/>
      <c r="AL280" s="168" t="str">
        <f>Exclosure.data.RAW!AZ280 &amp; ""</f>
        <v/>
      </c>
      <c r="AM280" s="168" t="str">
        <f>Exclosure.data.RAW!BA280 &amp; ""</f>
        <v/>
      </c>
      <c r="AN280" s="168" t="str">
        <f>Exclosure.data.RAW!BB280 &amp; ""</f>
        <v/>
      </c>
      <c r="AO280" s="168"/>
      <c r="AP280" s="168" t="str">
        <f>Exclosure.data.RAW!BD280 &amp; ""</f>
        <v/>
      </c>
      <c r="AQ280" s="168" t="str">
        <f>Exclosure.data.RAW!BE280 &amp; ""</f>
        <v/>
      </c>
      <c r="AR280" s="168" t="str">
        <f>Exclosure.data.RAW!BF280 &amp; ""</f>
        <v/>
      </c>
      <c r="AS280" s="168" t="str">
        <f>Exclosure.data.RAW!BG280 &amp; ""</f>
        <v>1.93</v>
      </c>
      <c r="AT280" s="168"/>
      <c r="AU280" s="135"/>
      <c r="AV280" s="168" t="str">
        <f>Exclosure.data.RAW!BJ280 &amp; ""</f>
        <v/>
      </c>
      <c r="AW280" s="220"/>
      <c r="AX280" s="168" t="str">
        <f>Exclosure.data.RAW!BL280 &amp; ""</f>
        <v/>
      </c>
      <c r="AY280" s="168" t="str">
        <f>Exclosure.data.RAW!BM280 &amp; ""</f>
        <v/>
      </c>
      <c r="AZ280" s="168" t="str">
        <f>Exclosure.data.RAW!BN280 &amp; ""</f>
        <v>0.18</v>
      </c>
      <c r="BA280" s="168"/>
      <c r="BB280" s="168" t="str">
        <f>Exclosure.data.RAW!BP280 &amp; ""</f>
        <v/>
      </c>
      <c r="BC280" s="168" t="str">
        <f>Exclosure.data.RAW!BQ280 &amp; ""</f>
        <v/>
      </c>
      <c r="BD280" s="168" t="str">
        <f>Exclosure.data.RAW!BR280 &amp; ""</f>
        <v/>
      </c>
      <c r="BE280" s="54" t="str">
        <f>Exclosure.data.RAW!BS280</f>
        <v/>
      </c>
      <c r="BF280" s="54" t="str">
        <f>Exclosure.data.RAW!BT280</f>
        <v/>
      </c>
      <c r="BG280" s="54">
        <f>Exclosure.data.RAW!BU280</f>
        <v>1.93</v>
      </c>
      <c r="BH280" s="54">
        <f>Exclosure.data.RAW!BV280</f>
        <v>0.18</v>
      </c>
    </row>
    <row r="281" spans="1:60" x14ac:dyDescent="0.25">
      <c r="A281" s="12" t="str">
        <f>Exclosure.data.RAW!A281</f>
        <v>DRY_W_2_EX_H6</v>
      </c>
      <c r="B281" s="4" t="str">
        <f>Exclosure.data.RAW!B281</f>
        <v>DRY_W_2_H6</v>
      </c>
      <c r="C281" s="4" t="str">
        <f>Exclosure.data.RAW!C281</f>
        <v>DRY_W</v>
      </c>
      <c r="D281" s="4" t="str">
        <f>Exclosure.data.RAW!D281</f>
        <v>DRY_W_2</v>
      </c>
      <c r="E281" s="4" t="str">
        <f>Exclosure.data.RAW!E281</f>
        <v>DRY_W_4</v>
      </c>
      <c r="F281" s="4" t="str">
        <f>Exclosure.data.RAW!F281</f>
        <v>Maswa</v>
      </c>
      <c r="G281" s="12" t="str">
        <f>Exclosure.data.RAW!G281</f>
        <v>DRY</v>
      </c>
      <c r="H281" s="12" t="str">
        <f>Exclosure.data.RAW!H281</f>
        <v>W</v>
      </c>
      <c r="I281" s="22">
        <f>Exclosure.data.RAW!I281</f>
        <v>2</v>
      </c>
      <c r="J281" s="22">
        <v>4</v>
      </c>
      <c r="K281" s="12" t="str">
        <f>Exclosure.data.RAW!K281</f>
        <v>EX</v>
      </c>
      <c r="L281" s="12" t="str">
        <f>Exclosure.data.RAW!L281</f>
        <v>H6</v>
      </c>
      <c r="M281" s="21">
        <f>Exclosure.data.RAW!M281</f>
        <v>980</v>
      </c>
      <c r="N281" s="75">
        <f>Exclosure.data.RAW!N281</f>
        <v>-3.3032679740000002</v>
      </c>
      <c r="O281" s="75">
        <f>Exclosure.data.RAW!O281</f>
        <v>34.847795963000003</v>
      </c>
      <c r="P281" s="19">
        <f>Exclosure.data.RAW!P281</f>
        <v>43080</v>
      </c>
      <c r="Q281" s="19">
        <f>Exclosure.data.RAW!Q281</f>
        <v>43166</v>
      </c>
      <c r="R281" s="22" t="str">
        <f>Exclosure.data.RAW!R281 &amp; ""</f>
        <v>86</v>
      </c>
      <c r="S281" s="52" t="str">
        <f>Exclosure.data.RAW!S281 &amp; ""</f>
        <v>426.873348907</v>
      </c>
      <c r="T281" s="52" t="str">
        <f>Exclosure.data.RAW!T281 &amp; ""</f>
        <v>1773.239888271</v>
      </c>
      <c r="U281" s="68" t="str">
        <f>Exclosure.data.RAW!Y281</f>
        <v>Cyn.dac</v>
      </c>
      <c r="V281" s="167" t="str">
        <f>Exclosure.data.RAW!Z281 &amp; ""</f>
        <v>1</v>
      </c>
      <c r="W281" s="167" t="str">
        <f>Exclosure.data.RAW!AA281 &amp; ""</f>
        <v>2.7</v>
      </c>
      <c r="X281" s="167" t="str">
        <f>Exclosure.data.RAW!AB281 &amp; ""</f>
        <v>15</v>
      </c>
      <c r="Y281" s="167" t="str">
        <f>Exclosure.data.RAW!AC281 &amp; ""</f>
        <v>30</v>
      </c>
      <c r="Z281" s="165" t="str">
        <f>Exclosure.data.RAW!AF281 &amp; ""</f>
        <v>1.5</v>
      </c>
      <c r="AA281" s="165" t="str">
        <f>Exclosure.data.RAW!AG281 &amp; ""</f>
        <v>11.75</v>
      </c>
      <c r="AB281" s="165" t="str">
        <f>Exclosure.data.RAW!AH281 &amp; ""</f>
        <v>20</v>
      </c>
      <c r="AC281" s="165" t="str">
        <f>Exclosure.data.RAW!AI281 &amp; ""</f>
        <v>48</v>
      </c>
      <c r="AD281" s="168" t="str">
        <f>Exclosure.data.RAW!AO281 &amp; ""</f>
        <v>16.99</v>
      </c>
      <c r="AE281" s="168" t="str">
        <f>Exclosure.data.RAW!AR281 &amp; ""</f>
        <v>21.05</v>
      </c>
      <c r="AF281" s="168">
        <f>Exclosure.data.RAW!BW281</f>
        <v>38.04</v>
      </c>
      <c r="AG281" s="168" t="str">
        <f>Exclosure.data.RAW!AU281 &amp; ""</f>
        <v>1.58</v>
      </c>
      <c r="AH281" s="135"/>
      <c r="AI281" s="135"/>
      <c r="AJ281" s="196" t="str">
        <f>Exclosure.data.RAW!AX281 &amp; ""</f>
        <v/>
      </c>
      <c r="AK281" s="222"/>
      <c r="AL281" s="168" t="str">
        <f>Exclosure.data.RAW!AZ281 &amp; ""</f>
        <v/>
      </c>
      <c r="AM281" s="168" t="str">
        <f>Exclosure.data.RAW!BA281 &amp; ""</f>
        <v/>
      </c>
      <c r="AN281" s="168" t="str">
        <f>Exclosure.data.RAW!BB281 &amp; ""</f>
        <v>0.21</v>
      </c>
      <c r="AO281" s="168"/>
      <c r="AP281" s="168" t="str">
        <f>Exclosure.data.RAW!BD281 &amp; ""</f>
        <v/>
      </c>
      <c r="AQ281" s="168" t="str">
        <f>Exclosure.data.RAW!BE281 &amp; ""</f>
        <v/>
      </c>
      <c r="AR281" s="168" t="str">
        <f>Exclosure.data.RAW!BF281 &amp; ""</f>
        <v/>
      </c>
      <c r="AS281" s="168" t="str">
        <f>Exclosure.data.RAW!BG281 &amp; ""</f>
        <v>1.86</v>
      </c>
      <c r="AT281" s="168"/>
      <c r="AU281" s="135"/>
      <c r="AV281" s="168" t="str">
        <f>Exclosure.data.RAW!BJ281 &amp; ""</f>
        <v/>
      </c>
      <c r="AW281" s="220"/>
      <c r="AX281" s="168" t="str">
        <f>Exclosure.data.RAW!BL281 &amp; ""</f>
        <v/>
      </c>
      <c r="AY281" s="168" t="str">
        <f>Exclosure.data.RAW!BM281 &amp; ""</f>
        <v/>
      </c>
      <c r="AZ281" s="168" t="str">
        <f>Exclosure.data.RAW!BN281 &amp; ""</f>
        <v>0.31</v>
      </c>
      <c r="BA281" s="168"/>
      <c r="BB281" s="168" t="str">
        <f>Exclosure.data.RAW!BP281 &amp; ""</f>
        <v/>
      </c>
      <c r="BC281" s="168" t="str">
        <f>Exclosure.data.RAW!BQ281 &amp; ""</f>
        <v/>
      </c>
      <c r="BD281" s="168" t="str">
        <f>Exclosure.data.RAW!BR281 &amp; ""</f>
        <v/>
      </c>
      <c r="BE281" s="54">
        <f>Exclosure.data.RAW!BS281</f>
        <v>1.58</v>
      </c>
      <c r="BF281" s="54">
        <f>Exclosure.data.RAW!BT281</f>
        <v>0.21</v>
      </c>
      <c r="BG281" s="54">
        <f>Exclosure.data.RAW!BU281</f>
        <v>1.86</v>
      </c>
      <c r="BH281" s="54">
        <f>Exclosure.data.RAW!BV281</f>
        <v>0.31</v>
      </c>
    </row>
    <row r="282" spans="1:60" x14ac:dyDescent="0.25">
      <c r="A282" s="12" t="str">
        <f>Exclosure.data.RAW!A282</f>
        <v>DRY_W_2_EX2_H6</v>
      </c>
      <c r="B282" s="4" t="str">
        <f>Exclosure.data.RAW!B282</f>
        <v>DRY_W_2_H6</v>
      </c>
      <c r="C282" s="4" t="str">
        <f>Exclosure.data.RAW!C282</f>
        <v>DRY_W</v>
      </c>
      <c r="D282" s="4" t="str">
        <f>Exclosure.data.RAW!D282</f>
        <v>DRY_W_2</v>
      </c>
      <c r="E282" s="4" t="str">
        <f>Exclosure.data.RAW!E282</f>
        <v>DRY_W_4</v>
      </c>
      <c r="F282" s="4" t="str">
        <f>Exclosure.data.RAW!F282</f>
        <v>Maswa</v>
      </c>
      <c r="G282" s="12" t="str">
        <f>Exclosure.data.RAW!G282</f>
        <v>DRY</v>
      </c>
      <c r="H282" s="12" t="str">
        <f>Exclosure.data.RAW!H282</f>
        <v>W</v>
      </c>
      <c r="I282" s="22">
        <f>Exclosure.data.RAW!I282</f>
        <v>2</v>
      </c>
      <c r="J282" s="22">
        <v>4</v>
      </c>
      <c r="K282" s="12" t="str">
        <f>Exclosure.data.RAW!K282</f>
        <v>EX2</v>
      </c>
      <c r="L282" s="12" t="str">
        <f>Exclosure.data.RAW!L282</f>
        <v>H6</v>
      </c>
      <c r="M282" s="21">
        <f>Exclosure.data.RAW!M282</f>
        <v>980</v>
      </c>
      <c r="N282" s="75">
        <f>Exclosure.data.RAW!N282</f>
        <v>-3.3032679740000002</v>
      </c>
      <c r="O282" s="75">
        <f>Exclosure.data.RAW!O282</f>
        <v>34.847795963000003</v>
      </c>
      <c r="P282" s="19">
        <f>Exclosure.data.RAW!P282</f>
        <v>43080</v>
      </c>
      <c r="Q282" s="19">
        <f>Exclosure.data.RAW!Q282</f>
        <v>43166</v>
      </c>
      <c r="R282" s="22" t="str">
        <f>Exclosure.data.RAW!R282 &amp; ""</f>
        <v>86</v>
      </c>
      <c r="S282" s="52" t="str">
        <f>Exclosure.data.RAW!S282 &amp; ""</f>
        <v>426.873348907</v>
      </c>
      <c r="T282" s="52" t="str">
        <f>Exclosure.data.RAW!T282 &amp; ""</f>
        <v>2200.113237178</v>
      </c>
      <c r="U282" s="68" t="str">
        <f>Exclosure.data.RAW!Y282</f>
        <v>Cyn.dac</v>
      </c>
      <c r="V282" s="167" t="str">
        <f>Exclosure.data.RAW!Z282 &amp; ""</f>
        <v>1</v>
      </c>
      <c r="W282" s="167" t="str">
        <f>Exclosure.data.RAW!AA282 &amp; ""</f>
        <v>1.6</v>
      </c>
      <c r="X282" s="167" t="str">
        <f>Exclosure.data.RAW!AB282 &amp; ""</f>
        <v>10</v>
      </c>
      <c r="Y282" s="167" t="str">
        <f>Exclosure.data.RAW!AC282 &amp; ""</f>
        <v>15</v>
      </c>
      <c r="Z282" s="165" t="str">
        <f>Exclosure.data.RAW!AF282 &amp; ""</f>
        <v>2</v>
      </c>
      <c r="AA282" s="165" t="str">
        <f>Exclosure.data.RAW!AG282 &amp; ""</f>
        <v>5.75</v>
      </c>
      <c r="AB282" s="165" t="str">
        <f>Exclosure.data.RAW!AH282 &amp; ""</f>
        <v>10</v>
      </c>
      <c r="AC282" s="165" t="str">
        <f>Exclosure.data.RAW!AI282 &amp; ""</f>
        <v>41</v>
      </c>
      <c r="AD282" s="168" t="str">
        <f>Exclosure.data.RAW!AO282 &amp; ""</f>
        <v>8.75</v>
      </c>
      <c r="AE282" s="168" t="str">
        <f>Exclosure.data.RAW!AR282 &amp; ""</f>
        <v>28.29</v>
      </c>
      <c r="AF282" s="168">
        <f>Exclosure.data.RAW!BW282</f>
        <v>37.04</v>
      </c>
      <c r="AG282" s="168" t="str">
        <f>Exclosure.data.RAW!AU282 &amp; ""</f>
        <v>2.38</v>
      </c>
      <c r="AH282" s="135"/>
      <c r="AI282" s="135"/>
      <c r="AJ282" s="196" t="str">
        <f>Exclosure.data.RAW!AX282 &amp; ""</f>
        <v/>
      </c>
      <c r="AK282" s="222"/>
      <c r="AL282" s="168" t="str">
        <f>Exclosure.data.RAW!AZ282 &amp; ""</f>
        <v/>
      </c>
      <c r="AM282" s="168" t="str">
        <f>Exclosure.data.RAW!BA282 &amp; ""</f>
        <v/>
      </c>
      <c r="AN282" s="168" t="str">
        <f>Exclosure.data.RAW!BB282 &amp; ""</f>
        <v>0.23</v>
      </c>
      <c r="AO282" s="168"/>
      <c r="AP282" s="168" t="str">
        <f>Exclosure.data.RAW!BD282 &amp; ""</f>
        <v/>
      </c>
      <c r="AQ282" s="168" t="str">
        <f>Exclosure.data.RAW!BE282 &amp; ""</f>
        <v/>
      </c>
      <c r="AR282" s="168" t="str">
        <f>Exclosure.data.RAW!BF282 &amp; ""</f>
        <v/>
      </c>
      <c r="AS282" s="168" t="str">
        <f>Exclosure.data.RAW!BG282 &amp; ""</f>
        <v>1.75</v>
      </c>
      <c r="AT282" s="168"/>
      <c r="AU282" s="135"/>
      <c r="AV282" s="168" t="str">
        <f>Exclosure.data.RAW!BJ282 &amp; ""</f>
        <v/>
      </c>
      <c r="AW282" s="220"/>
      <c r="AX282" s="168" t="str">
        <f>Exclosure.data.RAW!BL282 &amp; ""</f>
        <v/>
      </c>
      <c r="AY282" s="168" t="str">
        <f>Exclosure.data.RAW!BM282 &amp; ""</f>
        <v/>
      </c>
      <c r="AZ282" s="168" t="str">
        <f>Exclosure.data.RAW!BN282 &amp; ""</f>
        <v>0.35</v>
      </c>
      <c r="BA282" s="168"/>
      <c r="BB282" s="168" t="str">
        <f>Exclosure.data.RAW!BP282 &amp; ""</f>
        <v/>
      </c>
      <c r="BC282" s="168" t="str">
        <f>Exclosure.data.RAW!BQ282 &amp; ""</f>
        <v/>
      </c>
      <c r="BD282" s="168" t="str">
        <f>Exclosure.data.RAW!BR282 &amp; ""</f>
        <v/>
      </c>
      <c r="BE282" s="54">
        <f>Exclosure.data.RAW!BS282</f>
        <v>2.38</v>
      </c>
      <c r="BF282" s="54">
        <f>Exclosure.data.RAW!BT282</f>
        <v>0.23</v>
      </c>
      <c r="BG282" s="54">
        <f>Exclosure.data.RAW!BU282</f>
        <v>1.75</v>
      </c>
      <c r="BH282" s="54">
        <f>Exclosure.data.RAW!BV282</f>
        <v>0.35</v>
      </c>
    </row>
    <row r="283" spans="1:60" x14ac:dyDescent="0.25">
      <c r="A283" s="12" t="str">
        <f>Exclosure.data.RAW!A283</f>
        <v>DRY_W_2_OP_H6</v>
      </c>
      <c r="B283" s="4" t="str">
        <f>Exclosure.data.RAW!B283</f>
        <v>DRY_W_2_H6</v>
      </c>
      <c r="C283" s="4" t="str">
        <f>Exclosure.data.RAW!C283</f>
        <v>DRY_W</v>
      </c>
      <c r="D283" s="12" t="str">
        <f>Exclosure.data.RAW!D283</f>
        <v>DRY_W_2</v>
      </c>
      <c r="E283" s="12" t="str">
        <f>Exclosure.data.RAW!E283</f>
        <v>DRY_W_4</v>
      </c>
      <c r="F283" s="4" t="str">
        <f>Exclosure.data.RAW!F283</f>
        <v>Maswa</v>
      </c>
      <c r="G283" s="12" t="str">
        <f>Exclosure.data.RAW!G283</f>
        <v>DRY</v>
      </c>
      <c r="H283" s="12" t="str">
        <f>Exclosure.data.RAW!H283</f>
        <v>W</v>
      </c>
      <c r="I283" s="22">
        <f>Exclosure.data.RAW!I283</f>
        <v>2</v>
      </c>
      <c r="J283" s="22">
        <v>4</v>
      </c>
      <c r="K283" s="12" t="str">
        <f>Exclosure.data.RAW!K283</f>
        <v>OP</v>
      </c>
      <c r="L283" s="12" t="str">
        <f>Exclosure.data.RAW!L283</f>
        <v>H6</v>
      </c>
      <c r="M283" s="22">
        <f>Exclosure.data.RAW!M283</f>
        <v>980</v>
      </c>
      <c r="N283" s="75">
        <f>Exclosure.data.RAW!N283</f>
        <v>-3.3032679740000002</v>
      </c>
      <c r="O283" s="75">
        <f>Exclosure.data.RAW!O283</f>
        <v>34.847795963000003</v>
      </c>
      <c r="P283" s="19">
        <f>Exclosure.data.RAW!P283</f>
        <v>43080</v>
      </c>
      <c r="Q283" s="19">
        <f>Exclosure.data.RAW!Q283</f>
        <v>43166</v>
      </c>
      <c r="R283" s="22" t="str">
        <f>Exclosure.data.RAW!R283 &amp; ""</f>
        <v>86</v>
      </c>
      <c r="S283" s="52" t="str">
        <f>Exclosure.data.RAW!S283 &amp; ""</f>
        <v>426.873348907</v>
      </c>
      <c r="T283" s="52" t="str">
        <f>Exclosure.data.RAW!T283 &amp; ""</f>
        <v>2626.986586085</v>
      </c>
      <c r="U283" s="68" t="str">
        <f>Exclosure.data.RAW!Y283</f>
        <v>Cyn.dac</v>
      </c>
      <c r="V283" s="167" t="str">
        <f>Exclosure.data.RAW!Z283 &amp; ""</f>
        <v>1.5</v>
      </c>
      <c r="W283" s="167" t="str">
        <f>Exclosure.data.RAW!AA283 &amp; ""</f>
        <v>2.3</v>
      </c>
      <c r="X283" s="167" t="str">
        <f>Exclosure.data.RAW!AB283 &amp; ""</f>
        <v>15</v>
      </c>
      <c r="Y283" s="167" t="str">
        <f>Exclosure.data.RAW!AC283 &amp; ""</f>
        <v>30</v>
      </c>
      <c r="Z283" s="165" t="str">
        <f>Exclosure.data.RAW!AF283 &amp; ""</f>
        <v>1</v>
      </c>
      <c r="AA283" s="165" t="str">
        <f>Exclosure.data.RAW!AG283 &amp; ""</f>
        <v>2.25</v>
      </c>
      <c r="AB283" s="165" t="str">
        <f>Exclosure.data.RAW!AH283 &amp; ""</f>
        <v>8</v>
      </c>
      <c r="AC283" s="165" t="str">
        <f>Exclosure.data.RAW!AI283 &amp; ""</f>
        <v>20</v>
      </c>
      <c r="AD283" s="168" t="str">
        <f>Exclosure.data.RAW!AO283 &amp; ""</f>
        <v>6.24</v>
      </c>
      <c r="AE283" s="168" t="str">
        <f>Exclosure.data.RAW!AR283 &amp; ""</f>
        <v>3.24</v>
      </c>
      <c r="AF283" s="168">
        <f>Exclosure.data.RAW!BW283</f>
        <v>9.48</v>
      </c>
      <c r="AG283" s="168" t="str">
        <f>Exclosure.data.RAW!AU283 &amp; ""</f>
        <v>1.72</v>
      </c>
      <c r="AH283" s="135"/>
      <c r="AI283" s="135"/>
      <c r="AJ283" s="196" t="str">
        <f>Exclosure.data.RAW!AX283 &amp; ""</f>
        <v/>
      </c>
      <c r="AK283" s="222"/>
      <c r="AL283" s="168" t="str">
        <f>Exclosure.data.RAW!AZ283 &amp; ""</f>
        <v/>
      </c>
      <c r="AM283" s="168" t="str">
        <f>Exclosure.data.RAW!BA283 &amp; ""</f>
        <v/>
      </c>
      <c r="AN283" s="168" t="str">
        <f>Exclosure.data.RAW!BB283 &amp; ""</f>
        <v>0.24</v>
      </c>
      <c r="AO283" s="168"/>
      <c r="AP283" s="168" t="str">
        <f>Exclosure.data.RAW!BD283 &amp; ""</f>
        <v/>
      </c>
      <c r="AQ283" s="168" t="str">
        <f>Exclosure.data.RAW!BE283 &amp; ""</f>
        <v/>
      </c>
      <c r="AR283" s="168" t="str">
        <f>Exclosure.data.RAW!BF283 &amp; ""</f>
        <v/>
      </c>
      <c r="AS283" s="168" t="str">
        <f>Exclosure.data.RAW!BG283 &amp; ""</f>
        <v>1.61</v>
      </c>
      <c r="AT283" s="168"/>
      <c r="AU283" s="135"/>
      <c r="AV283" s="168" t="str">
        <f>Exclosure.data.RAW!BJ283 &amp; ""</f>
        <v/>
      </c>
      <c r="AW283" s="220"/>
      <c r="AX283" s="168" t="str">
        <f>Exclosure.data.RAW!BL283 &amp; ""</f>
        <v/>
      </c>
      <c r="AY283" s="168" t="str">
        <f>Exclosure.data.RAW!BM283 &amp; ""</f>
        <v/>
      </c>
      <c r="AZ283" s="168" t="str">
        <f>Exclosure.data.RAW!BN283 &amp; ""</f>
        <v>0.12</v>
      </c>
      <c r="BA283" s="168"/>
      <c r="BB283" s="168" t="str">
        <f>Exclosure.data.RAW!BP283 &amp; ""</f>
        <v/>
      </c>
      <c r="BC283" s="168" t="str">
        <f>Exclosure.data.RAW!BQ283 &amp; ""</f>
        <v/>
      </c>
      <c r="BD283" s="168" t="str">
        <f>Exclosure.data.RAW!BR283 &amp; ""</f>
        <v/>
      </c>
      <c r="BE283" s="54">
        <f>Exclosure.data.RAW!BS283</f>
        <v>1.72</v>
      </c>
      <c r="BF283" s="54">
        <f>Exclosure.data.RAW!BT283</f>
        <v>0.24</v>
      </c>
      <c r="BG283" s="54">
        <f>Exclosure.data.RAW!BU283</f>
        <v>1.61</v>
      </c>
      <c r="BH283" s="54">
        <f>Exclosure.data.RAW!BV283</f>
        <v>0.12</v>
      </c>
    </row>
    <row r="284" spans="1:60" x14ac:dyDescent="0.25">
      <c r="A284" s="12" t="str">
        <f>Exclosure.data.RAW!A284</f>
        <v>DRY_W_3_EX_H6</v>
      </c>
      <c r="B284" s="4" t="str">
        <f>Exclosure.data.RAW!B284</f>
        <v>DRY_W_3_H6</v>
      </c>
      <c r="C284" s="4" t="str">
        <f>Exclosure.data.RAW!C284</f>
        <v>DRY_W</v>
      </c>
      <c r="D284" s="4" t="str">
        <f>Exclosure.data.RAW!D284</f>
        <v>DRY_W_3</v>
      </c>
      <c r="E284" s="4" t="str">
        <f>Exclosure.data.RAW!E284</f>
        <v>DRY_W_1</v>
      </c>
      <c r="F284" s="4" t="str">
        <f>Exclosure.data.RAW!F284</f>
        <v>Maswa</v>
      </c>
      <c r="G284" s="12" t="str">
        <f>Exclosure.data.RAW!G284</f>
        <v>DRY</v>
      </c>
      <c r="H284" s="12" t="str">
        <f>Exclosure.data.RAW!H284</f>
        <v>W</v>
      </c>
      <c r="I284" s="22">
        <f>Exclosure.data.RAW!I284</f>
        <v>3</v>
      </c>
      <c r="J284" s="22">
        <v>1</v>
      </c>
      <c r="K284" s="12" t="str">
        <f>Exclosure.data.RAW!K284</f>
        <v>EX</v>
      </c>
      <c r="L284" s="12" t="str">
        <f>Exclosure.data.RAW!L284</f>
        <v>H6</v>
      </c>
      <c r="M284" s="21">
        <f>Exclosure.data.RAW!M284</f>
        <v>998</v>
      </c>
      <c r="N284" s="75">
        <f>Exclosure.data.RAW!N284</f>
        <v>-3.295644969</v>
      </c>
      <c r="O284" s="75">
        <f>Exclosure.data.RAW!O284</f>
        <v>34.852435010999997</v>
      </c>
      <c r="P284" s="19">
        <f>Exclosure.data.RAW!P284</f>
        <v>43080</v>
      </c>
      <c r="Q284" s="19">
        <f>Exclosure.data.RAW!Q284</f>
        <v>43166</v>
      </c>
      <c r="R284" s="22" t="str">
        <f>Exclosure.data.RAW!R284 &amp; ""</f>
        <v>86</v>
      </c>
      <c r="S284" s="52" t="str">
        <f>Exclosure.data.RAW!S284 &amp; ""</f>
        <v>426.873348907</v>
      </c>
      <c r="T284" s="52" t="str">
        <f>Exclosure.data.RAW!T284 &amp; ""</f>
        <v>1771.202432952</v>
      </c>
      <c r="U284" s="68" t="str">
        <f>Exclosure.data.RAW!Y284</f>
        <v>Cyn.dac</v>
      </c>
      <c r="V284" s="167" t="str">
        <f>Exclosure.data.RAW!Z284 &amp; ""</f>
        <v>2.4</v>
      </c>
      <c r="W284" s="167" t="str">
        <f>Exclosure.data.RAW!AA284 &amp; ""</f>
        <v>2.2</v>
      </c>
      <c r="X284" s="167" t="str">
        <f>Exclosure.data.RAW!AB284 &amp; ""</f>
        <v>12</v>
      </c>
      <c r="Y284" s="167" t="str">
        <f>Exclosure.data.RAW!AC284 &amp; ""</f>
        <v>30</v>
      </c>
      <c r="Z284" s="165" t="str">
        <f>Exclosure.data.RAW!AF284 &amp; ""</f>
        <v>3</v>
      </c>
      <c r="AA284" s="165" t="str">
        <f>Exclosure.data.RAW!AG284 &amp; ""</f>
        <v>5</v>
      </c>
      <c r="AB284" s="165" t="str">
        <f>Exclosure.data.RAW!AH284 &amp; ""</f>
        <v>10</v>
      </c>
      <c r="AC284" s="165" t="str">
        <f>Exclosure.data.RAW!AI284 &amp; ""</f>
        <v>55</v>
      </c>
      <c r="AD284" s="168" t="str">
        <f>Exclosure.data.RAW!AO284 &amp; ""</f>
        <v>2.64</v>
      </c>
      <c r="AE284" s="168" t="str">
        <f>Exclosure.data.RAW!AR284 &amp; ""</f>
        <v>11.69</v>
      </c>
      <c r="AF284" s="168">
        <f>Exclosure.data.RAW!BW284</f>
        <v>14.33</v>
      </c>
      <c r="AG284" s="168" t="str">
        <f>Exclosure.data.RAW!AU284 &amp; ""</f>
        <v>1.37</v>
      </c>
      <c r="AH284" s="135"/>
      <c r="AI284" s="135"/>
      <c r="AJ284" s="196" t="str">
        <f>Exclosure.data.RAW!AX284 &amp; ""</f>
        <v/>
      </c>
      <c r="AK284" s="222"/>
      <c r="AL284" s="168" t="str">
        <f>Exclosure.data.RAW!AZ284 &amp; ""</f>
        <v/>
      </c>
      <c r="AM284" s="168" t="str">
        <f>Exclosure.data.RAW!BA284 &amp; ""</f>
        <v/>
      </c>
      <c r="AN284" s="168" t="str">
        <f>Exclosure.data.RAW!BB284 &amp; ""</f>
        <v>0.15</v>
      </c>
      <c r="AO284" s="168"/>
      <c r="AP284" s="168" t="str">
        <f>Exclosure.data.RAW!BD284 &amp; ""</f>
        <v/>
      </c>
      <c r="AQ284" s="168" t="str">
        <f>Exclosure.data.RAW!BE284 &amp; ""</f>
        <v/>
      </c>
      <c r="AR284" s="168" t="str">
        <f>Exclosure.data.RAW!BF284 &amp; ""</f>
        <v/>
      </c>
      <c r="AS284" s="168" t="str">
        <f>Exclosure.data.RAW!BG284 &amp; ""</f>
        <v>0.95</v>
      </c>
      <c r="AT284" s="168"/>
      <c r="AU284" s="135"/>
      <c r="AV284" s="168" t="str">
        <f>Exclosure.data.RAW!BJ284 &amp; ""</f>
        <v/>
      </c>
      <c r="AW284" s="220"/>
      <c r="AX284" s="168" t="str">
        <f>Exclosure.data.RAW!BL284 &amp; ""</f>
        <v/>
      </c>
      <c r="AY284" s="168" t="str">
        <f>Exclosure.data.RAW!BM284 &amp; ""</f>
        <v/>
      </c>
      <c r="AZ284" s="168" t="str">
        <f>Exclosure.data.RAW!BN284 &amp; ""</f>
        <v>0.36</v>
      </c>
      <c r="BA284" s="168"/>
      <c r="BB284" s="168" t="str">
        <f>Exclosure.data.RAW!BP284 &amp; ""</f>
        <v/>
      </c>
      <c r="BC284" s="168" t="str">
        <f>Exclosure.data.RAW!BQ284 &amp; ""</f>
        <v/>
      </c>
      <c r="BD284" s="168" t="str">
        <f>Exclosure.data.RAW!BR284 &amp; ""</f>
        <v/>
      </c>
      <c r="BE284" s="54">
        <f>Exclosure.data.RAW!BS284</f>
        <v>1.37</v>
      </c>
      <c r="BF284" s="54">
        <f>Exclosure.data.RAW!BT284</f>
        <v>0.15</v>
      </c>
      <c r="BG284" s="54">
        <f>Exclosure.data.RAW!BU284</f>
        <v>0.95</v>
      </c>
      <c r="BH284" s="54">
        <f>Exclosure.data.RAW!BV284</f>
        <v>0.36</v>
      </c>
    </row>
    <row r="285" spans="1:60" x14ac:dyDescent="0.25">
      <c r="A285" s="12" t="str">
        <f>Exclosure.data.RAW!A285</f>
        <v>DRY_W_3_EX2_H6</v>
      </c>
      <c r="B285" s="4" t="str">
        <f>Exclosure.data.RAW!B285</f>
        <v>DRY_W_3_H6</v>
      </c>
      <c r="C285" s="4" t="str">
        <f>Exclosure.data.RAW!C285</f>
        <v>DRY_W</v>
      </c>
      <c r="D285" s="4" t="str">
        <f>Exclosure.data.RAW!D285</f>
        <v>DRY_W_3</v>
      </c>
      <c r="E285" s="4" t="str">
        <f>Exclosure.data.RAW!E285</f>
        <v>DRY_W_1</v>
      </c>
      <c r="F285" s="4" t="str">
        <f>Exclosure.data.RAW!F285</f>
        <v>Maswa</v>
      </c>
      <c r="G285" s="12" t="str">
        <f>Exclosure.data.RAW!G285</f>
        <v>DRY</v>
      </c>
      <c r="H285" s="12" t="str">
        <f>Exclosure.data.RAW!H285</f>
        <v>W</v>
      </c>
      <c r="I285" s="22">
        <f>Exclosure.data.RAW!I285</f>
        <v>3</v>
      </c>
      <c r="J285" s="22">
        <v>1</v>
      </c>
      <c r="K285" s="12" t="str">
        <f>Exclosure.data.RAW!K285</f>
        <v>EX2</v>
      </c>
      <c r="L285" s="12" t="str">
        <f>Exclosure.data.RAW!L285</f>
        <v>H6</v>
      </c>
      <c r="M285" s="21">
        <f>Exclosure.data.RAW!M285</f>
        <v>998</v>
      </c>
      <c r="N285" s="75">
        <f>Exclosure.data.RAW!N285</f>
        <v>-3.295644969</v>
      </c>
      <c r="O285" s="75">
        <f>Exclosure.data.RAW!O285</f>
        <v>34.852435010999997</v>
      </c>
      <c r="P285" s="19">
        <f>Exclosure.data.RAW!P285</f>
        <v>43080</v>
      </c>
      <c r="Q285" s="19">
        <f>Exclosure.data.RAW!Q285</f>
        <v>43166</v>
      </c>
      <c r="R285" s="22" t="str">
        <f>Exclosure.data.RAW!R285 &amp; ""</f>
        <v>86</v>
      </c>
      <c r="S285" s="52" t="str">
        <f>Exclosure.data.RAW!S285 &amp; ""</f>
        <v>426.873348907</v>
      </c>
      <c r="T285" s="52" t="str">
        <f>Exclosure.data.RAW!T285 &amp; ""</f>
        <v>2198.075781859</v>
      </c>
      <c r="U285" s="68" t="str">
        <f>Exclosure.data.RAW!Y285</f>
        <v>Cyn.dac</v>
      </c>
      <c r="V285" s="167" t="str">
        <f>Exclosure.data.RAW!Z285 &amp; ""</f>
        <v>2.5</v>
      </c>
      <c r="W285" s="167" t="str">
        <f>Exclosure.data.RAW!AA285 &amp; ""</f>
        <v>2.1</v>
      </c>
      <c r="X285" s="167" t="str">
        <f>Exclosure.data.RAW!AB285 &amp; ""</f>
        <v>6</v>
      </c>
      <c r="Y285" s="167" t="str">
        <f>Exclosure.data.RAW!AC285 &amp; ""</f>
        <v>30</v>
      </c>
      <c r="Z285" s="165" t="str">
        <f>Exclosure.data.RAW!AF285 &amp; ""</f>
        <v>2.5</v>
      </c>
      <c r="AA285" s="165" t="str">
        <f>Exclosure.data.RAW!AG285 &amp; ""</f>
        <v>4.13</v>
      </c>
      <c r="AB285" s="165" t="str">
        <f>Exclosure.data.RAW!AH285 &amp; ""</f>
        <v>25</v>
      </c>
      <c r="AC285" s="165" t="str">
        <f>Exclosure.data.RAW!AI285 &amp; ""</f>
        <v>55</v>
      </c>
      <c r="AD285" s="168" t="str">
        <f>Exclosure.data.RAW!AO285 &amp; ""</f>
        <v>12.7</v>
      </c>
      <c r="AE285" s="168" t="str">
        <f>Exclosure.data.RAW!AR285 &amp; ""</f>
        <v>5.89</v>
      </c>
      <c r="AF285" s="168">
        <f>Exclosure.data.RAW!BW285</f>
        <v>18.59</v>
      </c>
      <c r="AG285" s="168" t="str">
        <f>Exclosure.data.RAW!AU285 &amp; ""</f>
        <v>1.23</v>
      </c>
      <c r="AH285" s="135"/>
      <c r="AI285" s="135"/>
      <c r="AJ285" s="196" t="str">
        <f>Exclosure.data.RAW!AX285 &amp; ""</f>
        <v/>
      </c>
      <c r="AK285" s="222"/>
      <c r="AL285" s="168" t="str">
        <f>Exclosure.data.RAW!AZ285 &amp; ""</f>
        <v/>
      </c>
      <c r="AM285" s="168" t="str">
        <f>Exclosure.data.RAW!BA285 &amp; ""</f>
        <v/>
      </c>
      <c r="AN285" s="168" t="str">
        <f>Exclosure.data.RAW!BB285 &amp; ""</f>
        <v>0.25</v>
      </c>
      <c r="AO285" s="168"/>
      <c r="AP285" s="168" t="str">
        <f>Exclosure.data.RAW!BD285 &amp; ""</f>
        <v/>
      </c>
      <c r="AQ285" s="168" t="str">
        <f>Exclosure.data.RAW!BE285 &amp; ""</f>
        <v/>
      </c>
      <c r="AR285" s="168" t="str">
        <f>Exclosure.data.RAW!BF285 &amp; ""</f>
        <v/>
      </c>
      <c r="AS285" s="168" t="str">
        <f>Exclosure.data.RAW!BG285 &amp; ""</f>
        <v>1.19</v>
      </c>
      <c r="AT285" s="168"/>
      <c r="AU285" s="135"/>
      <c r="AV285" s="168" t="str">
        <f>Exclosure.data.RAW!BJ285 &amp; ""</f>
        <v/>
      </c>
      <c r="AW285" s="220"/>
      <c r="AX285" s="168" t="str">
        <f>Exclosure.data.RAW!BL285 &amp; ""</f>
        <v/>
      </c>
      <c r="AY285" s="168" t="str">
        <f>Exclosure.data.RAW!BM285 &amp; ""</f>
        <v/>
      </c>
      <c r="AZ285" s="168" t="str">
        <f>Exclosure.data.RAW!BN285 &amp; ""</f>
        <v>0.37</v>
      </c>
      <c r="BA285" s="168"/>
      <c r="BB285" s="168" t="str">
        <f>Exclosure.data.RAW!BP285 &amp; ""</f>
        <v/>
      </c>
      <c r="BC285" s="168" t="str">
        <f>Exclosure.data.RAW!BQ285 &amp; ""</f>
        <v/>
      </c>
      <c r="BD285" s="168" t="str">
        <f>Exclosure.data.RAW!BR285 &amp; ""</f>
        <v/>
      </c>
      <c r="BE285" s="54">
        <f>Exclosure.data.RAW!BS285</f>
        <v>1.23</v>
      </c>
      <c r="BF285" s="54">
        <f>Exclosure.data.RAW!BT285</f>
        <v>0.25</v>
      </c>
      <c r="BG285" s="54">
        <f>Exclosure.data.RAW!BU285</f>
        <v>1.19</v>
      </c>
      <c r="BH285" s="54">
        <f>Exclosure.data.RAW!BV285</f>
        <v>0.37</v>
      </c>
    </row>
    <row r="286" spans="1:60" x14ac:dyDescent="0.25">
      <c r="A286" s="12" t="str">
        <f>Exclosure.data.RAW!A286</f>
        <v>DRY_W_3_OP_H6</v>
      </c>
      <c r="B286" s="4" t="str">
        <f>Exclosure.data.RAW!B286</f>
        <v>DRY_W_3_H6</v>
      </c>
      <c r="C286" s="4" t="str">
        <f>Exclosure.data.RAW!C286</f>
        <v>DRY_W</v>
      </c>
      <c r="D286" s="4" t="str">
        <f>Exclosure.data.RAW!D286</f>
        <v>DRY_W_3</v>
      </c>
      <c r="E286" s="4" t="str">
        <f>Exclosure.data.RAW!E286</f>
        <v>DRY_W_1</v>
      </c>
      <c r="F286" s="4" t="str">
        <f>Exclosure.data.RAW!F286</f>
        <v>Maswa</v>
      </c>
      <c r="G286" s="12" t="str">
        <f>Exclosure.data.RAW!G286</f>
        <v>DRY</v>
      </c>
      <c r="H286" s="12" t="str">
        <f>Exclosure.data.RAW!H286</f>
        <v>W</v>
      </c>
      <c r="I286" s="22">
        <f>Exclosure.data.RAW!I286</f>
        <v>3</v>
      </c>
      <c r="J286" s="22">
        <v>1</v>
      </c>
      <c r="K286" s="12" t="str">
        <f>Exclosure.data.RAW!K286</f>
        <v>OP</v>
      </c>
      <c r="L286" s="12" t="str">
        <f>Exclosure.data.RAW!L286</f>
        <v>H6</v>
      </c>
      <c r="M286" s="21">
        <f>Exclosure.data.RAW!M286</f>
        <v>998</v>
      </c>
      <c r="N286" s="75">
        <f>Exclosure.data.RAW!N286</f>
        <v>-3.295644969</v>
      </c>
      <c r="O286" s="75">
        <f>Exclosure.data.RAW!O286</f>
        <v>34.852435010999997</v>
      </c>
      <c r="P286" s="19">
        <f>Exclosure.data.RAW!P286</f>
        <v>43080</v>
      </c>
      <c r="Q286" s="19">
        <f>Exclosure.data.RAW!Q286</f>
        <v>43166</v>
      </c>
      <c r="R286" s="22" t="str">
        <f>Exclosure.data.RAW!R286 &amp; ""</f>
        <v>86</v>
      </c>
      <c r="S286" s="52" t="str">
        <f>Exclosure.data.RAW!S286 &amp; ""</f>
        <v>426.873348907</v>
      </c>
      <c r="T286" s="52" t="str">
        <f>Exclosure.data.RAW!T286 &amp; ""</f>
        <v>2624.949130766</v>
      </c>
      <c r="U286" s="68" t="str">
        <f>Exclosure.data.RAW!Y286</f>
        <v>Cyn.dac</v>
      </c>
      <c r="V286" s="167" t="str">
        <f>Exclosure.data.RAW!Z286 &amp; ""</f>
        <v>2</v>
      </c>
      <c r="W286" s="167" t="str">
        <f>Exclosure.data.RAW!AA286 &amp; ""</f>
        <v>0.9</v>
      </c>
      <c r="X286" s="167" t="str">
        <f>Exclosure.data.RAW!AB286 &amp; ""</f>
        <v>8</v>
      </c>
      <c r="Y286" s="167" t="str">
        <f>Exclosure.data.RAW!AC286 &amp; ""</f>
        <v>15</v>
      </c>
      <c r="Z286" s="165" t="str">
        <f>Exclosure.data.RAW!AF286 &amp; ""</f>
        <v>3</v>
      </c>
      <c r="AA286" s="165" t="str">
        <f>Exclosure.data.RAW!AG286 &amp; ""</f>
        <v>2</v>
      </c>
      <c r="AB286" s="165" t="str">
        <f>Exclosure.data.RAW!AH286 &amp; ""</f>
        <v>15</v>
      </c>
      <c r="AC286" s="165" t="str">
        <f>Exclosure.data.RAW!AI286 &amp; ""</f>
        <v>40</v>
      </c>
      <c r="AD286" s="168" t="str">
        <f>Exclosure.data.RAW!AO286 &amp; ""</f>
        <v>4.12</v>
      </c>
      <c r="AE286" s="168" t="str">
        <f>Exclosure.data.RAW!AR286 &amp; ""</f>
        <v>3.97</v>
      </c>
      <c r="AF286" s="168">
        <f>Exclosure.data.RAW!BW286</f>
        <v>8.09</v>
      </c>
      <c r="AG286" s="168" t="str">
        <f>Exclosure.data.RAW!AU286 &amp; ""</f>
        <v>1.72</v>
      </c>
      <c r="AH286" s="135"/>
      <c r="AI286" s="135"/>
      <c r="AJ286" s="196" t="str">
        <f>Exclosure.data.RAW!AX286 &amp; ""</f>
        <v/>
      </c>
      <c r="AK286" s="222"/>
      <c r="AL286" s="168" t="str">
        <f>Exclosure.data.RAW!AZ286 &amp; ""</f>
        <v/>
      </c>
      <c r="AM286" s="168" t="str">
        <f>Exclosure.data.RAW!BA286 &amp; ""</f>
        <v/>
      </c>
      <c r="AN286" s="168" t="str">
        <f>Exclosure.data.RAW!BB286 &amp; ""</f>
        <v>0.13</v>
      </c>
      <c r="AO286" s="168"/>
      <c r="AP286" s="168" t="str">
        <f>Exclosure.data.RAW!BD286 &amp; ""</f>
        <v/>
      </c>
      <c r="AQ286" s="168" t="str">
        <f>Exclosure.data.RAW!BE286 &amp; ""</f>
        <v/>
      </c>
      <c r="AR286" s="168" t="str">
        <f>Exclosure.data.RAW!BF286 &amp; ""</f>
        <v/>
      </c>
      <c r="AS286" s="168" t="str">
        <f>Exclosure.data.RAW!BG286 &amp; ""</f>
        <v>1.16</v>
      </c>
      <c r="AT286" s="168"/>
      <c r="AU286" s="135"/>
      <c r="AV286" s="168" t="str">
        <f>Exclosure.data.RAW!BJ286 &amp; ""</f>
        <v/>
      </c>
      <c r="AW286" s="220"/>
      <c r="AX286" s="168" t="str">
        <f>Exclosure.data.RAW!BL286 &amp; ""</f>
        <v/>
      </c>
      <c r="AY286" s="168" t="str">
        <f>Exclosure.data.RAW!BM286 &amp; ""</f>
        <v/>
      </c>
      <c r="AZ286" s="168" t="str">
        <f>Exclosure.data.RAW!BN286 &amp; ""</f>
        <v>0.3</v>
      </c>
      <c r="BA286" s="168"/>
      <c r="BB286" s="168" t="str">
        <f>Exclosure.data.RAW!BP286 &amp; ""</f>
        <v/>
      </c>
      <c r="BC286" s="168" t="str">
        <f>Exclosure.data.RAW!BQ286 &amp; ""</f>
        <v/>
      </c>
      <c r="BD286" s="168" t="str">
        <f>Exclosure.data.RAW!BR286 &amp; ""</f>
        <v/>
      </c>
      <c r="BE286" s="54">
        <f>Exclosure.data.RAW!BS286</f>
        <v>1.72</v>
      </c>
      <c r="BF286" s="54">
        <f>Exclosure.data.RAW!BT286</f>
        <v>0.13</v>
      </c>
      <c r="BG286" s="54">
        <f>Exclosure.data.RAW!BU286</f>
        <v>1.1599999999999999</v>
      </c>
      <c r="BH286" s="54">
        <f>Exclosure.data.RAW!BV286</f>
        <v>0.3</v>
      </c>
    </row>
    <row r="287" spans="1:60" x14ac:dyDescent="0.25">
      <c r="A287" s="12" t="str">
        <f>Exclosure.data.RAW!A287</f>
        <v>DRY_W_4_EX_H6</v>
      </c>
      <c r="B287" s="4" t="str">
        <f>Exclosure.data.RAW!B287</f>
        <v>DRY_W_4_H6</v>
      </c>
      <c r="C287" s="4" t="str">
        <f>Exclosure.data.RAW!C287</f>
        <v>DRY_W</v>
      </c>
      <c r="D287" s="4" t="str">
        <f>Exclosure.data.RAW!D287</f>
        <v>DRY_W_4</v>
      </c>
      <c r="E287" s="4" t="str">
        <f>Exclosure.data.RAW!E287</f>
        <v>DRY_W_2</v>
      </c>
      <c r="F287" s="4" t="str">
        <f>Exclosure.data.RAW!F287</f>
        <v>Maswa</v>
      </c>
      <c r="G287" s="12" t="str">
        <f>Exclosure.data.RAW!G287</f>
        <v>DRY</v>
      </c>
      <c r="H287" s="12" t="str">
        <f>Exclosure.data.RAW!H287</f>
        <v>W</v>
      </c>
      <c r="I287" s="22">
        <f>Exclosure.data.RAW!I287</f>
        <v>4</v>
      </c>
      <c r="J287" s="22">
        <v>2</v>
      </c>
      <c r="K287" s="12" t="str">
        <f>Exclosure.data.RAW!K287</f>
        <v>EX</v>
      </c>
      <c r="L287" s="12" t="str">
        <f>Exclosure.data.RAW!L287</f>
        <v>H6</v>
      </c>
      <c r="M287" s="21">
        <f>Exclosure.data.RAW!M287</f>
        <v>1000</v>
      </c>
      <c r="N287" s="75">
        <f>Exclosure.data.RAW!N287</f>
        <v>-3.296013018</v>
      </c>
      <c r="O287" s="75">
        <f>Exclosure.data.RAW!O287</f>
        <v>34.854326974999999</v>
      </c>
      <c r="P287" s="19">
        <f>Exclosure.data.RAW!P287</f>
        <v>43080</v>
      </c>
      <c r="Q287" s="19">
        <f>Exclosure.data.RAW!Q287</f>
        <v>43166</v>
      </c>
      <c r="R287" s="22" t="str">
        <f>Exclosure.data.RAW!R287 &amp; ""</f>
        <v>86</v>
      </c>
      <c r="S287" s="52" t="str">
        <f>Exclosure.data.RAW!S287 &amp; ""</f>
        <v>427.568166763</v>
      </c>
      <c r="T287" s="52" t="str">
        <f>Exclosure.data.RAW!T287 &amp; ""</f>
        <v>2068.657466527</v>
      </c>
      <c r="U287" s="68" t="str">
        <f>Exclosure.data.RAW!Y287</f>
        <v>Cyn.dac</v>
      </c>
      <c r="V287" s="167" t="str">
        <f>Exclosure.data.RAW!Z287 &amp; ""</f>
        <v>1</v>
      </c>
      <c r="W287" s="167" t="str">
        <f>Exclosure.data.RAW!AA287 &amp; ""</f>
        <v>6</v>
      </c>
      <c r="X287" s="167" t="str">
        <f>Exclosure.data.RAW!AB287 &amp; ""</f>
        <v>10</v>
      </c>
      <c r="Y287" s="167" t="str">
        <f>Exclosure.data.RAW!AC287 &amp; ""</f>
        <v>30</v>
      </c>
      <c r="Z287" s="165" t="str">
        <f>Exclosure.data.RAW!AF287 &amp; ""</f>
        <v>1.5</v>
      </c>
      <c r="AA287" s="165" t="str">
        <f>Exclosure.data.RAW!AG287 &amp; ""</f>
        <v>9.38</v>
      </c>
      <c r="AB287" s="165" t="str">
        <f>Exclosure.data.RAW!AH287 &amp; ""</f>
        <v>7</v>
      </c>
      <c r="AC287" s="165" t="str">
        <f>Exclosure.data.RAW!AI287 &amp; ""</f>
        <v>45</v>
      </c>
      <c r="AD287" s="168" t="str">
        <f>Exclosure.data.RAW!AO287 &amp; ""</f>
        <v>6.64</v>
      </c>
      <c r="AE287" s="168" t="str">
        <f>Exclosure.data.RAW!AR287 &amp; ""</f>
        <v>14.1</v>
      </c>
      <c r="AF287" s="168">
        <f>Exclosure.data.RAW!BW287</f>
        <v>20.74</v>
      </c>
      <c r="AG287" s="168" t="str">
        <f>Exclosure.data.RAW!AU287 &amp; ""</f>
        <v>1.75</v>
      </c>
      <c r="AH287" s="135"/>
      <c r="AI287" s="135"/>
      <c r="AJ287" s="196" t="str">
        <f>Exclosure.data.RAW!AX287 &amp; ""</f>
        <v/>
      </c>
      <c r="AK287" s="222"/>
      <c r="AL287" s="168" t="str">
        <f>Exclosure.data.RAW!AZ287 &amp; ""</f>
        <v/>
      </c>
      <c r="AM287" s="168" t="str">
        <f>Exclosure.data.RAW!BA287 &amp; ""</f>
        <v/>
      </c>
      <c r="AN287" s="168" t="str">
        <f>Exclosure.data.RAW!BB287 &amp; ""</f>
        <v>0.3</v>
      </c>
      <c r="AO287" s="168"/>
      <c r="AP287" s="168" t="str">
        <f>Exclosure.data.RAW!BD287 &amp; ""</f>
        <v/>
      </c>
      <c r="AQ287" s="168" t="str">
        <f>Exclosure.data.RAW!BE287 &amp; ""</f>
        <v/>
      </c>
      <c r="AR287" s="168" t="str">
        <f>Exclosure.data.RAW!BF287 &amp; ""</f>
        <v/>
      </c>
      <c r="AS287" s="168" t="str">
        <f>Exclosure.data.RAW!BG287 &amp; ""</f>
        <v>1.75</v>
      </c>
      <c r="AT287" s="168"/>
      <c r="AU287" s="135"/>
      <c r="AV287" s="168" t="str">
        <f>Exclosure.data.RAW!BJ287 &amp; ""</f>
        <v/>
      </c>
      <c r="AW287" s="220"/>
      <c r="AX287" s="168" t="str">
        <f>Exclosure.data.RAW!BL287 &amp; ""</f>
        <v/>
      </c>
      <c r="AY287" s="168" t="str">
        <f>Exclosure.data.RAW!BM287 &amp; ""</f>
        <v/>
      </c>
      <c r="AZ287" s="168" t="str">
        <f>Exclosure.data.RAW!BN287 &amp; ""</f>
        <v>0.4</v>
      </c>
      <c r="BA287" s="168"/>
      <c r="BB287" s="168" t="str">
        <f>Exclosure.data.RAW!BP287 &amp; ""</f>
        <v/>
      </c>
      <c r="BC287" s="168" t="str">
        <f>Exclosure.data.RAW!BQ287 &amp; ""</f>
        <v/>
      </c>
      <c r="BD287" s="168" t="str">
        <f>Exclosure.data.RAW!BR287 &amp; ""</f>
        <v/>
      </c>
      <c r="BE287" s="54">
        <f>Exclosure.data.RAW!BS287</f>
        <v>1.75</v>
      </c>
      <c r="BF287" s="54">
        <f>Exclosure.data.RAW!BT287</f>
        <v>0.3</v>
      </c>
      <c r="BG287" s="54">
        <f>Exclosure.data.RAW!BU287</f>
        <v>1.75</v>
      </c>
      <c r="BH287" s="54">
        <f>Exclosure.data.RAW!BV287</f>
        <v>0.4</v>
      </c>
    </row>
    <row r="288" spans="1:60" x14ac:dyDescent="0.25">
      <c r="A288" s="12" t="str">
        <f>Exclosure.data.RAW!A288</f>
        <v>DRY_W_4_EX2_H6</v>
      </c>
      <c r="B288" s="4" t="str">
        <f>Exclosure.data.RAW!B288</f>
        <v>DRY_W_4_H6</v>
      </c>
      <c r="C288" s="4" t="str">
        <f>Exclosure.data.RAW!C288</f>
        <v>DRY_W</v>
      </c>
      <c r="D288" s="4" t="str">
        <f>Exclosure.data.RAW!D288</f>
        <v>DRY_W_4</v>
      </c>
      <c r="E288" s="4" t="str">
        <f>Exclosure.data.RAW!E288</f>
        <v>DRY_W_2</v>
      </c>
      <c r="F288" s="4" t="str">
        <f>Exclosure.data.RAW!F288</f>
        <v>Maswa</v>
      </c>
      <c r="G288" s="12" t="str">
        <f>Exclosure.data.RAW!G288</f>
        <v>DRY</v>
      </c>
      <c r="H288" s="12" t="str">
        <f>Exclosure.data.RAW!H288</f>
        <v>W</v>
      </c>
      <c r="I288" s="22">
        <f>Exclosure.data.RAW!I288</f>
        <v>4</v>
      </c>
      <c r="J288" s="22">
        <v>2</v>
      </c>
      <c r="K288" s="12" t="str">
        <f>Exclosure.data.RAW!K288</f>
        <v>EX2</v>
      </c>
      <c r="L288" s="12" t="str">
        <f>Exclosure.data.RAW!L288</f>
        <v>H6</v>
      </c>
      <c r="M288" s="21">
        <f>Exclosure.data.RAW!M288</f>
        <v>1000</v>
      </c>
      <c r="N288" s="75">
        <f>Exclosure.data.RAW!N288</f>
        <v>-3.296013018</v>
      </c>
      <c r="O288" s="75">
        <f>Exclosure.data.RAW!O288</f>
        <v>34.854326974999999</v>
      </c>
      <c r="P288" s="19">
        <f>Exclosure.data.RAW!P288</f>
        <v>43080</v>
      </c>
      <c r="Q288" s="19">
        <f>Exclosure.data.RAW!Q288</f>
        <v>43166</v>
      </c>
      <c r="R288" s="22" t="str">
        <f>Exclosure.data.RAW!R288 &amp; ""</f>
        <v>86</v>
      </c>
      <c r="S288" s="52" t="str">
        <f>Exclosure.data.RAW!S288 &amp; ""</f>
        <v>427.568166763</v>
      </c>
      <c r="T288" s="52" t="str">
        <f>Exclosure.data.RAW!T288 &amp; ""</f>
        <v>2496.22563329</v>
      </c>
      <c r="U288" s="68" t="str">
        <f>Exclosure.data.RAW!Y288</f>
        <v>Cyn.dac</v>
      </c>
      <c r="V288" s="167" t="str">
        <f>Exclosure.data.RAW!Z288 &amp; ""</f>
        <v/>
      </c>
      <c r="W288" s="167" t="str">
        <f>Exclosure.data.RAW!AA288 &amp; ""</f>
        <v>3.6</v>
      </c>
      <c r="X288" s="167" t="str">
        <f>Exclosure.data.RAW!AB288 &amp; ""</f>
        <v>10</v>
      </c>
      <c r="Y288" s="167" t="str">
        <f>Exclosure.data.RAW!AC288 &amp; ""</f>
        <v>40</v>
      </c>
      <c r="Z288" s="165" t="str">
        <f>Exclosure.data.RAW!AF288 &amp; ""</f>
        <v>1.5</v>
      </c>
      <c r="AA288" s="165" t="str">
        <f>Exclosure.data.RAW!AG288 &amp; ""</f>
        <v>2.13</v>
      </c>
      <c r="AB288" s="165" t="str">
        <f>Exclosure.data.RAW!AH288 &amp; ""</f>
        <v>8</v>
      </c>
      <c r="AC288" s="165" t="str">
        <f>Exclosure.data.RAW!AI288 &amp; ""</f>
        <v>30</v>
      </c>
      <c r="AD288" s="168" t="str">
        <f>Exclosure.data.RAW!AO288 &amp; ""</f>
        <v>5.37</v>
      </c>
      <c r="AE288" s="168" t="str">
        <f>Exclosure.data.RAW!AR288 &amp; ""</f>
        <v>11.15</v>
      </c>
      <c r="AF288" s="168">
        <f>Exclosure.data.RAW!BW288</f>
        <v>16.52</v>
      </c>
      <c r="AG288" s="168" t="str">
        <f>Exclosure.data.RAW!AU288 &amp; ""</f>
        <v>1.65</v>
      </c>
      <c r="AH288" s="135"/>
      <c r="AI288" s="135"/>
      <c r="AJ288" s="196" t="str">
        <f>Exclosure.data.RAW!AX288 &amp; ""</f>
        <v/>
      </c>
      <c r="AK288" s="222"/>
      <c r="AL288" s="168" t="str">
        <f>Exclosure.data.RAW!AZ288 &amp; ""</f>
        <v/>
      </c>
      <c r="AM288" s="168" t="str">
        <f>Exclosure.data.RAW!BA288 &amp; ""</f>
        <v/>
      </c>
      <c r="AN288" s="168" t="str">
        <f>Exclosure.data.RAW!BB288 &amp; ""</f>
        <v>0.24</v>
      </c>
      <c r="AO288" s="168"/>
      <c r="AP288" s="168" t="str">
        <f>Exclosure.data.RAW!BD288 &amp; ""</f>
        <v/>
      </c>
      <c r="AQ288" s="168" t="str">
        <f>Exclosure.data.RAW!BE288 &amp; ""</f>
        <v/>
      </c>
      <c r="AR288" s="168" t="str">
        <f>Exclosure.data.RAW!BF288 &amp; ""</f>
        <v/>
      </c>
      <c r="AS288" s="168" t="str">
        <f>Exclosure.data.RAW!BG288 &amp; ""</f>
        <v>1.93</v>
      </c>
      <c r="AT288" s="168"/>
      <c r="AU288" s="135"/>
      <c r="AV288" s="168" t="str">
        <f>Exclosure.data.RAW!BJ288 &amp; ""</f>
        <v/>
      </c>
      <c r="AW288" s="220"/>
      <c r="AX288" s="168" t="str">
        <f>Exclosure.data.RAW!BL288 &amp; ""</f>
        <v/>
      </c>
      <c r="AY288" s="168" t="str">
        <f>Exclosure.data.RAW!BM288 &amp; ""</f>
        <v/>
      </c>
      <c r="AZ288" s="168" t="str">
        <f>Exclosure.data.RAW!BN288 &amp; ""</f>
        <v>0.49</v>
      </c>
      <c r="BA288" s="168"/>
      <c r="BB288" s="168" t="str">
        <f>Exclosure.data.RAW!BP288 &amp; ""</f>
        <v/>
      </c>
      <c r="BC288" s="168" t="str">
        <f>Exclosure.data.RAW!BQ288 &amp; ""</f>
        <v/>
      </c>
      <c r="BD288" s="168" t="str">
        <f>Exclosure.data.RAW!BR288 &amp; ""</f>
        <v/>
      </c>
      <c r="BE288" s="54">
        <f>Exclosure.data.RAW!BS288</f>
        <v>1.65</v>
      </c>
      <c r="BF288" s="54">
        <f>Exclosure.data.RAW!BT288</f>
        <v>0.24</v>
      </c>
      <c r="BG288" s="54">
        <f>Exclosure.data.RAW!BU288</f>
        <v>1.93</v>
      </c>
      <c r="BH288" s="54">
        <f>Exclosure.data.RAW!BV288</f>
        <v>0.49</v>
      </c>
    </row>
    <row r="289" spans="1:60" x14ac:dyDescent="0.25">
      <c r="A289" s="12" t="str">
        <f>Exclosure.data.RAW!A289</f>
        <v>DRY_W_4_OP_H6</v>
      </c>
      <c r="B289" s="4" t="str">
        <f>Exclosure.data.RAW!B289</f>
        <v>DRY_W_4_H6</v>
      </c>
      <c r="C289" s="4" t="str">
        <f>Exclosure.data.RAW!C289</f>
        <v>DRY_W</v>
      </c>
      <c r="D289" s="4" t="str">
        <f>Exclosure.data.RAW!D289</f>
        <v>DRY_W_4</v>
      </c>
      <c r="E289" s="4" t="str">
        <f>Exclosure.data.RAW!E289</f>
        <v>DRY_W_2</v>
      </c>
      <c r="F289" s="4" t="str">
        <f>Exclosure.data.RAW!F289</f>
        <v>Maswa</v>
      </c>
      <c r="G289" s="12" t="str">
        <f>Exclosure.data.RAW!G289</f>
        <v>DRY</v>
      </c>
      <c r="H289" s="12" t="str">
        <f>Exclosure.data.RAW!H289</f>
        <v>W</v>
      </c>
      <c r="I289" s="22">
        <f>Exclosure.data.RAW!I289</f>
        <v>4</v>
      </c>
      <c r="J289" s="22">
        <v>2</v>
      </c>
      <c r="K289" s="12" t="str">
        <f>Exclosure.data.RAW!K289</f>
        <v>OP</v>
      </c>
      <c r="L289" s="12" t="str">
        <f>Exclosure.data.RAW!L289</f>
        <v>H6</v>
      </c>
      <c r="M289" s="21">
        <f>Exclosure.data.RAW!M289</f>
        <v>1000</v>
      </c>
      <c r="N289" s="75">
        <f>Exclosure.data.RAW!N289</f>
        <v>-3.296013018</v>
      </c>
      <c r="O289" s="75">
        <f>Exclosure.data.RAW!O289</f>
        <v>34.854326974999999</v>
      </c>
      <c r="P289" s="19">
        <f>Exclosure.data.RAW!P289</f>
        <v>43080</v>
      </c>
      <c r="Q289" s="19">
        <f>Exclosure.data.RAW!Q289</f>
        <v>43166</v>
      </c>
      <c r="R289" s="22" t="str">
        <f>Exclosure.data.RAW!R289 &amp; ""</f>
        <v>86</v>
      </c>
      <c r="S289" s="52" t="str">
        <f>Exclosure.data.RAW!S289 &amp; ""</f>
        <v>427.568166763</v>
      </c>
      <c r="T289" s="52" t="str">
        <f>Exclosure.data.RAW!T289 &amp; ""</f>
        <v>2923.793800053</v>
      </c>
      <c r="U289" s="68" t="str">
        <f>Exclosure.data.RAW!Y289</f>
        <v>Cyn.dac</v>
      </c>
      <c r="V289" s="167" t="str">
        <f>Exclosure.data.RAW!Z289 &amp; ""</f>
        <v>1.5</v>
      </c>
      <c r="W289" s="167" t="str">
        <f>Exclosure.data.RAW!AA289 &amp; ""</f>
        <v>1.5</v>
      </c>
      <c r="X289" s="167" t="str">
        <f>Exclosure.data.RAW!AB289 &amp; ""</f>
        <v>18</v>
      </c>
      <c r="Y289" s="167" t="str">
        <f>Exclosure.data.RAW!AC289 &amp; ""</f>
        <v>40</v>
      </c>
      <c r="Z289" s="165" t="str">
        <f>Exclosure.data.RAW!AF289 &amp; ""</f>
        <v>2</v>
      </c>
      <c r="AA289" s="165" t="str">
        <f>Exclosure.data.RAW!AG289 &amp; ""</f>
        <v>3.13</v>
      </c>
      <c r="AB289" s="165" t="str">
        <f>Exclosure.data.RAW!AH289 &amp; ""</f>
        <v>15</v>
      </c>
      <c r="AC289" s="165" t="str">
        <f>Exclosure.data.RAW!AI289 &amp; ""</f>
        <v>35</v>
      </c>
      <c r="AD289" s="168" t="str">
        <f>Exclosure.data.RAW!AO289 &amp; ""</f>
        <v>6.53</v>
      </c>
      <c r="AE289" s="168" t="str">
        <f>Exclosure.data.RAW!AR289 &amp; ""</f>
        <v>21.92</v>
      </c>
      <c r="AF289" s="168">
        <f>Exclosure.data.RAW!BW289</f>
        <v>28.450000000000003</v>
      </c>
      <c r="AG289" s="168" t="str">
        <f>Exclosure.data.RAW!AU289 &amp; ""</f>
        <v>2</v>
      </c>
      <c r="AH289" s="135"/>
      <c r="AI289" s="135"/>
      <c r="AJ289" s="196" t="str">
        <f>Exclosure.data.RAW!AX289 &amp; ""</f>
        <v/>
      </c>
      <c r="AK289" s="222"/>
      <c r="AL289" s="168" t="str">
        <f>Exclosure.data.RAW!AZ289 &amp; ""</f>
        <v/>
      </c>
      <c r="AM289" s="168" t="str">
        <f>Exclosure.data.RAW!BA289 &amp; ""</f>
        <v/>
      </c>
      <c r="AN289" s="168" t="str">
        <f>Exclosure.data.RAW!BB289 &amp; ""</f>
        <v>0.28</v>
      </c>
      <c r="AO289" s="168"/>
      <c r="AP289" s="168" t="str">
        <f>Exclosure.data.RAW!BD289 &amp; ""</f>
        <v/>
      </c>
      <c r="AQ289" s="168" t="str">
        <f>Exclosure.data.RAW!BE289 &amp; ""</f>
        <v/>
      </c>
      <c r="AR289" s="168" t="str">
        <f>Exclosure.data.RAW!BF289 &amp; ""</f>
        <v/>
      </c>
      <c r="AS289" s="168" t="str">
        <f>Exclosure.data.RAW!BG289 &amp; ""</f>
        <v>1.93</v>
      </c>
      <c r="AT289" s="168"/>
      <c r="AU289" s="135"/>
      <c r="AV289" s="168" t="str">
        <f>Exclosure.data.RAW!BJ289 &amp; ""</f>
        <v/>
      </c>
      <c r="AW289" s="220"/>
      <c r="AX289" s="168" t="str">
        <f>Exclosure.data.RAW!BL289 &amp; ""</f>
        <v/>
      </c>
      <c r="AY289" s="168" t="str">
        <f>Exclosure.data.RAW!BM289 &amp; ""</f>
        <v/>
      </c>
      <c r="AZ289" s="168" t="str">
        <f>Exclosure.data.RAW!BN289 &amp; ""</f>
        <v>0.32</v>
      </c>
      <c r="BA289" s="168"/>
      <c r="BB289" s="168" t="str">
        <f>Exclosure.data.RAW!BP289 &amp; ""</f>
        <v/>
      </c>
      <c r="BC289" s="168" t="str">
        <f>Exclosure.data.RAW!BQ289 &amp; ""</f>
        <v/>
      </c>
      <c r="BD289" s="168" t="str">
        <f>Exclosure.data.RAW!BR289 &amp; ""</f>
        <v/>
      </c>
      <c r="BE289" s="54">
        <f>Exclosure.data.RAW!BS289</f>
        <v>2</v>
      </c>
      <c r="BF289" s="54">
        <f>Exclosure.data.RAW!BT289</f>
        <v>0.28000000000000003</v>
      </c>
      <c r="BG289" s="54">
        <f>Exclosure.data.RAW!BU289</f>
        <v>1.93</v>
      </c>
      <c r="BH289" s="54">
        <f>Exclosure.data.RAW!BV289</f>
        <v>0.32</v>
      </c>
    </row>
    <row r="290" spans="1:60" x14ac:dyDescent="0.25">
      <c r="A290" s="12" t="str">
        <f>Exclosure.data.RAW!A290</f>
        <v>DRY_P_1_EX_H6</v>
      </c>
      <c r="B290" s="4" t="str">
        <f>Exclosure.data.RAW!B290</f>
        <v>DRY_P_1_H6</v>
      </c>
      <c r="C290" s="4" t="str">
        <f>Exclosure.data.RAW!C290</f>
        <v>DRY_P</v>
      </c>
      <c r="D290" s="4" t="str">
        <f>Exclosure.data.RAW!D290</f>
        <v>DRY_P_1</v>
      </c>
      <c r="E290" s="4" t="str">
        <f>Exclosure.data.RAW!E290</f>
        <v>DRY_P_2</v>
      </c>
      <c r="F290" s="4" t="str">
        <f>Exclosure.data.RAW!F290</f>
        <v>Makao</v>
      </c>
      <c r="G290" s="12" t="str">
        <f>Exclosure.data.RAW!G290</f>
        <v>DRY</v>
      </c>
      <c r="H290" s="12" t="str">
        <f>Exclosure.data.RAW!H290</f>
        <v>P</v>
      </c>
      <c r="I290" s="22">
        <f>Exclosure.data.RAW!I290</f>
        <v>1</v>
      </c>
      <c r="J290" s="22">
        <v>2</v>
      </c>
      <c r="K290" s="12" t="str">
        <f>Exclosure.data.RAW!K290</f>
        <v>EX</v>
      </c>
      <c r="L290" s="12" t="str">
        <f>Exclosure.data.RAW!L290</f>
        <v>H6</v>
      </c>
      <c r="M290" s="21">
        <f>Exclosure.data.RAW!M290</f>
        <v>1009</v>
      </c>
      <c r="N290" s="75">
        <f>Exclosure.data.RAW!N290</f>
        <v>-3.3032119830000002</v>
      </c>
      <c r="O290" s="75">
        <f>Exclosure.data.RAW!O290</f>
        <v>34.847736032999997</v>
      </c>
      <c r="P290" s="19">
        <f>Exclosure.data.RAW!P290</f>
        <v>43079</v>
      </c>
      <c r="Q290" s="19">
        <f>Exclosure.data.RAW!Q290</f>
        <v>43167</v>
      </c>
      <c r="R290" s="22" t="str">
        <f>Exclosure.data.RAW!R290 &amp; ""</f>
        <v>88</v>
      </c>
      <c r="S290" s="52" t="str">
        <f>Exclosure.data.RAW!S290 &amp; ""</f>
        <v>470.804279233</v>
      </c>
      <c r="T290" s="52" t="str">
        <f>Exclosure.data.RAW!T290 &amp; ""</f>
        <v>1249.544934477</v>
      </c>
      <c r="U290" s="68" t="str">
        <f>Exclosure.data.RAW!Y290</f>
        <v>Chl.pyc</v>
      </c>
      <c r="V290" s="167" t="str">
        <f>Exclosure.data.RAW!Z290 &amp; ""</f>
        <v>1.5</v>
      </c>
      <c r="W290" s="167" t="str">
        <f>Exclosure.data.RAW!AA290 &amp; ""</f>
        <v>2.6</v>
      </c>
      <c r="X290" s="167" t="str">
        <f>Exclosure.data.RAW!AB290 &amp; ""</f>
        <v>20</v>
      </c>
      <c r="Y290" s="167" t="str">
        <f>Exclosure.data.RAW!AC290 &amp; ""</f>
        <v>50</v>
      </c>
      <c r="Z290" s="165" t="str">
        <f>Exclosure.data.RAW!AF290 &amp; ""</f>
        <v>10.5</v>
      </c>
      <c r="AA290" s="165" t="str">
        <f>Exclosure.data.RAW!AG290 &amp; ""</f>
        <v>35.5</v>
      </c>
      <c r="AB290" s="165" t="str">
        <f>Exclosure.data.RAW!AH290 &amp; ""</f>
        <v>0</v>
      </c>
      <c r="AC290" s="165" t="str">
        <f>Exclosure.data.RAW!AI290 &amp; ""</f>
        <v>95</v>
      </c>
      <c r="AD290" s="168" t="str">
        <f>Exclosure.data.RAW!AO290 &amp; ""</f>
        <v>0</v>
      </c>
      <c r="AE290" s="168" t="str">
        <f>Exclosure.data.RAW!AR290 &amp; ""</f>
        <v>93.2</v>
      </c>
      <c r="AF290" s="168">
        <f>Exclosure.data.RAW!BW290</f>
        <v>93.2</v>
      </c>
      <c r="AG290" s="168" t="str">
        <f>Exclosure.data.RAW!AU290 &amp; ""</f>
        <v/>
      </c>
      <c r="AH290" s="135"/>
      <c r="AI290" s="135"/>
      <c r="AJ290" s="196" t="str">
        <f>Exclosure.data.RAW!AX290 &amp; ""</f>
        <v/>
      </c>
      <c r="AK290" s="222"/>
      <c r="AL290" s="168" t="str">
        <f>Exclosure.data.RAW!AZ290 &amp; ""</f>
        <v/>
      </c>
      <c r="AM290" s="168" t="str">
        <f>Exclosure.data.RAW!BA290 &amp; ""</f>
        <v/>
      </c>
      <c r="AN290" s="168" t="str">
        <f>Exclosure.data.RAW!BB290 &amp; ""</f>
        <v/>
      </c>
      <c r="AO290" s="168"/>
      <c r="AP290" s="168" t="str">
        <f>Exclosure.data.RAW!BD290 &amp; ""</f>
        <v/>
      </c>
      <c r="AQ290" s="168" t="str">
        <f>Exclosure.data.RAW!BE290 &amp; ""</f>
        <v/>
      </c>
      <c r="AR290" s="168" t="str">
        <f>Exclosure.data.RAW!BF290 &amp; ""</f>
        <v/>
      </c>
      <c r="AS290" s="168" t="str">
        <f>Exclosure.data.RAW!BG290 &amp; ""</f>
        <v>1.4</v>
      </c>
      <c r="AT290" s="168">
        <f>Exclosure.data.RAW!BH290</f>
        <v>1.44</v>
      </c>
      <c r="AU290" s="135">
        <v>1.26</v>
      </c>
      <c r="AV290" s="168" t="str">
        <f>Exclosure.data.RAW!BJ290 &amp; ""</f>
        <v/>
      </c>
      <c r="AW290" s="220"/>
      <c r="AX290" s="168" t="str">
        <f>Exclosure.data.RAW!BL290 &amp; ""</f>
        <v/>
      </c>
      <c r="AY290" s="168" t="str">
        <f>Exclosure.data.RAW!BM290 &amp; ""</f>
        <v/>
      </c>
      <c r="AZ290" s="168" t="str">
        <f>Exclosure.data.RAW!BN290 &amp; ""</f>
        <v>0.64</v>
      </c>
      <c r="BA290" s="168">
        <f>Exclosure.data.RAW!BO290</f>
        <v>0.43</v>
      </c>
      <c r="BB290" s="168" t="str">
        <f>Exclosure.data.RAW!BP290 &amp; ""</f>
        <v/>
      </c>
      <c r="BC290" s="168" t="str">
        <f>Exclosure.data.RAW!BQ290 &amp; ""</f>
        <v/>
      </c>
      <c r="BD290" s="168" t="str">
        <f>Exclosure.data.RAW!BR290 &amp; ""</f>
        <v/>
      </c>
      <c r="BE290" s="54" t="str">
        <f>Exclosure.data.RAW!BS290</f>
        <v/>
      </c>
      <c r="BF290" s="54" t="str">
        <f>Exclosure.data.RAW!BT290</f>
        <v/>
      </c>
      <c r="BG290" s="54">
        <f>Exclosure.data.RAW!BU290</f>
        <v>1.4</v>
      </c>
      <c r="BH290" s="54">
        <f>Exclosure.data.RAW!BV290</f>
        <v>0.64</v>
      </c>
    </row>
    <row r="291" spans="1:60" x14ac:dyDescent="0.25">
      <c r="A291" s="12" t="str">
        <f>Exclosure.data.RAW!A291</f>
        <v>DRY_P_1_OP_H6</v>
      </c>
      <c r="B291" s="4" t="str">
        <f>Exclosure.data.RAW!B291</f>
        <v>DRY_P_1_H6</v>
      </c>
      <c r="C291" s="4" t="str">
        <f>Exclosure.data.RAW!C291</f>
        <v>DRY_P</v>
      </c>
      <c r="D291" s="4" t="str">
        <f>Exclosure.data.RAW!D291</f>
        <v>DRY_P_1</v>
      </c>
      <c r="E291" s="4" t="str">
        <f>Exclosure.data.RAW!E291</f>
        <v>DRY_P_2</v>
      </c>
      <c r="F291" s="4" t="str">
        <f>Exclosure.data.RAW!F291</f>
        <v>Makao</v>
      </c>
      <c r="G291" s="12" t="str">
        <f>Exclosure.data.RAW!G291</f>
        <v>DRY</v>
      </c>
      <c r="H291" s="12" t="str">
        <f>Exclosure.data.RAW!H291</f>
        <v>P</v>
      </c>
      <c r="I291" s="22">
        <f>Exclosure.data.RAW!I291</f>
        <v>1</v>
      </c>
      <c r="J291" s="22">
        <v>2</v>
      </c>
      <c r="K291" s="12" t="str">
        <f>Exclosure.data.RAW!K291</f>
        <v>OP</v>
      </c>
      <c r="L291" s="12" t="str">
        <f>Exclosure.data.RAW!L291</f>
        <v>H6</v>
      </c>
      <c r="M291" s="21">
        <f>Exclosure.data.RAW!M291</f>
        <v>1009</v>
      </c>
      <c r="N291" s="75">
        <f>Exclosure.data.RAW!N291</f>
        <v>-3.3032119830000002</v>
      </c>
      <c r="O291" s="75">
        <f>Exclosure.data.RAW!O291</f>
        <v>34.847736032999997</v>
      </c>
      <c r="P291" s="19">
        <f>Exclosure.data.RAW!P291</f>
        <v>43079</v>
      </c>
      <c r="Q291" s="19">
        <f>Exclosure.data.RAW!Q291</f>
        <v>43167</v>
      </c>
      <c r="R291" s="22" t="str">
        <f>Exclosure.data.RAW!R291 &amp; ""</f>
        <v>88</v>
      </c>
      <c r="S291" s="52" t="str">
        <f>Exclosure.data.RAW!S291 &amp; ""</f>
        <v>470.804279233</v>
      </c>
      <c r="T291" s="52" t="str">
        <f>Exclosure.data.RAW!T291 &amp; ""</f>
        <v>1720.34921371</v>
      </c>
      <c r="U291" s="68" t="str">
        <f>Exclosure.data.RAW!Y291</f>
        <v>Chl.pyc</v>
      </c>
      <c r="V291" s="167" t="str">
        <f>Exclosure.data.RAW!Z291 &amp; ""</f>
        <v>0.6</v>
      </c>
      <c r="W291" s="167" t="str">
        <f>Exclosure.data.RAW!AA291 &amp; ""</f>
        <v>2</v>
      </c>
      <c r="X291" s="167" t="str">
        <f>Exclosure.data.RAW!AB291 &amp; ""</f>
        <v>15</v>
      </c>
      <c r="Y291" s="167" t="str">
        <f>Exclosure.data.RAW!AC291 &amp; ""</f>
        <v>35</v>
      </c>
      <c r="Z291" s="165" t="str">
        <f>Exclosure.data.RAW!AF291 &amp; ""</f>
        <v>2</v>
      </c>
      <c r="AA291" s="165" t="str">
        <f>Exclosure.data.RAW!AG291 &amp; ""</f>
        <v>3.88</v>
      </c>
      <c r="AB291" s="165" t="str">
        <f>Exclosure.data.RAW!AH291 &amp; ""</f>
        <v>15</v>
      </c>
      <c r="AC291" s="165" t="str">
        <f>Exclosure.data.RAW!AI291 &amp; ""</f>
        <v>50</v>
      </c>
      <c r="AD291" s="168" t="str">
        <f>Exclosure.data.RAW!AO291 &amp; ""</f>
        <v>10.71</v>
      </c>
      <c r="AE291" s="168" t="str">
        <f>Exclosure.data.RAW!AR291 &amp; ""</f>
        <v>33.75</v>
      </c>
      <c r="AF291" s="168">
        <f>Exclosure.data.RAW!BW291</f>
        <v>44.46</v>
      </c>
      <c r="AG291" s="168" t="str">
        <f>Exclosure.data.RAW!AU291 &amp; ""</f>
        <v>1.26</v>
      </c>
      <c r="AH291" s="135"/>
      <c r="AI291" s="135"/>
      <c r="AJ291" s="196" t="str">
        <f>Exclosure.data.RAW!AX291 &amp; ""</f>
        <v/>
      </c>
      <c r="AK291" s="222"/>
      <c r="AL291" s="168" t="str">
        <f>Exclosure.data.RAW!AZ291 &amp; ""</f>
        <v/>
      </c>
      <c r="AM291" s="168" t="str">
        <f>Exclosure.data.RAW!BA291 &amp; ""</f>
        <v/>
      </c>
      <c r="AN291" s="168" t="str">
        <f>Exclosure.data.RAW!BB291 &amp; ""</f>
        <v>0.28</v>
      </c>
      <c r="AO291" s="168"/>
      <c r="AP291" s="168" t="str">
        <f>Exclosure.data.RAW!BD291 &amp; ""</f>
        <v/>
      </c>
      <c r="AQ291" s="168" t="str">
        <f>Exclosure.data.RAW!BE291 &amp; ""</f>
        <v/>
      </c>
      <c r="AR291" s="168" t="str">
        <f>Exclosure.data.RAW!BF291 &amp; ""</f>
        <v/>
      </c>
      <c r="AS291" s="168" t="str">
        <f>Exclosure.data.RAW!BG291 &amp; ""</f>
        <v>2.7</v>
      </c>
      <c r="AT291" s="168">
        <f>Exclosure.data.RAW!BH291</f>
        <v>1.44</v>
      </c>
      <c r="AU291" s="135">
        <v>2.63</v>
      </c>
      <c r="AV291" s="168" t="str">
        <f>Exclosure.data.RAW!BJ291 &amp; ""</f>
        <v/>
      </c>
      <c r="AW291" s="220"/>
      <c r="AX291" s="168" t="str">
        <f>Exclosure.data.RAW!BL291 &amp; ""</f>
        <v/>
      </c>
      <c r="AY291" s="168" t="str">
        <f>Exclosure.data.RAW!BM291 &amp; ""</f>
        <v/>
      </c>
      <c r="AZ291" s="168" t="str">
        <f>Exclosure.data.RAW!BN291 &amp; ""</f>
        <v>0.25</v>
      </c>
      <c r="BA291" s="168">
        <f>Exclosure.data.RAW!BO291</f>
        <v>0.17</v>
      </c>
      <c r="BB291" s="168" t="str">
        <f>Exclosure.data.RAW!BP291 &amp; ""</f>
        <v/>
      </c>
      <c r="BC291" s="168" t="str">
        <f>Exclosure.data.RAW!BQ291 &amp; ""</f>
        <v/>
      </c>
      <c r="BD291" s="168" t="str">
        <f>Exclosure.data.RAW!BR291 &amp; ""</f>
        <v/>
      </c>
      <c r="BE291" s="54">
        <f>Exclosure.data.RAW!BS291</f>
        <v>1.26</v>
      </c>
      <c r="BF291" s="54">
        <f>Exclosure.data.RAW!BT291</f>
        <v>0.28000000000000003</v>
      </c>
      <c r="BG291" s="54">
        <f>Exclosure.data.RAW!BU291</f>
        <v>2.7</v>
      </c>
      <c r="BH291" s="54">
        <f>Exclosure.data.RAW!BV291</f>
        <v>0.25</v>
      </c>
    </row>
    <row r="292" spans="1:60" x14ac:dyDescent="0.25">
      <c r="A292" s="12" t="str">
        <f>Exclosure.data.RAW!A292</f>
        <v>DRY_P_2_EX_H6</v>
      </c>
      <c r="B292" s="4" t="str">
        <f>Exclosure.data.RAW!B292</f>
        <v>DRY_P_2_H6</v>
      </c>
      <c r="C292" s="4" t="str">
        <f>Exclosure.data.RAW!C292</f>
        <v>DRY_P</v>
      </c>
      <c r="D292" s="4" t="str">
        <f>Exclosure.data.RAW!D292</f>
        <v>DRY_P_2</v>
      </c>
      <c r="E292" s="4" t="str">
        <f>Exclosure.data.RAW!E292</f>
        <v>DRY_P_3</v>
      </c>
      <c r="F292" s="4" t="str">
        <f>Exclosure.data.RAW!F292</f>
        <v>Makao</v>
      </c>
      <c r="G292" s="12" t="str">
        <f>Exclosure.data.RAW!G292</f>
        <v>DRY</v>
      </c>
      <c r="H292" s="12" t="str">
        <f>Exclosure.data.RAW!H292</f>
        <v>P</v>
      </c>
      <c r="I292" s="22">
        <f>Exclosure.data.RAW!I292</f>
        <v>2</v>
      </c>
      <c r="J292" s="22">
        <v>3</v>
      </c>
      <c r="K292" s="12" t="str">
        <f>Exclosure.data.RAW!K292</f>
        <v>EX</v>
      </c>
      <c r="L292" s="12" t="str">
        <f>Exclosure.data.RAW!L292</f>
        <v>H6</v>
      </c>
      <c r="M292" s="21">
        <f>Exclosure.data.RAW!M292</f>
        <v>1006</v>
      </c>
      <c r="N292" s="75">
        <f>Exclosure.data.RAW!N292</f>
        <v>-3.40842599</v>
      </c>
      <c r="O292" s="75">
        <f>Exclosure.data.RAW!O292</f>
        <v>34.850243982000002</v>
      </c>
      <c r="P292" s="19">
        <f>Exclosure.data.RAW!P292</f>
        <v>43079</v>
      </c>
      <c r="Q292" s="19">
        <f>Exclosure.data.RAW!Q292</f>
        <v>43167</v>
      </c>
      <c r="R292" s="22" t="str">
        <f>Exclosure.data.RAW!R292 &amp; ""</f>
        <v>88</v>
      </c>
      <c r="S292" s="52" t="str">
        <f>Exclosure.data.RAW!S292 &amp; ""</f>
        <v>470.804279233</v>
      </c>
      <c r="T292" s="52" t="str">
        <f>Exclosure.data.RAW!T292 &amp; ""</f>
        <v>1249.544934477</v>
      </c>
      <c r="U292" s="68" t="str">
        <f>Exclosure.data.RAW!Y292</f>
        <v>Chl.pyc</v>
      </c>
      <c r="V292" s="167" t="str">
        <f>Exclosure.data.RAW!Z292 &amp; ""</f>
        <v>1.5</v>
      </c>
      <c r="W292" s="167" t="str">
        <f>Exclosure.data.RAW!AA292 &amp; ""</f>
        <v>0.6</v>
      </c>
      <c r="X292" s="167" t="str">
        <f>Exclosure.data.RAW!AB292 &amp; ""</f>
        <v>5</v>
      </c>
      <c r="Y292" s="167" t="str">
        <f>Exclosure.data.RAW!AC292 &amp; ""</f>
        <v>22</v>
      </c>
      <c r="Z292" s="165" t="str">
        <f>Exclosure.data.RAW!AF292 &amp; ""</f>
        <v>2.5</v>
      </c>
      <c r="AA292" s="165" t="str">
        <f>Exclosure.data.RAW!AG292 &amp; ""</f>
        <v>17.25</v>
      </c>
      <c r="AB292" s="165" t="str">
        <f>Exclosure.data.RAW!AH292 &amp; ""</f>
        <v>30</v>
      </c>
      <c r="AC292" s="165" t="str">
        <f>Exclosure.data.RAW!AI292 &amp; ""</f>
        <v>68</v>
      </c>
      <c r="AD292" s="168" t="str">
        <f>Exclosure.data.RAW!AO292 &amp; ""</f>
        <v>4.87</v>
      </c>
      <c r="AE292" s="168" t="str">
        <f>Exclosure.data.RAW!AR292 &amp; ""</f>
        <v>43.79</v>
      </c>
      <c r="AF292" s="168">
        <f>Exclosure.data.RAW!BW292</f>
        <v>48.66</v>
      </c>
      <c r="AG292" s="168" t="str">
        <f>Exclosure.data.RAW!AU292 &amp; ""</f>
        <v>1.72</v>
      </c>
      <c r="AH292" s="135"/>
      <c r="AI292" s="135"/>
      <c r="AJ292" s="196" t="str">
        <f>Exclosure.data.RAW!AX292 &amp; ""</f>
        <v/>
      </c>
      <c r="AK292" s="222"/>
      <c r="AL292" s="168" t="str">
        <f>Exclosure.data.RAW!AZ292 &amp; ""</f>
        <v/>
      </c>
      <c r="AM292" s="168" t="str">
        <f>Exclosure.data.RAW!BA292 &amp; ""</f>
        <v/>
      </c>
      <c r="AN292" s="168" t="str">
        <f>Exclosure.data.RAW!BB292 &amp; ""</f>
        <v>0.32</v>
      </c>
      <c r="AO292" s="168"/>
      <c r="AP292" s="168" t="str">
        <f>Exclosure.data.RAW!BD292 &amp; ""</f>
        <v/>
      </c>
      <c r="AQ292" s="168" t="str">
        <f>Exclosure.data.RAW!BE292 &amp; ""</f>
        <v/>
      </c>
      <c r="AR292" s="168" t="str">
        <f>Exclosure.data.RAW!BF292 &amp; ""</f>
        <v/>
      </c>
      <c r="AS292" s="168" t="str">
        <f>Exclosure.data.RAW!BG292 &amp; ""</f>
        <v>1.79</v>
      </c>
      <c r="AT292" s="168"/>
      <c r="AU292" s="135"/>
      <c r="AV292" s="168" t="str">
        <f>Exclosure.data.RAW!BJ292 &amp; ""</f>
        <v/>
      </c>
      <c r="AW292" s="220"/>
      <c r="AX292" s="168" t="str">
        <f>Exclosure.data.RAW!BL292 &amp; ""</f>
        <v/>
      </c>
      <c r="AY292" s="168" t="str">
        <f>Exclosure.data.RAW!BM292 &amp; ""</f>
        <v/>
      </c>
      <c r="AZ292" s="168" t="str">
        <f>Exclosure.data.RAW!BN292 &amp; ""</f>
        <v>0.43</v>
      </c>
      <c r="BA292" s="168"/>
      <c r="BB292" s="168" t="str">
        <f>Exclosure.data.RAW!BP292 &amp; ""</f>
        <v/>
      </c>
      <c r="BC292" s="168" t="str">
        <f>Exclosure.data.RAW!BQ292 &amp; ""</f>
        <v/>
      </c>
      <c r="BD292" s="168" t="str">
        <f>Exclosure.data.RAW!BR292 &amp; ""</f>
        <v/>
      </c>
      <c r="BE292" s="54">
        <f>Exclosure.data.RAW!BS292</f>
        <v>1.72</v>
      </c>
      <c r="BF292" s="54">
        <f>Exclosure.data.RAW!BT292</f>
        <v>0.32</v>
      </c>
      <c r="BG292" s="54">
        <f>Exclosure.data.RAW!BU292</f>
        <v>1.79</v>
      </c>
      <c r="BH292" s="54">
        <f>Exclosure.data.RAW!BV292</f>
        <v>0.43</v>
      </c>
    </row>
    <row r="293" spans="1:60" x14ac:dyDescent="0.25">
      <c r="A293" s="12" t="str">
        <f>Exclosure.data.RAW!A293</f>
        <v>DRY_P_2_OP_H6</v>
      </c>
      <c r="B293" s="4" t="str">
        <f>Exclosure.data.RAW!B293</f>
        <v>DRY_P_2_H6</v>
      </c>
      <c r="C293" s="4" t="str">
        <f>Exclosure.data.RAW!C293</f>
        <v>DRY_P</v>
      </c>
      <c r="D293" s="12" t="str">
        <f>Exclosure.data.RAW!D293</f>
        <v>DRY_P_2</v>
      </c>
      <c r="E293" s="12" t="str">
        <f>Exclosure.data.RAW!E293</f>
        <v>DRY_P_3</v>
      </c>
      <c r="F293" s="4" t="str">
        <f>Exclosure.data.RAW!F293</f>
        <v>Makao</v>
      </c>
      <c r="G293" s="12" t="str">
        <f>Exclosure.data.RAW!G293</f>
        <v>DRY</v>
      </c>
      <c r="H293" s="12" t="str">
        <f>Exclosure.data.RAW!H293</f>
        <v>P</v>
      </c>
      <c r="I293" s="22">
        <f>Exclosure.data.RAW!I293</f>
        <v>2</v>
      </c>
      <c r="J293" s="22">
        <v>3</v>
      </c>
      <c r="K293" s="12" t="str">
        <f>Exclosure.data.RAW!K293</f>
        <v>OP</v>
      </c>
      <c r="L293" s="12" t="str">
        <f>Exclosure.data.RAW!L293</f>
        <v>H6</v>
      </c>
      <c r="M293" s="22">
        <f>Exclosure.data.RAW!M293</f>
        <v>1006</v>
      </c>
      <c r="N293" s="75">
        <f>Exclosure.data.RAW!N293</f>
        <v>-3.40842599</v>
      </c>
      <c r="O293" s="75">
        <f>Exclosure.data.RAW!O293</f>
        <v>34.850243982000002</v>
      </c>
      <c r="P293" s="19">
        <f>Exclosure.data.RAW!P293</f>
        <v>43079</v>
      </c>
      <c r="Q293" s="19">
        <f>Exclosure.data.RAW!Q293</f>
        <v>43167</v>
      </c>
      <c r="R293" s="22" t="str">
        <f>Exclosure.data.RAW!R293 &amp; ""</f>
        <v>88</v>
      </c>
      <c r="S293" s="52" t="str">
        <f>Exclosure.data.RAW!S293 &amp; ""</f>
        <v>470.804279233</v>
      </c>
      <c r="T293" s="52" t="str">
        <f>Exclosure.data.RAW!T293 &amp; ""</f>
        <v>1720.34921371</v>
      </c>
      <c r="U293" s="68" t="str">
        <f>Exclosure.data.RAW!Y293</f>
        <v>Chl.pyc</v>
      </c>
      <c r="V293" s="167" t="str">
        <f>Exclosure.data.RAW!Z293 &amp; ""</f>
        <v>0.1</v>
      </c>
      <c r="W293" s="167" t="str">
        <f>Exclosure.data.RAW!AA293 &amp; ""</f>
        <v>0.44</v>
      </c>
      <c r="X293" s="167" t="str">
        <f>Exclosure.data.RAW!AB293 &amp; ""</f>
        <v>5</v>
      </c>
      <c r="Y293" s="167" t="str">
        <f>Exclosure.data.RAW!AC293 &amp; ""</f>
        <v>25</v>
      </c>
      <c r="Z293" s="165" t="str">
        <f>Exclosure.data.RAW!AF293 &amp; ""</f>
        <v>1.5</v>
      </c>
      <c r="AA293" s="165" t="str">
        <f>Exclosure.data.RAW!AG293 &amp; ""</f>
        <v>1.25</v>
      </c>
      <c r="AB293" s="165" t="str">
        <f>Exclosure.data.RAW!AH293 &amp; ""</f>
        <v>5</v>
      </c>
      <c r="AC293" s="165" t="str">
        <f>Exclosure.data.RAW!AI293 &amp; ""</f>
        <v>30</v>
      </c>
      <c r="AD293" s="168" t="str">
        <f>Exclosure.data.RAW!AO293 &amp; ""</f>
        <v>2.11</v>
      </c>
      <c r="AE293" s="168" t="str">
        <f>Exclosure.data.RAW!AR293 &amp; ""</f>
        <v>13.81</v>
      </c>
      <c r="AF293" s="168">
        <f>Exclosure.data.RAW!BW293</f>
        <v>15.92</v>
      </c>
      <c r="AG293" s="168" t="str">
        <f>Exclosure.data.RAW!AU293 &amp; ""</f>
        <v>2.07</v>
      </c>
      <c r="AH293" s="135"/>
      <c r="AI293" s="135"/>
      <c r="AJ293" s="196" t="str">
        <f>Exclosure.data.RAW!AX293 &amp; ""</f>
        <v/>
      </c>
      <c r="AK293" s="222"/>
      <c r="AL293" s="168" t="str">
        <f>Exclosure.data.RAW!AZ293 &amp; ""</f>
        <v/>
      </c>
      <c r="AM293" s="168" t="str">
        <f>Exclosure.data.RAW!BA293 &amp; ""</f>
        <v/>
      </c>
      <c r="AN293" s="168" t="str">
        <f>Exclosure.data.RAW!BB293 &amp; ""</f>
        <v>0.23</v>
      </c>
      <c r="AO293" s="168"/>
      <c r="AP293" s="168" t="str">
        <f>Exclosure.data.RAW!BD293 &amp; ""</f>
        <v/>
      </c>
      <c r="AQ293" s="168" t="str">
        <f>Exclosure.data.RAW!BE293 &amp; ""</f>
        <v/>
      </c>
      <c r="AR293" s="168" t="str">
        <f>Exclosure.data.RAW!BF293 &amp; ""</f>
        <v/>
      </c>
      <c r="AS293" s="168" t="str">
        <f>Exclosure.data.RAW!BG293 &amp; ""</f>
        <v>1.58</v>
      </c>
      <c r="AT293" s="168"/>
      <c r="AU293" s="135"/>
      <c r="AV293" s="168" t="str">
        <f>Exclosure.data.RAW!BJ293 &amp; ""</f>
        <v/>
      </c>
      <c r="AW293" s="220"/>
      <c r="AX293" s="168" t="str">
        <f>Exclosure.data.RAW!BL293 &amp; ""</f>
        <v/>
      </c>
      <c r="AY293" s="168" t="str">
        <f>Exclosure.data.RAW!BM293 &amp; ""</f>
        <v/>
      </c>
      <c r="AZ293" s="168" t="str">
        <f>Exclosure.data.RAW!BN293 &amp; ""</f>
        <v>0.3</v>
      </c>
      <c r="BA293" s="168"/>
      <c r="BB293" s="168" t="str">
        <f>Exclosure.data.RAW!BP293 &amp; ""</f>
        <v/>
      </c>
      <c r="BC293" s="168" t="str">
        <f>Exclosure.data.RAW!BQ293 &amp; ""</f>
        <v/>
      </c>
      <c r="BD293" s="168" t="str">
        <f>Exclosure.data.RAW!BR293 &amp; ""</f>
        <v/>
      </c>
      <c r="BE293" s="54">
        <f>Exclosure.data.RAW!BS293</f>
        <v>2.0699999999999998</v>
      </c>
      <c r="BF293" s="54">
        <f>Exclosure.data.RAW!BT293</f>
        <v>0.23</v>
      </c>
      <c r="BG293" s="54">
        <f>Exclosure.data.RAW!BU293</f>
        <v>1.58</v>
      </c>
      <c r="BH293" s="54">
        <f>Exclosure.data.RAW!BV293</f>
        <v>0.3</v>
      </c>
    </row>
    <row r="294" spans="1:60" x14ac:dyDescent="0.25">
      <c r="A294" s="12" t="str">
        <f>Exclosure.data.RAW!A294</f>
        <v>DRY_P_3_EX_H6</v>
      </c>
      <c r="B294" s="12" t="str">
        <f>Exclosure.data.RAW!B294</f>
        <v>DRY_P_3_H6</v>
      </c>
      <c r="C294" s="12" t="str">
        <f>Exclosure.data.RAW!C294</f>
        <v>DRY_P</v>
      </c>
      <c r="D294" s="12" t="str">
        <f>Exclosure.data.RAW!D294</f>
        <v>DRY_P_3</v>
      </c>
      <c r="E294" s="12" t="str">
        <f>Exclosure.data.RAW!E294</f>
        <v>DRY_P_1</v>
      </c>
      <c r="F294" s="4" t="str">
        <f>Exclosure.data.RAW!F294</f>
        <v>Makao</v>
      </c>
      <c r="G294" s="12" t="str">
        <f>Exclosure.data.RAW!G294</f>
        <v>DRY</v>
      </c>
      <c r="H294" s="12" t="str">
        <f>Exclosure.data.RAW!H294</f>
        <v>P</v>
      </c>
      <c r="I294" s="22">
        <f>Exclosure.data.RAW!I294</f>
        <v>3</v>
      </c>
      <c r="J294" s="22">
        <v>1</v>
      </c>
      <c r="K294" s="12" t="str">
        <f>Exclosure.data.RAW!K294</f>
        <v>EX</v>
      </c>
      <c r="L294" s="12" t="str">
        <f>Exclosure.data.RAW!L294</f>
        <v>H6</v>
      </c>
      <c r="M294" s="22">
        <f>Exclosure.data.RAW!M294</f>
        <v>1001</v>
      </c>
      <c r="N294" s="75">
        <f>Exclosure.data.RAW!N294</f>
        <v>-3.4063160140000002</v>
      </c>
      <c r="O294" s="75">
        <f>Exclosure.data.RAW!O294</f>
        <v>34.850407009999998</v>
      </c>
      <c r="P294" s="19">
        <f>Exclosure.data.RAW!P294</f>
        <v>43079</v>
      </c>
      <c r="Q294" s="19">
        <f>Exclosure.data.RAW!Q294</f>
        <v>43167</v>
      </c>
      <c r="R294" s="22" t="str">
        <f>Exclosure.data.RAW!R294 &amp; ""</f>
        <v>88</v>
      </c>
      <c r="S294" s="52" t="str">
        <f>Exclosure.data.RAW!S294 &amp; ""</f>
        <v>470.804279233</v>
      </c>
      <c r="T294" s="52" t="str">
        <f>Exclosure.data.RAW!T294 &amp; ""</f>
        <v>1289.563725677</v>
      </c>
      <c r="U294" s="68" t="str">
        <f>Exclosure.data.RAW!Y294</f>
        <v>Chl.pyc</v>
      </c>
      <c r="V294" s="167" t="str">
        <f>Exclosure.data.RAW!Z294 &amp; ""</f>
        <v>0.5</v>
      </c>
      <c r="W294" s="167" t="str">
        <f>Exclosure.data.RAW!AA294 &amp; ""</f>
        <v>2.3</v>
      </c>
      <c r="X294" s="167" t="str">
        <f>Exclosure.data.RAW!AB294 &amp; ""</f>
        <v>7</v>
      </c>
      <c r="Y294" s="167" t="str">
        <f>Exclosure.data.RAW!AC294 &amp; ""</f>
        <v>40</v>
      </c>
      <c r="Z294" s="165" t="str">
        <f>Exclosure.data.RAW!AF294 &amp; ""</f>
        <v>2</v>
      </c>
      <c r="AA294" s="165" t="str">
        <f>Exclosure.data.RAW!AG294 &amp; ""</f>
        <v>7.25</v>
      </c>
      <c r="AB294" s="165" t="str">
        <f>Exclosure.data.RAW!AH294 &amp; ""</f>
        <v>25</v>
      </c>
      <c r="AC294" s="165" t="str">
        <f>Exclosure.data.RAW!AI294 &amp; ""</f>
        <v>70</v>
      </c>
      <c r="AD294" s="168" t="str">
        <f>Exclosure.data.RAW!AO294 &amp; ""</f>
        <v>6.8</v>
      </c>
      <c r="AE294" s="168" t="str">
        <f>Exclosure.data.RAW!AR294 &amp; ""</f>
        <v>32.01</v>
      </c>
      <c r="AF294" s="168">
        <f>Exclosure.data.RAW!BW294</f>
        <v>38.809999999999995</v>
      </c>
      <c r="AG294" s="168" t="str">
        <f>Exclosure.data.RAW!AU294 &amp; ""</f>
        <v>1.38</v>
      </c>
      <c r="AH294" s="135"/>
      <c r="AI294" s="135"/>
      <c r="AJ294" s="196" t="str">
        <f>Exclosure.data.RAW!AX294 &amp; ""</f>
        <v/>
      </c>
      <c r="AK294" s="222"/>
      <c r="AL294" s="168" t="str">
        <f>Exclosure.data.RAW!AZ294 &amp; ""</f>
        <v/>
      </c>
      <c r="AM294" s="168" t="str">
        <f>Exclosure.data.RAW!BA294 &amp; ""</f>
        <v/>
      </c>
      <c r="AN294" s="168" t="str">
        <f>Exclosure.data.RAW!BB294 &amp; ""</f>
        <v>0.17</v>
      </c>
      <c r="AO294" s="168"/>
      <c r="AP294" s="168" t="str">
        <f>Exclosure.data.RAW!BD294 &amp; ""</f>
        <v/>
      </c>
      <c r="AQ294" s="168" t="str">
        <f>Exclosure.data.RAW!BE294 &amp; ""</f>
        <v/>
      </c>
      <c r="AR294" s="168" t="str">
        <f>Exclosure.data.RAW!BF294 &amp; ""</f>
        <v/>
      </c>
      <c r="AS294" s="168" t="str">
        <f>Exclosure.data.RAW!BG294 &amp; ""</f>
        <v>1.44</v>
      </c>
      <c r="AT294" s="168"/>
      <c r="AU294" s="135"/>
      <c r="AV294" s="168" t="str">
        <f>Exclosure.data.RAW!BJ294 &amp; ""</f>
        <v/>
      </c>
      <c r="AW294" s="220"/>
      <c r="AX294" s="168" t="str">
        <f>Exclosure.data.RAW!BL294 &amp; ""</f>
        <v/>
      </c>
      <c r="AY294" s="168" t="str">
        <f>Exclosure.data.RAW!BM294 &amp; ""</f>
        <v/>
      </c>
      <c r="AZ294" s="168" t="str">
        <f>Exclosure.data.RAW!BN294 &amp; ""</f>
        <v>0.16</v>
      </c>
      <c r="BA294" s="168"/>
      <c r="BB294" s="168" t="str">
        <f>Exclosure.data.RAW!BP294 &amp; ""</f>
        <v/>
      </c>
      <c r="BC294" s="168" t="str">
        <f>Exclosure.data.RAW!BQ294 &amp; ""</f>
        <v/>
      </c>
      <c r="BD294" s="168" t="str">
        <f>Exclosure.data.RAW!BR294 &amp; ""</f>
        <v/>
      </c>
      <c r="BE294" s="54">
        <f>Exclosure.data.RAW!BS294</f>
        <v>1.38</v>
      </c>
      <c r="BF294" s="54">
        <f>Exclosure.data.RAW!BT294</f>
        <v>0.17</v>
      </c>
      <c r="BG294" s="54">
        <f>Exclosure.data.RAW!BU294</f>
        <v>1.44</v>
      </c>
      <c r="BH294" s="54">
        <f>Exclosure.data.RAW!BV294</f>
        <v>0.16</v>
      </c>
    </row>
    <row r="295" spans="1:60" x14ac:dyDescent="0.25">
      <c r="A295" s="12" t="str">
        <f>Exclosure.data.RAW!A295</f>
        <v>DRY_P_3_OP_H6</v>
      </c>
      <c r="B295" s="12" t="str">
        <f>Exclosure.data.RAW!B295</f>
        <v>DRY_P_3_H6</v>
      </c>
      <c r="C295" s="12" t="str">
        <f>Exclosure.data.RAW!C295</f>
        <v>DRY_P</v>
      </c>
      <c r="D295" s="12" t="str">
        <f>Exclosure.data.RAW!D295</f>
        <v>DRY_P_3</v>
      </c>
      <c r="E295" s="12" t="str">
        <f>Exclosure.data.RAW!E295</f>
        <v>DRY_P_1</v>
      </c>
      <c r="F295" s="4" t="str">
        <f>Exclosure.data.RAW!F295</f>
        <v>Makao</v>
      </c>
      <c r="G295" s="12" t="str">
        <f>Exclosure.data.RAW!G295</f>
        <v>DRY</v>
      </c>
      <c r="H295" s="12" t="str">
        <f>Exclosure.data.RAW!H295</f>
        <v>P</v>
      </c>
      <c r="I295" s="22">
        <f>Exclosure.data.RAW!I295</f>
        <v>3</v>
      </c>
      <c r="J295" s="22">
        <v>1</v>
      </c>
      <c r="K295" s="12" t="str">
        <f>Exclosure.data.RAW!K295</f>
        <v>OP</v>
      </c>
      <c r="L295" s="12" t="str">
        <f>Exclosure.data.RAW!L295</f>
        <v>H6</v>
      </c>
      <c r="M295" s="22">
        <f>Exclosure.data.RAW!M295</f>
        <v>1001</v>
      </c>
      <c r="N295" s="75">
        <f>Exclosure.data.RAW!N295</f>
        <v>-3.4063160140000002</v>
      </c>
      <c r="O295" s="75">
        <f>Exclosure.data.RAW!O295</f>
        <v>34.850407009999998</v>
      </c>
      <c r="P295" s="19">
        <f>Exclosure.data.RAW!P295</f>
        <v>43079</v>
      </c>
      <c r="Q295" s="19">
        <f>Exclosure.data.RAW!Q295</f>
        <v>43167</v>
      </c>
      <c r="R295" s="22" t="str">
        <f>Exclosure.data.RAW!R295 &amp; ""</f>
        <v>88</v>
      </c>
      <c r="S295" s="52" t="str">
        <f>Exclosure.data.RAW!S295 &amp; ""</f>
        <v>470.804279233</v>
      </c>
      <c r="T295" s="52" t="str">
        <f>Exclosure.data.RAW!T295 &amp; ""</f>
        <v>1760.36800491</v>
      </c>
      <c r="U295" s="68" t="str">
        <f>Exclosure.data.RAW!Y295</f>
        <v>Chl.pyc</v>
      </c>
      <c r="V295" s="167" t="str">
        <f>Exclosure.data.RAW!Z295 &amp; ""</f>
        <v>1</v>
      </c>
      <c r="W295" s="167" t="str">
        <f>Exclosure.data.RAW!AA295 &amp; ""</f>
        <v>2.4</v>
      </c>
      <c r="X295" s="167" t="str">
        <f>Exclosure.data.RAW!AB295 &amp; ""</f>
        <v>5</v>
      </c>
      <c r="Y295" s="167" t="str">
        <f>Exclosure.data.RAW!AC295 &amp; ""</f>
        <v>28</v>
      </c>
      <c r="Z295" s="165" t="str">
        <f>Exclosure.data.RAW!AF295 &amp; ""</f>
        <v>1.5</v>
      </c>
      <c r="AA295" s="165" t="str">
        <f>Exclosure.data.RAW!AG295 &amp; ""</f>
        <v>4.5</v>
      </c>
      <c r="AB295" s="165" t="str">
        <f>Exclosure.data.RAW!AH295 &amp; ""</f>
        <v>30</v>
      </c>
      <c r="AC295" s="165" t="str">
        <f>Exclosure.data.RAW!AI295 &amp; ""</f>
        <v>70</v>
      </c>
      <c r="AD295" s="168" t="str">
        <f>Exclosure.data.RAW!AO295 &amp; ""</f>
        <v>4.54</v>
      </c>
      <c r="AE295" s="168" t="str">
        <f>Exclosure.data.RAW!AR295 &amp; ""</f>
        <v>16.59</v>
      </c>
      <c r="AF295" s="168">
        <f>Exclosure.data.RAW!BW295</f>
        <v>21.13</v>
      </c>
      <c r="AG295" s="168" t="str">
        <f>Exclosure.data.RAW!AU295 &amp; ""</f>
        <v>1.33</v>
      </c>
      <c r="AH295" s="135"/>
      <c r="AI295" s="135"/>
      <c r="AJ295" s="196" t="str">
        <f>Exclosure.data.RAW!AX295 &amp; ""</f>
        <v/>
      </c>
      <c r="AK295" s="222"/>
      <c r="AL295" s="168" t="str">
        <f>Exclosure.data.RAW!AZ295 &amp; ""</f>
        <v/>
      </c>
      <c r="AM295" s="168" t="str">
        <f>Exclosure.data.RAW!BA295 &amp; ""</f>
        <v/>
      </c>
      <c r="AN295" s="168" t="str">
        <f>Exclosure.data.RAW!BB295 &amp; ""</f>
        <v>0.16</v>
      </c>
      <c r="AO295" s="168"/>
      <c r="AP295" s="168" t="str">
        <f>Exclosure.data.RAW!BD295 &amp; ""</f>
        <v/>
      </c>
      <c r="AQ295" s="168" t="str">
        <f>Exclosure.data.RAW!BE295 &amp; ""</f>
        <v/>
      </c>
      <c r="AR295" s="168" t="str">
        <f>Exclosure.data.RAW!BF295 &amp; ""</f>
        <v/>
      </c>
      <c r="AS295" s="168" t="str">
        <f>Exclosure.data.RAW!BG295 &amp; ""</f>
        <v>1.42</v>
      </c>
      <c r="AT295" s="168"/>
      <c r="AU295" s="135"/>
      <c r="AV295" s="168" t="str">
        <f>Exclosure.data.RAW!BJ295 &amp; ""</f>
        <v/>
      </c>
      <c r="AW295" s="220"/>
      <c r="AX295" s="168" t="str">
        <f>Exclosure.data.RAW!BL295 &amp; ""</f>
        <v/>
      </c>
      <c r="AY295" s="168" t="str">
        <f>Exclosure.data.RAW!BM295 &amp; ""</f>
        <v/>
      </c>
      <c r="AZ295" s="168" t="str">
        <f>Exclosure.data.RAW!BN295 &amp; ""</f>
        <v>0.17</v>
      </c>
      <c r="BA295" s="168"/>
      <c r="BB295" s="168" t="str">
        <f>Exclosure.data.RAW!BP295 &amp; ""</f>
        <v/>
      </c>
      <c r="BC295" s="168" t="str">
        <f>Exclosure.data.RAW!BQ295 &amp; ""</f>
        <v/>
      </c>
      <c r="BD295" s="168" t="str">
        <f>Exclosure.data.RAW!BR295 &amp; ""</f>
        <v/>
      </c>
      <c r="BE295" s="54">
        <f>Exclosure.data.RAW!BS295</f>
        <v>1.33</v>
      </c>
      <c r="BF295" s="54">
        <f>Exclosure.data.RAW!BT295</f>
        <v>0.16</v>
      </c>
      <c r="BG295" s="54">
        <f>Exclosure.data.RAW!BU295</f>
        <v>1.42</v>
      </c>
      <c r="BH295" s="54">
        <f>Exclosure.data.RAW!BV295</f>
        <v>0.17</v>
      </c>
    </row>
    <row r="296" spans="1:60" x14ac:dyDescent="0.25">
      <c r="A296" s="12" t="str">
        <f>Exclosure.data.RAW!A296</f>
        <v>DRY_P_4_EX_H6</v>
      </c>
      <c r="B296" s="4" t="str">
        <f>Exclosure.data.RAW!B296</f>
        <v>DRY_P_4_H6</v>
      </c>
      <c r="C296" s="4" t="str">
        <f>Exclosure.data.RAW!C296</f>
        <v>DRY_P</v>
      </c>
      <c r="D296" s="4" t="str">
        <f>Exclosure.data.RAW!D296</f>
        <v>DRY_P_4</v>
      </c>
      <c r="E296" s="4"/>
      <c r="F296" s="4" t="str">
        <f>Exclosure.data.RAW!F296</f>
        <v>Makao</v>
      </c>
      <c r="G296" s="12" t="str">
        <f>Exclosure.data.RAW!G296</f>
        <v>DRY</v>
      </c>
      <c r="H296" s="12" t="str">
        <f>Exclosure.data.RAW!H296</f>
        <v>P</v>
      </c>
      <c r="I296" s="22">
        <f>Exclosure.data.RAW!I296</f>
        <v>4</v>
      </c>
      <c r="J296" s="22"/>
      <c r="K296" s="12" t="str">
        <f>Exclosure.data.RAW!K296</f>
        <v>EX</v>
      </c>
      <c r="L296" s="12" t="str">
        <f>Exclosure.data.RAW!L296</f>
        <v>H6</v>
      </c>
      <c r="M296" s="21">
        <f>Exclosure.data.RAW!M296</f>
        <v>1003</v>
      </c>
      <c r="N296" s="75">
        <f>Exclosure.data.RAW!N296</f>
        <v>-3.4068529590000001</v>
      </c>
      <c r="O296" s="75">
        <f>Exclosure.data.RAW!O296</f>
        <v>34.851600005999998</v>
      </c>
      <c r="P296" s="19">
        <f>Exclosure.data.RAW!P296</f>
        <v>43079</v>
      </c>
      <c r="Q296" s="19">
        <f>Exclosure.data.RAW!Q296</f>
        <v>43167</v>
      </c>
      <c r="R296" s="22" t="str">
        <f>Exclosure.data.RAW!R296 &amp; ""</f>
        <v>88</v>
      </c>
      <c r="S296" s="52" t="str">
        <f>Exclosure.data.RAW!S296 &amp; ""</f>
        <v>470.804279233</v>
      </c>
      <c r="T296" s="52" t="str">
        <f>Exclosure.data.RAW!T296 &amp; ""</f>
        <v>1289.563725677</v>
      </c>
      <c r="U296" s="68" t="str">
        <f>Exclosure.data.RAW!Y296</f>
        <v>Chl.pyc</v>
      </c>
      <c r="V296" s="167" t="str">
        <f>Exclosure.data.RAW!Z296 &amp; ""</f>
        <v>0.5</v>
      </c>
      <c r="W296" s="167" t="str">
        <f>Exclosure.data.RAW!AA296 &amp; ""</f>
        <v>2.4</v>
      </c>
      <c r="X296" s="167" t="str">
        <f>Exclosure.data.RAW!AB296 &amp; ""</f>
        <v>28</v>
      </c>
      <c r="Y296" s="167" t="str">
        <f>Exclosure.data.RAW!AC296 &amp; ""</f>
        <v>50</v>
      </c>
      <c r="Z296" s="165" t="str">
        <f>Exclosure.data.RAW!AF296 &amp; ""</f>
        <v>3</v>
      </c>
      <c r="AA296" s="165" t="str">
        <f>Exclosure.data.RAW!AG296 &amp; ""</f>
        <v>13.38</v>
      </c>
      <c r="AB296" s="165" t="str">
        <f>Exclosure.data.RAW!AH296 &amp; ""</f>
        <v>5</v>
      </c>
      <c r="AC296" s="165" t="str">
        <f>Exclosure.data.RAW!AI296 &amp; ""</f>
        <v>62</v>
      </c>
      <c r="AD296" s="168" t="str">
        <f>Exclosure.data.RAW!AO296 &amp; ""</f>
        <v>1.29</v>
      </c>
      <c r="AE296" s="168" t="str">
        <f>Exclosure.data.RAW!AR296 &amp; ""</f>
        <v>56.42</v>
      </c>
      <c r="AF296" s="168">
        <f>Exclosure.data.RAW!BW296</f>
        <v>57.71</v>
      </c>
      <c r="AG296" s="168" t="str">
        <f>Exclosure.data.RAW!AU296 &amp; ""</f>
        <v>1.3</v>
      </c>
      <c r="AH296" s="135"/>
      <c r="AI296" s="135"/>
      <c r="AJ296" s="196" t="str">
        <f>Exclosure.data.RAW!AX296 &amp; ""</f>
        <v/>
      </c>
      <c r="AK296" s="222"/>
      <c r="AL296" s="168" t="str">
        <f>Exclosure.data.RAW!AZ296 &amp; ""</f>
        <v/>
      </c>
      <c r="AM296" s="168" t="str">
        <f>Exclosure.data.RAW!BA296 &amp; ""</f>
        <v/>
      </c>
      <c r="AN296" s="168" t="str">
        <f>Exclosure.data.RAW!BB296 &amp; ""</f>
        <v>0.18</v>
      </c>
      <c r="AO296" s="168"/>
      <c r="AP296" s="168" t="str">
        <f>Exclosure.data.RAW!BD296 &amp; ""</f>
        <v/>
      </c>
      <c r="AQ296" s="168" t="str">
        <f>Exclosure.data.RAW!BE296 &amp; ""</f>
        <v/>
      </c>
      <c r="AR296" s="168" t="str">
        <f>Exclosure.data.RAW!BF296 &amp; ""</f>
        <v/>
      </c>
      <c r="AS296" s="168" t="str">
        <f>Exclosure.data.RAW!BG296 &amp; ""</f>
        <v>1.3</v>
      </c>
      <c r="AT296" s="168"/>
      <c r="AU296" s="135">
        <v>1.29</v>
      </c>
      <c r="AV296" s="168" t="str">
        <f>Exclosure.data.RAW!BJ296 &amp; ""</f>
        <v/>
      </c>
      <c r="AW296" s="220"/>
      <c r="AX296" s="168" t="str">
        <f>Exclosure.data.RAW!BL296 &amp; ""</f>
        <v/>
      </c>
      <c r="AY296" s="168" t="str">
        <f>Exclosure.data.RAW!BM296 &amp; ""</f>
        <v/>
      </c>
      <c r="AZ296" s="168" t="str">
        <f>Exclosure.data.RAW!BN296 &amp; ""</f>
        <v>0.16</v>
      </c>
      <c r="BA296" s="168"/>
      <c r="BB296" s="168" t="str">
        <f>Exclosure.data.RAW!BP296 &amp; ""</f>
        <v/>
      </c>
      <c r="BC296" s="168" t="str">
        <f>Exclosure.data.RAW!BQ296 &amp; ""</f>
        <v/>
      </c>
      <c r="BD296" s="168" t="str">
        <f>Exclosure.data.RAW!BR296 &amp; ""</f>
        <v/>
      </c>
      <c r="BE296" s="54">
        <f>Exclosure.data.RAW!BS296</f>
        <v>1.3</v>
      </c>
      <c r="BF296" s="54">
        <f>Exclosure.data.RAW!BT296</f>
        <v>0.18</v>
      </c>
      <c r="BG296" s="54">
        <f>Exclosure.data.RAW!BU296</f>
        <v>1.3</v>
      </c>
      <c r="BH296" s="54">
        <f>Exclosure.data.RAW!BV296</f>
        <v>0.16</v>
      </c>
    </row>
    <row r="297" spans="1:60" x14ac:dyDescent="0.25">
      <c r="A297" s="12" t="str">
        <f>Exclosure.data.RAW!A297</f>
        <v>DRY_P_4_OP_H6</v>
      </c>
      <c r="B297" s="4" t="str">
        <f>Exclosure.data.RAW!B297</f>
        <v>DRY_P_4_H6</v>
      </c>
      <c r="C297" s="4" t="str">
        <f>Exclosure.data.RAW!C297</f>
        <v>DRY_P</v>
      </c>
      <c r="D297" s="4" t="str">
        <f>Exclosure.data.RAW!D297</f>
        <v>DRY_P_4</v>
      </c>
      <c r="E297" s="4"/>
      <c r="F297" s="4" t="str">
        <f>Exclosure.data.RAW!F297</f>
        <v>Makao</v>
      </c>
      <c r="G297" s="12" t="str">
        <f>Exclosure.data.RAW!G297</f>
        <v>DRY</v>
      </c>
      <c r="H297" s="12" t="str">
        <f>Exclosure.data.RAW!H297</f>
        <v>P</v>
      </c>
      <c r="I297" s="22">
        <f>Exclosure.data.RAW!I297</f>
        <v>4</v>
      </c>
      <c r="J297" s="22"/>
      <c r="K297" s="12" t="str">
        <f>Exclosure.data.RAW!K297</f>
        <v>OP</v>
      </c>
      <c r="L297" s="12" t="str">
        <f>Exclosure.data.RAW!L297</f>
        <v>H6</v>
      </c>
      <c r="M297" s="21">
        <f>Exclosure.data.RAW!M297</f>
        <v>1003</v>
      </c>
      <c r="N297" s="75">
        <f>Exclosure.data.RAW!N297</f>
        <v>-3.4068529590000001</v>
      </c>
      <c r="O297" s="75">
        <f>Exclosure.data.RAW!O297</f>
        <v>34.851600005999998</v>
      </c>
      <c r="P297" s="19">
        <f>Exclosure.data.RAW!P297</f>
        <v>43079</v>
      </c>
      <c r="Q297" s="19">
        <f>Exclosure.data.RAW!Q297</f>
        <v>43167</v>
      </c>
      <c r="R297" s="22" t="str">
        <f>Exclosure.data.RAW!R297 &amp; ""</f>
        <v>88</v>
      </c>
      <c r="S297" s="52" t="str">
        <f>Exclosure.data.RAW!S297 &amp; ""</f>
        <v>470.804279233</v>
      </c>
      <c r="T297" s="52" t="str">
        <f>Exclosure.data.RAW!T297 &amp; ""</f>
        <v>1760.36800491</v>
      </c>
      <c r="U297" s="68" t="str">
        <f>Exclosure.data.RAW!Y297</f>
        <v>Chl.pyc</v>
      </c>
      <c r="V297" s="167" t="str">
        <f>Exclosure.data.RAW!Z297 &amp; ""</f>
        <v>1.5</v>
      </c>
      <c r="W297" s="167" t="str">
        <f>Exclosure.data.RAW!AA297 &amp; ""</f>
        <v>2.8</v>
      </c>
      <c r="X297" s="167" t="str">
        <f>Exclosure.data.RAW!AB297 &amp; ""</f>
        <v>20</v>
      </c>
      <c r="Y297" s="167" t="str">
        <f>Exclosure.data.RAW!AC297 &amp; ""</f>
        <v>40</v>
      </c>
      <c r="Z297" s="165" t="str">
        <f>Exclosure.data.RAW!AF297 &amp; ""</f>
        <v>2</v>
      </c>
      <c r="AA297" s="165" t="str">
        <f>Exclosure.data.RAW!AG297 &amp; ""</f>
        <v>3.75</v>
      </c>
      <c r="AB297" s="165" t="str">
        <f>Exclosure.data.RAW!AH297 &amp; ""</f>
        <v>5</v>
      </c>
      <c r="AC297" s="165" t="str">
        <f>Exclosure.data.RAW!AI297 &amp; ""</f>
        <v>45</v>
      </c>
      <c r="AD297" s="168" t="str">
        <f>Exclosure.data.RAW!AO297 &amp; ""</f>
        <v>2.95</v>
      </c>
      <c r="AE297" s="168" t="str">
        <f>Exclosure.data.RAW!AR297 &amp; ""</f>
        <v>34.73</v>
      </c>
      <c r="AF297" s="168">
        <f>Exclosure.data.RAW!BW297</f>
        <v>37.68</v>
      </c>
      <c r="AG297" s="168" t="str">
        <f>Exclosure.data.RAW!AU297 &amp; ""</f>
        <v>1.23</v>
      </c>
      <c r="AH297" s="135"/>
      <c r="AI297" s="135"/>
      <c r="AJ297" s="196" t="str">
        <f>Exclosure.data.RAW!AX297 &amp; ""</f>
        <v/>
      </c>
      <c r="AK297" s="222"/>
      <c r="AL297" s="168" t="str">
        <f>Exclosure.data.RAW!AZ297 &amp; ""</f>
        <v/>
      </c>
      <c r="AM297" s="168" t="str">
        <f>Exclosure.data.RAW!BA297 &amp; ""</f>
        <v/>
      </c>
      <c r="AN297" s="168" t="str">
        <f>Exclosure.data.RAW!BB297 &amp; ""</f>
        <v>0.12</v>
      </c>
      <c r="AO297" s="168"/>
      <c r="AP297" s="168" t="str">
        <f>Exclosure.data.RAW!BD297 &amp; ""</f>
        <v/>
      </c>
      <c r="AQ297" s="168" t="str">
        <f>Exclosure.data.RAW!BE297 &amp; ""</f>
        <v/>
      </c>
      <c r="AR297" s="168" t="str">
        <f>Exclosure.data.RAW!BF297 &amp; ""</f>
        <v/>
      </c>
      <c r="AS297" s="168" t="str">
        <f>Exclosure.data.RAW!BG297 &amp; ""</f>
        <v>1.4</v>
      </c>
      <c r="AT297" s="168">
        <f>Exclosure.data.RAW!BH297</f>
        <v>1.58</v>
      </c>
      <c r="AU297" s="135">
        <v>1.33</v>
      </c>
      <c r="AV297" s="168" t="str">
        <f>Exclosure.data.RAW!BJ297 &amp; ""</f>
        <v/>
      </c>
      <c r="AW297" s="220"/>
      <c r="AX297" s="168" t="str">
        <f>Exclosure.data.RAW!BL297 &amp; ""</f>
        <v/>
      </c>
      <c r="AY297" s="168" t="str">
        <f>Exclosure.data.RAW!BM297 &amp; ""</f>
        <v/>
      </c>
      <c r="AZ297" s="168" t="str">
        <f>Exclosure.data.RAW!BN297 &amp; ""</f>
        <v>0.57</v>
      </c>
      <c r="BA297" s="168">
        <f>Exclosure.data.RAW!BO297</f>
        <v>0.25</v>
      </c>
      <c r="BB297" s="168" t="str">
        <f>Exclosure.data.RAW!BP297 &amp; ""</f>
        <v/>
      </c>
      <c r="BC297" s="168" t="str">
        <f>Exclosure.data.RAW!BQ297 &amp; ""</f>
        <v/>
      </c>
      <c r="BD297" s="168" t="str">
        <f>Exclosure.data.RAW!BR297 &amp; ""</f>
        <v/>
      </c>
      <c r="BE297" s="54">
        <f>Exclosure.data.RAW!BS297</f>
        <v>1.23</v>
      </c>
      <c r="BF297" s="54">
        <f>Exclosure.data.RAW!BT297</f>
        <v>0.12</v>
      </c>
      <c r="BG297" s="54">
        <f>Exclosure.data.RAW!BU297</f>
        <v>1.4</v>
      </c>
      <c r="BH297" s="54">
        <f>Exclosure.data.RAW!BV297</f>
        <v>0.56999999999999995</v>
      </c>
    </row>
    <row r="298" spans="1:60" x14ac:dyDescent="0.25">
      <c r="A298" s="12" t="str">
        <f>Exclosure.data.RAW!A298</f>
        <v>SE_1_EX_H6</v>
      </c>
      <c r="B298" s="4" t="str">
        <f>Exclosure.data.RAW!B298</f>
        <v>SE_1_H6</v>
      </c>
      <c r="C298" s="4" t="str">
        <f>Exclosure.data.RAW!C298</f>
        <v>SE</v>
      </c>
      <c r="D298" s="4" t="str">
        <f>Exclosure.data.RAW!D298</f>
        <v>SE_1</v>
      </c>
      <c r="E298" s="4"/>
      <c r="F298" s="4" t="str">
        <f>Exclosure.data.RAW!F298</f>
        <v>Seronera</v>
      </c>
      <c r="G298" s="12" t="str">
        <f>Exclosure.data.RAW!G298</f>
        <v>SE</v>
      </c>
      <c r="H298" s="12" t="str">
        <f>Exclosure.data.RAW!H298</f>
        <v>W</v>
      </c>
      <c r="I298" s="22">
        <f>Exclosure.data.RAW!I298</f>
        <v>1</v>
      </c>
      <c r="J298" s="22"/>
      <c r="K298" s="12" t="str">
        <f>Exclosure.data.RAW!K298</f>
        <v>EX</v>
      </c>
      <c r="L298" s="12" t="str">
        <f>Exclosure.data.RAW!L298</f>
        <v>H6</v>
      </c>
      <c r="M298" s="22">
        <f>Exclosure.data.RAW!M298</f>
        <v>1023</v>
      </c>
      <c r="N298" s="75">
        <f>Exclosure.data.RAW!N298</f>
        <v>-2.4377470369999998</v>
      </c>
      <c r="O298" s="75">
        <f>Exclosure.data.RAW!O298</f>
        <v>34.855161979999998</v>
      </c>
      <c r="P298" s="19">
        <f>Exclosure.data.RAW!P298</f>
        <v>43084</v>
      </c>
      <c r="Q298" s="19">
        <f>Exclosure.data.RAW!Q298</f>
        <v>43171</v>
      </c>
      <c r="R298" s="22" t="str">
        <f>Exclosure.data.RAW!R298 &amp; ""</f>
        <v>87</v>
      </c>
      <c r="S298" s="52" t="str">
        <f>Exclosure.data.RAW!S298 &amp; ""</f>
        <v>327.092150883</v>
      </c>
      <c r="T298" s="52" t="str">
        <f>Exclosure.data.RAW!T298 &amp; ""</f>
        <v>2486.029260837</v>
      </c>
      <c r="U298" s="68" t="str">
        <f>Exclosure.data.RAW!Y298</f>
        <v>Dig.mac</v>
      </c>
      <c r="V298" s="167" t="str">
        <f>Exclosure.data.RAW!Z298 &amp; ""</f>
        <v>3.5</v>
      </c>
      <c r="W298" s="167" t="str">
        <f>Exclosure.data.RAW!AA298 &amp; ""</f>
        <v>14.4</v>
      </c>
      <c r="X298" s="167" t="str">
        <f>Exclosure.data.RAW!AB298 &amp; ""</f>
        <v>40</v>
      </c>
      <c r="Y298" s="167" t="str">
        <f>Exclosure.data.RAW!AC298 &amp; ""</f>
        <v>55</v>
      </c>
      <c r="Z298" s="165" t="str">
        <f>Exclosure.data.RAW!AF298 &amp; ""</f>
        <v>17</v>
      </c>
      <c r="AA298" s="165" t="str">
        <f>Exclosure.data.RAW!AG298 &amp; ""</f>
        <v>37</v>
      </c>
      <c r="AB298" s="165" t="str">
        <f>Exclosure.data.RAW!AH298 &amp; ""</f>
        <v>13</v>
      </c>
      <c r="AC298" s="165" t="str">
        <f>Exclosure.data.RAW!AI298 &amp; ""</f>
        <v>98</v>
      </c>
      <c r="AD298" s="168" t="str">
        <f>Exclosure.data.RAW!AO298 &amp; ""</f>
        <v>54.88</v>
      </c>
      <c r="AE298" s="168" t="str">
        <f>Exclosure.data.RAW!AR298 &amp; ""</f>
        <v>55.86</v>
      </c>
      <c r="AF298" s="168">
        <f>Exclosure.data.RAW!BW298</f>
        <v>110.74000000000001</v>
      </c>
      <c r="AG298" s="168" t="str">
        <f>Exclosure.data.RAW!AU298 &amp; ""</f>
        <v>1.5</v>
      </c>
      <c r="AH298" s="135">
        <f>Exclosure.data.RAW!AV298</f>
        <v>1.54</v>
      </c>
      <c r="AI298" s="135">
        <v>1.44</v>
      </c>
      <c r="AJ298" s="196" t="str">
        <f>Exclosure.data.RAW!AX298 &amp; ""</f>
        <v/>
      </c>
      <c r="AK298" s="222"/>
      <c r="AL298" s="168" t="str">
        <f>Exclosure.data.RAW!AZ298 &amp; ""</f>
        <v/>
      </c>
      <c r="AM298" s="168" t="str">
        <f>Exclosure.data.RAW!BA298 &amp; ""</f>
        <v/>
      </c>
      <c r="AN298" s="168" t="str">
        <f>Exclosure.data.RAW!BB298 &amp; ""</f>
        <v>0.41</v>
      </c>
      <c r="AO298" s="168">
        <f>Exclosure.data.RAW!BC298</f>
        <v>0.34</v>
      </c>
      <c r="AP298" s="168" t="str">
        <f>Exclosure.data.RAW!BD298 &amp; ""</f>
        <v/>
      </c>
      <c r="AQ298" s="168" t="str">
        <f>Exclosure.data.RAW!BE298 &amp; ""</f>
        <v/>
      </c>
      <c r="AR298" s="168" t="str">
        <f>Exclosure.data.RAW!BF298 &amp; ""</f>
        <v/>
      </c>
      <c r="AS298" s="168" t="str">
        <f>Exclosure.data.RAW!BG298 &amp; ""</f>
        <v>1.4</v>
      </c>
      <c r="AT298" s="168">
        <f>Exclosure.data.RAW!BH298</f>
        <v>1.1200000000000001</v>
      </c>
      <c r="AU298" s="135">
        <v>1.33</v>
      </c>
      <c r="AV298" s="168" t="str">
        <f>Exclosure.data.RAW!BJ298 &amp; ""</f>
        <v/>
      </c>
      <c r="AW298" s="220"/>
      <c r="AX298" s="168" t="str">
        <f>Exclosure.data.RAW!BL298 &amp; ""</f>
        <v/>
      </c>
      <c r="AY298" s="168" t="str">
        <f>Exclosure.data.RAW!BM298 &amp; ""</f>
        <v/>
      </c>
      <c r="AZ298" s="168" t="str">
        <f>Exclosure.data.RAW!BN298 &amp; ""</f>
        <v>0.51</v>
      </c>
      <c r="BA298" s="168">
        <f>Exclosure.data.RAW!BO298</f>
        <v>0.33</v>
      </c>
      <c r="BB298" s="168" t="str">
        <f>Exclosure.data.RAW!BP298 &amp; ""</f>
        <v/>
      </c>
      <c r="BC298" s="168" t="str">
        <f>Exclosure.data.RAW!BQ298 &amp; ""</f>
        <v/>
      </c>
      <c r="BD298" s="168" t="str">
        <f>Exclosure.data.RAW!BR298 &amp; ""</f>
        <v/>
      </c>
      <c r="BE298" s="54">
        <f>Exclosure.data.RAW!BS298</f>
        <v>1.5</v>
      </c>
      <c r="BF298" s="54">
        <f>Exclosure.data.RAW!BT298</f>
        <v>0.41</v>
      </c>
      <c r="BG298" s="54">
        <f>Exclosure.data.RAW!BU298</f>
        <v>1.4</v>
      </c>
      <c r="BH298" s="54">
        <f>Exclosure.data.RAW!BV298</f>
        <v>0.51</v>
      </c>
    </row>
    <row r="299" spans="1:60" x14ac:dyDescent="0.25">
      <c r="A299" s="12" t="str">
        <f>Exclosure.data.RAW!A299</f>
        <v>SE_1_EX2_H6</v>
      </c>
      <c r="B299" s="4" t="str">
        <f>Exclosure.data.RAW!B299</f>
        <v>SE_1_H6</v>
      </c>
      <c r="C299" s="4" t="str">
        <f>Exclosure.data.RAW!C299</f>
        <v>SE</v>
      </c>
      <c r="D299" s="4" t="str">
        <f>Exclosure.data.RAW!D299</f>
        <v>SE_1</v>
      </c>
      <c r="E299" s="4"/>
      <c r="F299" s="4" t="str">
        <f>Exclosure.data.RAW!F299</f>
        <v>Seronera</v>
      </c>
      <c r="G299" s="12" t="str">
        <f>Exclosure.data.RAW!G299</f>
        <v>SE</v>
      </c>
      <c r="H299" s="12" t="str">
        <f>Exclosure.data.RAW!H299</f>
        <v>W</v>
      </c>
      <c r="I299" s="22">
        <f>Exclosure.data.RAW!I299</f>
        <v>1</v>
      </c>
      <c r="J299" s="22"/>
      <c r="K299" s="12" t="str">
        <f>Exclosure.data.RAW!K299</f>
        <v>EX2</v>
      </c>
      <c r="L299" s="12" t="str">
        <f>Exclosure.data.RAW!L299</f>
        <v>H6</v>
      </c>
      <c r="M299" s="22">
        <f>Exclosure.data.RAW!M299</f>
        <v>1023</v>
      </c>
      <c r="N299" s="75">
        <f>Exclosure.data.RAW!N299</f>
        <v>-2.4377470369999998</v>
      </c>
      <c r="O299" s="75">
        <f>Exclosure.data.RAW!O299</f>
        <v>34.855161979999998</v>
      </c>
      <c r="P299" s="19">
        <f>Exclosure.data.RAW!P299</f>
        <v>43084</v>
      </c>
      <c r="Q299" s="19">
        <f>Exclosure.data.RAW!Q299</f>
        <v>43171</v>
      </c>
      <c r="R299" s="22" t="str">
        <f>Exclosure.data.RAW!R299 &amp; ""</f>
        <v>87</v>
      </c>
      <c r="S299" s="52" t="str">
        <f>Exclosure.data.RAW!S299 &amp; ""</f>
        <v>327.092150883</v>
      </c>
      <c r="T299" s="52" t="str">
        <f>Exclosure.data.RAW!T299 &amp; ""</f>
        <v>2813.12141172</v>
      </c>
      <c r="U299" s="68" t="str">
        <f>Exclosure.data.RAW!Y299</f>
        <v>Dig.mac</v>
      </c>
      <c r="V299" s="167" t="str">
        <f>Exclosure.data.RAW!Z299 &amp; ""</f>
        <v>3</v>
      </c>
      <c r="W299" s="167" t="str">
        <f>Exclosure.data.RAW!AA299 &amp; ""</f>
        <v>11</v>
      </c>
      <c r="X299" s="167" t="str">
        <f>Exclosure.data.RAW!AB299 &amp; ""</f>
        <v>20</v>
      </c>
      <c r="Y299" s="167" t="str">
        <f>Exclosure.data.RAW!AC299 &amp; ""</f>
        <v>40</v>
      </c>
      <c r="Z299" s="165" t="str">
        <f>Exclosure.data.RAW!AF299 &amp; ""</f>
        <v>6.5</v>
      </c>
      <c r="AA299" s="165" t="str">
        <f>Exclosure.data.RAW!AG299 &amp; ""</f>
        <v>30.5</v>
      </c>
      <c r="AB299" s="165" t="str">
        <f>Exclosure.data.RAW!AH299 &amp; ""</f>
        <v>15</v>
      </c>
      <c r="AC299" s="165" t="str">
        <f>Exclosure.data.RAW!AI299 &amp; ""</f>
        <v>60</v>
      </c>
      <c r="AD299" s="168" t="str">
        <f>Exclosure.data.RAW!AO299 &amp; ""</f>
        <v>25.19</v>
      </c>
      <c r="AE299" s="168" t="str">
        <f>Exclosure.data.RAW!AR299 &amp; ""</f>
        <v>71.45</v>
      </c>
      <c r="AF299" s="168">
        <f>Exclosure.data.RAW!BW299</f>
        <v>96.64</v>
      </c>
      <c r="AG299" s="168" t="str">
        <f>Exclosure.data.RAW!AU299 &amp; ""</f>
        <v>1.6</v>
      </c>
      <c r="AH299" s="135">
        <f>Exclosure.data.RAW!AV299</f>
        <v>1.26</v>
      </c>
      <c r="AI299" s="135">
        <v>1.47</v>
      </c>
      <c r="AJ299" s="196" t="str">
        <f>Exclosure.data.RAW!AX299 &amp; ""</f>
        <v/>
      </c>
      <c r="AK299" s="222"/>
      <c r="AL299" s="168" t="str">
        <f>Exclosure.data.RAW!AZ299 &amp; ""</f>
        <v/>
      </c>
      <c r="AM299" s="168" t="str">
        <f>Exclosure.data.RAW!BA299 &amp; ""</f>
        <v/>
      </c>
      <c r="AN299" s="168" t="str">
        <f>Exclosure.data.RAW!BB299 &amp; ""</f>
        <v>0.47</v>
      </c>
      <c r="AO299" s="168">
        <f>Exclosure.data.RAW!BC299</f>
        <v>0.34</v>
      </c>
      <c r="AP299" s="168" t="str">
        <f>Exclosure.data.RAW!BD299 &amp; ""</f>
        <v/>
      </c>
      <c r="AQ299" s="168" t="str">
        <f>Exclosure.data.RAW!BE299 &amp; ""</f>
        <v/>
      </c>
      <c r="AR299" s="168" t="str">
        <f>Exclosure.data.RAW!BF299 &amp; ""</f>
        <v/>
      </c>
      <c r="AS299" s="168" t="str">
        <f>Exclosure.data.RAW!BG299 &amp; ""</f>
        <v>1.5</v>
      </c>
      <c r="AT299" s="168">
        <f>Exclosure.data.RAW!BH299</f>
        <v>1.33</v>
      </c>
      <c r="AU299" s="135">
        <v>1.44</v>
      </c>
      <c r="AV299" s="168" t="str">
        <f>Exclosure.data.RAW!BJ299 &amp; ""</f>
        <v/>
      </c>
      <c r="AW299" s="220"/>
      <c r="AX299" s="168" t="str">
        <f>Exclosure.data.RAW!BL299 &amp; ""</f>
        <v/>
      </c>
      <c r="AY299" s="168" t="str">
        <f>Exclosure.data.RAW!BM299 &amp; ""</f>
        <v/>
      </c>
      <c r="AZ299" s="168" t="str">
        <f>Exclosure.data.RAW!BN299 &amp; ""</f>
        <v>0.56</v>
      </c>
      <c r="BA299" s="168">
        <f>Exclosure.data.RAW!BO299</f>
        <v>0.33</v>
      </c>
      <c r="BB299" s="168" t="str">
        <f>Exclosure.data.RAW!BP299 &amp; ""</f>
        <v/>
      </c>
      <c r="BC299" s="168" t="str">
        <f>Exclosure.data.RAW!BQ299 &amp; ""</f>
        <v/>
      </c>
      <c r="BD299" s="168" t="str">
        <f>Exclosure.data.RAW!BR299 &amp; ""</f>
        <v/>
      </c>
      <c r="BE299" s="54">
        <f>Exclosure.data.RAW!BS299</f>
        <v>1.6</v>
      </c>
      <c r="BF299" s="54">
        <f>Exclosure.data.RAW!BT299</f>
        <v>0.47</v>
      </c>
      <c r="BG299" s="54">
        <f>Exclosure.data.RAW!BU299</f>
        <v>1.5</v>
      </c>
      <c r="BH299" s="54">
        <f>Exclosure.data.RAW!BV299</f>
        <v>0.56000000000000005</v>
      </c>
    </row>
    <row r="300" spans="1:60" x14ac:dyDescent="0.25">
      <c r="A300" s="12" t="str">
        <f>Exclosure.data.RAW!A300</f>
        <v>SE_1_OP_H6</v>
      </c>
      <c r="B300" s="4" t="str">
        <f>Exclosure.data.RAW!B300</f>
        <v>SE_1_H6</v>
      </c>
      <c r="C300" s="4" t="str">
        <f>Exclosure.data.RAW!C300</f>
        <v>SE</v>
      </c>
      <c r="D300" s="4" t="str">
        <f>Exclosure.data.RAW!D300</f>
        <v>SE_1</v>
      </c>
      <c r="E300" s="4"/>
      <c r="F300" s="4" t="str">
        <f>Exclosure.data.RAW!F300</f>
        <v>Seronera</v>
      </c>
      <c r="G300" s="12" t="str">
        <f>Exclosure.data.RAW!G300</f>
        <v>SE</v>
      </c>
      <c r="H300" s="12" t="str">
        <f>Exclosure.data.RAW!H300</f>
        <v>W</v>
      </c>
      <c r="I300" s="22">
        <f>Exclosure.data.RAW!I300</f>
        <v>1</v>
      </c>
      <c r="J300" s="22"/>
      <c r="K300" s="12" t="str">
        <f>Exclosure.data.RAW!K300</f>
        <v>OP</v>
      </c>
      <c r="L300" s="12" t="str">
        <f>Exclosure.data.RAW!L300</f>
        <v>H6</v>
      </c>
      <c r="M300" s="22">
        <f>Exclosure.data.RAW!M300</f>
        <v>1023</v>
      </c>
      <c r="N300" s="75">
        <f>Exclosure.data.RAW!N300</f>
        <v>-2.4377470369999998</v>
      </c>
      <c r="O300" s="75">
        <f>Exclosure.data.RAW!O300</f>
        <v>34.855161979999998</v>
      </c>
      <c r="P300" s="19">
        <f>Exclosure.data.RAW!P300</f>
        <v>43084</v>
      </c>
      <c r="Q300" s="19">
        <f>Exclosure.data.RAW!Q300</f>
        <v>43171</v>
      </c>
      <c r="R300" s="22" t="str">
        <f>Exclosure.data.RAW!R300 &amp; ""</f>
        <v>87</v>
      </c>
      <c r="S300" s="52" t="str">
        <f>Exclosure.data.RAW!S300 &amp; ""</f>
        <v>327.092150883</v>
      </c>
      <c r="T300" s="52" t="str">
        <f>Exclosure.data.RAW!T300 &amp; ""</f>
        <v>3140.213562603</v>
      </c>
      <c r="U300" s="68" t="str">
        <f>Exclosure.data.RAW!Y300</f>
        <v>Dig.mac</v>
      </c>
      <c r="V300" s="167" t="str">
        <f>Exclosure.data.RAW!Z300 &amp; ""</f>
        <v>4</v>
      </c>
      <c r="W300" s="167" t="str">
        <f>Exclosure.data.RAW!AA300 &amp; ""</f>
        <v>17.4</v>
      </c>
      <c r="X300" s="167" t="str">
        <f>Exclosure.data.RAW!AB300 &amp; ""</f>
        <v>25</v>
      </c>
      <c r="Y300" s="167" t="str">
        <f>Exclosure.data.RAW!AC300 &amp; ""</f>
        <v>50</v>
      </c>
      <c r="Z300" s="165" t="str">
        <f>Exclosure.data.RAW!AF300 &amp; ""</f>
        <v>4</v>
      </c>
      <c r="AA300" s="165" t="str">
        <f>Exclosure.data.RAW!AG300 &amp; ""</f>
        <v>18.75</v>
      </c>
      <c r="AB300" s="165" t="str">
        <f>Exclosure.data.RAW!AH300 &amp; ""</f>
        <v>10</v>
      </c>
      <c r="AC300" s="165" t="str">
        <f>Exclosure.data.RAW!AI300 &amp; ""</f>
        <v>50</v>
      </c>
      <c r="AD300" s="168" t="str">
        <f>Exclosure.data.RAW!AO300 &amp; ""</f>
        <v>12.19</v>
      </c>
      <c r="AE300" s="168" t="str">
        <f>Exclosure.data.RAW!AR300 &amp; ""</f>
        <v>21.37</v>
      </c>
      <c r="AF300" s="168">
        <f>Exclosure.data.RAW!BW300</f>
        <v>33.56</v>
      </c>
      <c r="AG300" s="168" t="str">
        <f>Exclosure.data.RAW!AU300 &amp; ""</f>
        <v>1.2</v>
      </c>
      <c r="AH300" s="135">
        <f>Exclosure.data.RAW!AV300</f>
        <v>1.0900000000000001</v>
      </c>
      <c r="AI300" s="135">
        <v>1.0900000000000001</v>
      </c>
      <c r="AJ300" s="196" t="str">
        <f>Exclosure.data.RAW!AX300 &amp; ""</f>
        <v/>
      </c>
      <c r="AK300" s="222"/>
      <c r="AL300" s="168" t="str">
        <f>Exclosure.data.RAW!AZ300 &amp; ""</f>
        <v/>
      </c>
      <c r="AM300" s="168" t="str">
        <f>Exclosure.data.RAW!BA300 &amp; ""</f>
        <v/>
      </c>
      <c r="AN300" s="168" t="str">
        <f>Exclosure.data.RAW!BB300 &amp; ""</f>
        <v>0.49</v>
      </c>
      <c r="AO300" s="168">
        <f>Exclosure.data.RAW!BC300</f>
        <v>0.28999999999999998</v>
      </c>
      <c r="AP300" s="168" t="str">
        <f>Exclosure.data.RAW!BD300 &amp; ""</f>
        <v/>
      </c>
      <c r="AQ300" s="168" t="str">
        <f>Exclosure.data.RAW!BE300 &amp; ""</f>
        <v/>
      </c>
      <c r="AR300" s="168" t="str">
        <f>Exclosure.data.RAW!BF300 &amp; ""</f>
        <v/>
      </c>
      <c r="AS300" s="168" t="str">
        <f>Exclosure.data.RAW!BG300 &amp; ""</f>
        <v>1.7</v>
      </c>
      <c r="AT300" s="168">
        <f>Exclosure.data.RAW!BH300</f>
        <v>1.75</v>
      </c>
      <c r="AU300" s="135">
        <v>1.58</v>
      </c>
      <c r="AV300" s="168" t="str">
        <f>Exclosure.data.RAW!BJ300 &amp; ""</f>
        <v/>
      </c>
      <c r="AW300" s="220"/>
      <c r="AX300" s="168" t="str">
        <f>Exclosure.data.RAW!BL300 &amp; ""</f>
        <v/>
      </c>
      <c r="AY300" s="168" t="str">
        <f>Exclosure.data.RAW!BM300 &amp; ""</f>
        <v/>
      </c>
      <c r="AZ300" s="168" t="str">
        <f>Exclosure.data.RAW!BN300 &amp; ""</f>
        <v>0.37</v>
      </c>
      <c r="BA300" s="168">
        <f>Exclosure.data.RAW!BO300</f>
        <v>0.24</v>
      </c>
      <c r="BB300" s="168" t="str">
        <f>Exclosure.data.RAW!BP300 &amp; ""</f>
        <v/>
      </c>
      <c r="BC300" s="168" t="str">
        <f>Exclosure.data.RAW!BQ300 &amp; ""</f>
        <v/>
      </c>
      <c r="BD300" s="168" t="str">
        <f>Exclosure.data.RAW!BR300 &amp; ""</f>
        <v/>
      </c>
      <c r="BE300" s="54">
        <f>Exclosure.data.RAW!BS300</f>
        <v>1.2</v>
      </c>
      <c r="BF300" s="54">
        <f>Exclosure.data.RAW!BT300</f>
        <v>0.49</v>
      </c>
      <c r="BG300" s="54">
        <f>Exclosure.data.RAW!BU300</f>
        <v>1.7</v>
      </c>
      <c r="BH300" s="54">
        <f>Exclosure.data.RAW!BV300</f>
        <v>0.37</v>
      </c>
    </row>
    <row r="301" spans="1:60" x14ac:dyDescent="0.25">
      <c r="A301" s="12" t="str">
        <f>Exclosure.data.RAW!A301</f>
        <v>SE_2_EX_H6</v>
      </c>
      <c r="B301" s="4" t="str">
        <f>Exclosure.data.RAW!B301</f>
        <v>SE_2_H6</v>
      </c>
      <c r="C301" s="4" t="str">
        <f>Exclosure.data.RAW!C301</f>
        <v>SE</v>
      </c>
      <c r="D301" s="4" t="str">
        <f>Exclosure.data.RAW!D301</f>
        <v>SE_2</v>
      </c>
      <c r="E301" s="4"/>
      <c r="F301" s="4" t="str">
        <f>Exclosure.data.RAW!F301</f>
        <v>Seronera</v>
      </c>
      <c r="G301" s="12" t="str">
        <f>Exclosure.data.RAW!G301</f>
        <v>SE</v>
      </c>
      <c r="H301" s="12" t="str">
        <f>Exclosure.data.RAW!H301</f>
        <v>W</v>
      </c>
      <c r="I301" s="22">
        <f>Exclosure.data.RAW!I301</f>
        <v>2</v>
      </c>
      <c r="J301" s="22"/>
      <c r="K301" s="12" t="str">
        <f>Exclosure.data.RAW!K301</f>
        <v>EX</v>
      </c>
      <c r="L301" s="12" t="str">
        <f>Exclosure.data.RAW!L301</f>
        <v>H6</v>
      </c>
      <c r="M301" s="22">
        <f>Exclosure.data.RAW!M301</f>
        <v>1025</v>
      </c>
      <c r="N301" s="75">
        <f>Exclosure.data.RAW!N301</f>
        <v>-2.43776598</v>
      </c>
      <c r="O301" s="75">
        <f>Exclosure.data.RAW!O301</f>
        <v>34.855393991</v>
      </c>
      <c r="P301" s="19">
        <f>Exclosure.data.RAW!P301</f>
        <v>43084</v>
      </c>
      <c r="Q301" s="19">
        <f>Exclosure.data.RAW!Q301</f>
        <v>43171</v>
      </c>
      <c r="R301" s="22" t="str">
        <f>Exclosure.data.RAW!R301 &amp; ""</f>
        <v>87</v>
      </c>
      <c r="S301" s="52" t="str">
        <f>Exclosure.data.RAW!S301 &amp; ""</f>
        <v>327.092150883</v>
      </c>
      <c r="T301" s="52" t="str">
        <f>Exclosure.data.RAW!T301 &amp; ""</f>
        <v>2486.029260837</v>
      </c>
      <c r="U301" s="68" t="str">
        <f>Exclosure.data.RAW!Y301</f>
        <v>Dig.mac</v>
      </c>
      <c r="V301" s="167" t="str">
        <f>Exclosure.data.RAW!Z301 &amp; ""</f>
        <v>3.5</v>
      </c>
      <c r="W301" s="167" t="str">
        <f>Exclosure.data.RAW!AA301 &amp; ""</f>
        <v>7.3</v>
      </c>
      <c r="X301" s="167" t="str">
        <f>Exclosure.data.RAW!AB301 &amp; ""</f>
        <v>20</v>
      </c>
      <c r="Y301" s="167" t="str">
        <f>Exclosure.data.RAW!AC301 &amp; ""</f>
        <v>35</v>
      </c>
      <c r="Z301" s="165" t="str">
        <f>Exclosure.data.RAW!AF301 &amp; ""</f>
        <v>6</v>
      </c>
      <c r="AA301" s="165" t="str">
        <f>Exclosure.data.RAW!AG301 &amp; ""</f>
        <v>30.5</v>
      </c>
      <c r="AB301" s="165" t="str">
        <f>Exclosure.data.RAW!AH301 &amp; ""</f>
        <v>20</v>
      </c>
      <c r="AC301" s="165" t="str">
        <f>Exclosure.data.RAW!AI301 &amp; ""</f>
        <v>70</v>
      </c>
      <c r="AD301" s="168" t="str">
        <f>Exclosure.data.RAW!AO301 &amp; ""</f>
        <v>45.16</v>
      </c>
      <c r="AE301" s="168" t="str">
        <f>Exclosure.data.RAW!AR301 &amp; ""</f>
        <v>73.91</v>
      </c>
      <c r="AF301" s="168">
        <f>Exclosure.data.RAW!BW301</f>
        <v>119.07</v>
      </c>
      <c r="AG301" s="168" t="str">
        <f>Exclosure.data.RAW!AU301 &amp; ""</f>
        <v>1.5</v>
      </c>
      <c r="AH301" s="135">
        <f>Exclosure.data.RAW!AV301</f>
        <v>1.54</v>
      </c>
      <c r="AI301" s="135">
        <v>1.37</v>
      </c>
      <c r="AJ301" s="196" t="str">
        <f>Exclosure.data.RAW!AX301 &amp; ""</f>
        <v/>
      </c>
      <c r="AK301" s="222"/>
      <c r="AL301" s="168" t="str">
        <f>Exclosure.data.RAW!AZ301 &amp; ""</f>
        <v/>
      </c>
      <c r="AM301" s="168" t="str">
        <f>Exclosure.data.RAW!BA301 &amp; ""</f>
        <v/>
      </c>
      <c r="AN301" s="168" t="str">
        <f>Exclosure.data.RAW!BB301 &amp; ""</f>
        <v>0.48</v>
      </c>
      <c r="AO301" s="168">
        <f>Exclosure.data.RAW!BC301</f>
        <v>0.36</v>
      </c>
      <c r="AP301" s="168" t="str">
        <f>Exclosure.data.RAW!BD301 &amp; ""</f>
        <v/>
      </c>
      <c r="AQ301" s="168" t="str">
        <f>Exclosure.data.RAW!BE301 &amp; ""</f>
        <v/>
      </c>
      <c r="AR301" s="168" t="str">
        <f>Exclosure.data.RAW!BF301 &amp; ""</f>
        <v/>
      </c>
      <c r="AS301" s="168" t="str">
        <f>Exclosure.data.RAW!BG301 &amp; ""</f>
        <v>1.58</v>
      </c>
      <c r="AT301" s="168"/>
      <c r="AU301" s="135"/>
      <c r="AV301" s="168" t="str">
        <f>Exclosure.data.RAW!BJ301 &amp; ""</f>
        <v/>
      </c>
      <c r="AW301" s="220"/>
      <c r="AX301" s="168" t="str">
        <f>Exclosure.data.RAW!BL301 &amp; ""</f>
        <v/>
      </c>
      <c r="AY301" s="168" t="str">
        <f>Exclosure.data.RAW!BM301 &amp; ""</f>
        <v/>
      </c>
      <c r="AZ301" s="168" t="str">
        <f>Exclosure.data.RAW!BN301 &amp; ""</f>
        <v>0.27</v>
      </c>
      <c r="BA301" s="168"/>
      <c r="BB301" s="168" t="str">
        <f>Exclosure.data.RAW!BP301 &amp; ""</f>
        <v/>
      </c>
      <c r="BC301" s="168" t="str">
        <f>Exclosure.data.RAW!BQ301 &amp; ""</f>
        <v/>
      </c>
      <c r="BD301" s="168" t="str">
        <f>Exclosure.data.RAW!BR301 &amp; ""</f>
        <v/>
      </c>
      <c r="BE301" s="54">
        <f>Exclosure.data.RAW!BS301</f>
        <v>1.5</v>
      </c>
      <c r="BF301" s="54">
        <f>Exclosure.data.RAW!BT301</f>
        <v>0.48</v>
      </c>
      <c r="BG301" s="54">
        <f>Exclosure.data.RAW!BU301</f>
        <v>1.58</v>
      </c>
      <c r="BH301" s="54">
        <f>Exclosure.data.RAW!BV301</f>
        <v>0.27</v>
      </c>
    </row>
    <row r="302" spans="1:60" x14ac:dyDescent="0.25">
      <c r="A302" s="12" t="str">
        <f>Exclosure.data.RAW!A302</f>
        <v>SE_2_EX2_H6</v>
      </c>
      <c r="B302" s="4" t="str">
        <f>Exclosure.data.RAW!B302</f>
        <v>SE_2_H6</v>
      </c>
      <c r="C302" s="4" t="str">
        <f>Exclosure.data.RAW!C302</f>
        <v>SE</v>
      </c>
      <c r="D302" s="4" t="str">
        <f>Exclosure.data.RAW!D302</f>
        <v>SE_2</v>
      </c>
      <c r="E302" s="4"/>
      <c r="F302" s="4" t="str">
        <f>Exclosure.data.RAW!F302</f>
        <v>Seronera</v>
      </c>
      <c r="G302" s="12" t="str">
        <f>Exclosure.data.RAW!G302</f>
        <v>SE</v>
      </c>
      <c r="H302" s="12" t="str">
        <f>Exclosure.data.RAW!H302</f>
        <v>W</v>
      </c>
      <c r="I302" s="22">
        <f>Exclosure.data.RAW!I302</f>
        <v>2</v>
      </c>
      <c r="J302" s="22"/>
      <c r="K302" s="12" t="str">
        <f>Exclosure.data.RAW!K302</f>
        <v>EX2</v>
      </c>
      <c r="L302" s="12" t="str">
        <f>Exclosure.data.RAW!L302</f>
        <v>H6</v>
      </c>
      <c r="M302" s="22">
        <f>Exclosure.data.RAW!M302</f>
        <v>1025</v>
      </c>
      <c r="N302" s="75">
        <f>Exclosure.data.RAW!N302</f>
        <v>-2.43776598</v>
      </c>
      <c r="O302" s="75">
        <f>Exclosure.data.RAW!O302</f>
        <v>34.855393991</v>
      </c>
      <c r="P302" s="19">
        <f>Exclosure.data.RAW!P302</f>
        <v>43084</v>
      </c>
      <c r="Q302" s="19">
        <f>Exclosure.data.RAW!Q302</f>
        <v>43171</v>
      </c>
      <c r="R302" s="22" t="str">
        <f>Exclosure.data.RAW!R302 &amp; ""</f>
        <v>87</v>
      </c>
      <c r="S302" s="52" t="str">
        <f>Exclosure.data.RAW!S302 &amp; ""</f>
        <v>327.092150883</v>
      </c>
      <c r="T302" s="52" t="str">
        <f>Exclosure.data.RAW!T302 &amp; ""</f>
        <v>2813.12141172</v>
      </c>
      <c r="U302" s="68" t="str">
        <f>Exclosure.data.RAW!Y302</f>
        <v>Dig.mac</v>
      </c>
      <c r="V302" s="167" t="str">
        <f>Exclosure.data.RAW!Z302 &amp; ""</f>
        <v>3.5</v>
      </c>
      <c r="W302" s="167" t="str">
        <f>Exclosure.data.RAW!AA302 &amp; ""</f>
        <v>12.9</v>
      </c>
      <c r="X302" s="167" t="str">
        <f>Exclosure.data.RAW!AB302 &amp; ""</f>
        <v>25</v>
      </c>
      <c r="Y302" s="167" t="str">
        <f>Exclosure.data.RAW!AC302 &amp; ""</f>
        <v>35</v>
      </c>
      <c r="Z302" s="165" t="str">
        <f>Exclosure.data.RAW!AF302 &amp; ""</f>
        <v>11</v>
      </c>
      <c r="AA302" s="165" t="str">
        <f>Exclosure.data.RAW!AG302 &amp; ""</f>
        <v>45.5</v>
      </c>
      <c r="AB302" s="165" t="str">
        <f>Exclosure.data.RAW!AH302 &amp; ""</f>
        <v>35</v>
      </c>
      <c r="AC302" s="165" t="str">
        <f>Exclosure.data.RAW!AI302 &amp; ""</f>
        <v>90</v>
      </c>
      <c r="AD302" s="168" t="str">
        <f>Exclosure.data.RAW!AO302 &amp; ""</f>
        <v>48.19</v>
      </c>
      <c r="AE302" s="168" t="str">
        <f>Exclosure.data.RAW!AR302 &amp; ""</f>
        <v>79.73</v>
      </c>
      <c r="AF302" s="168">
        <f>Exclosure.data.RAW!BW302</f>
        <v>127.92</v>
      </c>
      <c r="AG302" s="168" t="str">
        <f>Exclosure.data.RAW!AU302 &amp; ""</f>
        <v>0.9</v>
      </c>
      <c r="AH302" s="135">
        <f>Exclosure.data.RAW!AV302</f>
        <v>0.88</v>
      </c>
      <c r="AI302" s="135">
        <v>0.84</v>
      </c>
      <c r="AJ302" s="196" t="str">
        <f>Exclosure.data.RAW!AX302 &amp; ""</f>
        <v/>
      </c>
      <c r="AK302" s="222"/>
      <c r="AL302" s="168" t="str">
        <f>Exclosure.data.RAW!AZ302 &amp; ""</f>
        <v/>
      </c>
      <c r="AM302" s="168" t="str">
        <f>Exclosure.data.RAW!BA302 &amp; ""</f>
        <v/>
      </c>
      <c r="AN302" s="168" t="str">
        <f>Exclosure.data.RAW!BB302 &amp; ""</f>
        <v>0.49</v>
      </c>
      <c r="AO302" s="168">
        <f>Exclosure.data.RAW!BC302</f>
        <v>0.37</v>
      </c>
      <c r="AP302" s="168" t="str">
        <f>Exclosure.data.RAW!BD302 &amp; ""</f>
        <v/>
      </c>
      <c r="AQ302" s="168" t="str">
        <f>Exclosure.data.RAW!BE302 &amp; ""</f>
        <v/>
      </c>
      <c r="AR302" s="168" t="str">
        <f>Exclosure.data.RAW!BF302 &amp; ""</f>
        <v/>
      </c>
      <c r="AS302" s="168" t="str">
        <f>Exclosure.data.RAW!BG302 &amp; ""</f>
        <v>1</v>
      </c>
      <c r="AT302" s="168">
        <f>Exclosure.data.RAW!BH302</f>
        <v>1.02</v>
      </c>
      <c r="AU302" s="135">
        <v>0.88</v>
      </c>
      <c r="AV302" s="168" t="str">
        <f>Exclosure.data.RAW!BJ302 &amp; ""</f>
        <v/>
      </c>
      <c r="AW302" s="220"/>
      <c r="AX302" s="168" t="str">
        <f>Exclosure.data.RAW!BL302 &amp; ""</f>
        <v/>
      </c>
      <c r="AY302" s="168" t="str">
        <f>Exclosure.data.RAW!BM302 &amp; ""</f>
        <v/>
      </c>
      <c r="AZ302" s="168" t="str">
        <f>Exclosure.data.RAW!BN302 &amp; ""</f>
        <v>0.42</v>
      </c>
      <c r="BA302" s="168">
        <f>Exclosure.data.RAW!BO302</f>
        <v>0.35</v>
      </c>
      <c r="BB302" s="168" t="str">
        <f>Exclosure.data.RAW!BP302 &amp; ""</f>
        <v/>
      </c>
      <c r="BC302" s="168" t="str">
        <f>Exclosure.data.RAW!BQ302 &amp; ""</f>
        <v/>
      </c>
      <c r="BD302" s="168" t="str">
        <f>Exclosure.data.RAW!BR302 &amp; ""</f>
        <v/>
      </c>
      <c r="BE302" s="54">
        <f>Exclosure.data.RAW!BS302</f>
        <v>0.9</v>
      </c>
      <c r="BF302" s="54">
        <f>Exclosure.data.RAW!BT302</f>
        <v>0.49</v>
      </c>
      <c r="BG302" s="54">
        <f>Exclosure.data.RAW!BU302</f>
        <v>1</v>
      </c>
      <c r="BH302" s="54">
        <f>Exclosure.data.RAW!BV302</f>
        <v>0.42</v>
      </c>
    </row>
    <row r="303" spans="1:60" x14ac:dyDescent="0.25">
      <c r="A303" s="12" t="str">
        <f>Exclosure.data.RAW!A303</f>
        <v>SE_2_OP_H6</v>
      </c>
      <c r="B303" s="4" t="str">
        <f>Exclosure.data.RAW!B303</f>
        <v>SE_2_H6</v>
      </c>
      <c r="C303" s="4" t="str">
        <f>Exclosure.data.RAW!C303</f>
        <v>SE</v>
      </c>
      <c r="D303" s="4" t="str">
        <f>Exclosure.data.RAW!D303</f>
        <v>SE_2</v>
      </c>
      <c r="E303" s="4"/>
      <c r="F303" s="4" t="str">
        <f>Exclosure.data.RAW!F303</f>
        <v>Seronera</v>
      </c>
      <c r="G303" s="12" t="str">
        <f>Exclosure.data.RAW!G303</f>
        <v>SE</v>
      </c>
      <c r="H303" s="12" t="str">
        <f>Exclosure.data.RAW!H303</f>
        <v>W</v>
      </c>
      <c r="I303" s="22">
        <f>Exclosure.data.RAW!I303</f>
        <v>2</v>
      </c>
      <c r="J303" s="22"/>
      <c r="K303" s="12" t="str">
        <f>Exclosure.data.RAW!K303</f>
        <v>OP</v>
      </c>
      <c r="L303" s="12" t="str">
        <f>Exclosure.data.RAW!L303</f>
        <v>H6</v>
      </c>
      <c r="M303" s="22">
        <f>Exclosure.data.RAW!M303</f>
        <v>1025</v>
      </c>
      <c r="N303" s="75">
        <f>Exclosure.data.RAW!N303</f>
        <v>-2.43776598</v>
      </c>
      <c r="O303" s="75">
        <f>Exclosure.data.RAW!O303</f>
        <v>34.855393991</v>
      </c>
      <c r="P303" s="19">
        <f>Exclosure.data.RAW!P303</f>
        <v>43084</v>
      </c>
      <c r="Q303" s="19">
        <f>Exclosure.data.RAW!Q303</f>
        <v>43171</v>
      </c>
      <c r="R303" s="22" t="str">
        <f>Exclosure.data.RAW!R303 &amp; ""</f>
        <v>87</v>
      </c>
      <c r="S303" s="52" t="str">
        <f>Exclosure.data.RAW!S303 &amp; ""</f>
        <v>327.092150883</v>
      </c>
      <c r="T303" s="52" t="str">
        <f>Exclosure.data.RAW!T303 &amp; ""</f>
        <v>3140.213562603</v>
      </c>
      <c r="U303" s="68" t="str">
        <f>Exclosure.data.RAW!Y303</f>
        <v>Dig.mac</v>
      </c>
      <c r="V303" s="167" t="str">
        <f>Exclosure.data.RAW!Z303 &amp; ""</f>
        <v>3</v>
      </c>
      <c r="W303" s="167" t="str">
        <f>Exclosure.data.RAW!AA303 &amp; ""</f>
        <v>6.6</v>
      </c>
      <c r="X303" s="167" t="str">
        <f>Exclosure.data.RAW!AB303 &amp; ""</f>
        <v>25</v>
      </c>
      <c r="Y303" s="167" t="str">
        <f>Exclosure.data.RAW!AC303 &amp; ""</f>
        <v>30</v>
      </c>
      <c r="Z303" s="165" t="str">
        <f>Exclosure.data.RAW!AF303 &amp; ""</f>
        <v>6</v>
      </c>
      <c r="AA303" s="165" t="str">
        <f>Exclosure.data.RAW!AG303 &amp; ""</f>
        <v>24.75</v>
      </c>
      <c r="AB303" s="165" t="str">
        <f>Exclosure.data.RAW!AH303 &amp; ""</f>
        <v>15</v>
      </c>
      <c r="AC303" s="165" t="str">
        <f>Exclosure.data.RAW!AI303 &amp; ""</f>
        <v>55</v>
      </c>
      <c r="AD303" s="168" t="str">
        <f>Exclosure.data.RAW!AO303 &amp; ""</f>
        <v>35.02</v>
      </c>
      <c r="AE303" s="168" t="str">
        <f>Exclosure.data.RAW!AR303 &amp; ""</f>
        <v>77.8</v>
      </c>
      <c r="AF303" s="168">
        <f>Exclosure.data.RAW!BW303</f>
        <v>112.82</v>
      </c>
      <c r="AG303" s="168" t="str">
        <f>Exclosure.data.RAW!AU303 &amp; ""</f>
        <v>1.3</v>
      </c>
      <c r="AH303" s="135">
        <f>Exclosure.data.RAW!AV303</f>
        <v>1.19</v>
      </c>
      <c r="AI303" s="135">
        <v>1.1599999999999999</v>
      </c>
      <c r="AJ303" s="196" t="str">
        <f>Exclosure.data.RAW!AX303 &amp; ""</f>
        <v/>
      </c>
      <c r="AK303" s="222"/>
      <c r="AL303" s="168" t="str">
        <f>Exclosure.data.RAW!AZ303 &amp; ""</f>
        <v/>
      </c>
      <c r="AM303" s="168" t="str">
        <f>Exclosure.data.RAW!BA303 &amp; ""</f>
        <v/>
      </c>
      <c r="AN303" s="168" t="str">
        <f>Exclosure.data.RAW!BB303 &amp; ""</f>
        <v>0.26</v>
      </c>
      <c r="AO303" s="168">
        <f>Exclosure.data.RAW!BC303</f>
        <v>0.26</v>
      </c>
      <c r="AP303" s="168" t="str">
        <f>Exclosure.data.RAW!BD303 &amp; ""</f>
        <v/>
      </c>
      <c r="AQ303" s="168" t="str">
        <f>Exclosure.data.RAW!BE303 &amp; ""</f>
        <v/>
      </c>
      <c r="AR303" s="168" t="str">
        <f>Exclosure.data.RAW!BF303 &amp; ""</f>
        <v/>
      </c>
      <c r="AS303" s="168" t="str">
        <f>Exclosure.data.RAW!BG303 &amp; ""</f>
        <v>1.3</v>
      </c>
      <c r="AT303" s="168">
        <f>Exclosure.data.RAW!BH303</f>
        <v>1.33</v>
      </c>
      <c r="AU303" s="135">
        <v>1.1599999999999999</v>
      </c>
      <c r="AV303" s="168" t="str">
        <f>Exclosure.data.RAW!BJ303 &amp; ""</f>
        <v/>
      </c>
      <c r="AW303" s="220"/>
      <c r="AX303" s="168" t="str">
        <f>Exclosure.data.RAW!BL303 &amp; ""</f>
        <v/>
      </c>
      <c r="AY303" s="168" t="str">
        <f>Exclosure.data.RAW!BM303 &amp; ""</f>
        <v/>
      </c>
      <c r="AZ303" s="168" t="str">
        <f>Exclosure.data.RAW!BN303 &amp; ""</f>
        <v>0.42</v>
      </c>
      <c r="BA303" s="168">
        <f>Exclosure.data.RAW!BO303</f>
        <v>0.28000000000000003</v>
      </c>
      <c r="BB303" s="168" t="str">
        <f>Exclosure.data.RAW!BP303 &amp; ""</f>
        <v/>
      </c>
      <c r="BC303" s="168" t="str">
        <f>Exclosure.data.RAW!BQ303 &amp; ""</f>
        <v/>
      </c>
      <c r="BD303" s="168" t="str">
        <f>Exclosure.data.RAW!BR303 &amp; ""</f>
        <v/>
      </c>
      <c r="BE303" s="54">
        <f>Exclosure.data.RAW!BS303</f>
        <v>1.3</v>
      </c>
      <c r="BF303" s="54">
        <f>Exclosure.data.RAW!BT303</f>
        <v>0.26</v>
      </c>
      <c r="BG303" s="54">
        <f>Exclosure.data.RAW!BU303</f>
        <v>1.3</v>
      </c>
      <c r="BH303" s="54">
        <f>Exclosure.data.RAW!BV303</f>
        <v>0.42</v>
      </c>
    </row>
    <row r="304" spans="1:60" x14ac:dyDescent="0.25">
      <c r="A304" s="12" t="str">
        <f>Exclosure.data.RAW!A304</f>
        <v>SE_3_EX_H6</v>
      </c>
      <c r="B304" s="4" t="str">
        <f>Exclosure.data.RAW!B304</f>
        <v>SE_3_H6</v>
      </c>
      <c r="C304" s="4" t="str">
        <f>Exclosure.data.RAW!C304</f>
        <v>SE</v>
      </c>
      <c r="D304" s="4" t="str">
        <f>Exclosure.data.RAW!D304</f>
        <v>SE_3</v>
      </c>
      <c r="E304" s="4"/>
      <c r="F304" s="4" t="str">
        <f>Exclosure.data.RAW!F304</f>
        <v>Seronera</v>
      </c>
      <c r="G304" s="12" t="str">
        <f>Exclosure.data.RAW!G304</f>
        <v>SE</v>
      </c>
      <c r="H304" s="12" t="str">
        <f>Exclosure.data.RAW!H304</f>
        <v>W</v>
      </c>
      <c r="I304" s="22">
        <f>Exclosure.data.RAW!I304</f>
        <v>3</v>
      </c>
      <c r="J304" s="22"/>
      <c r="K304" s="12" t="str">
        <f>Exclosure.data.RAW!K304</f>
        <v>EX</v>
      </c>
      <c r="L304" s="12" t="str">
        <f>Exclosure.data.RAW!L304</f>
        <v>H6</v>
      </c>
      <c r="M304" s="22">
        <f>Exclosure.data.RAW!M304</f>
        <v>1027</v>
      </c>
      <c r="N304" s="75">
        <f>Exclosure.data.RAW!N304</f>
        <v>-2.4379910339999999</v>
      </c>
      <c r="O304" s="75">
        <f>Exclosure.data.RAW!O304</f>
        <v>34.855417963000001</v>
      </c>
      <c r="P304" s="19">
        <f>Exclosure.data.RAW!P304</f>
        <v>43084</v>
      </c>
      <c r="Q304" s="19">
        <f>Exclosure.data.RAW!Q304</f>
        <v>43171</v>
      </c>
      <c r="R304" s="22" t="str">
        <f>Exclosure.data.RAW!R304 &amp; ""</f>
        <v>87</v>
      </c>
      <c r="S304" s="52" t="str">
        <f>Exclosure.data.RAW!S304 &amp; ""</f>
        <v>327.092150883</v>
      </c>
      <c r="T304" s="52" t="str">
        <f>Exclosure.data.RAW!T304 &amp; ""</f>
        <v>2486.029260837</v>
      </c>
      <c r="U304" s="68" t="str">
        <f>Exclosure.data.RAW!Y304</f>
        <v>Dig.mac</v>
      </c>
      <c r="V304" s="167" t="str">
        <f>Exclosure.data.RAW!Z304 &amp; ""</f>
        <v>5</v>
      </c>
      <c r="W304" s="167" t="str">
        <f>Exclosure.data.RAW!AA304 &amp; ""</f>
        <v>9.4</v>
      </c>
      <c r="X304" s="167" t="str">
        <f>Exclosure.data.RAW!AB304 &amp; ""</f>
        <v>15</v>
      </c>
      <c r="Y304" s="167" t="str">
        <f>Exclosure.data.RAW!AC304 &amp; ""</f>
        <v>40</v>
      </c>
      <c r="Z304" s="165" t="str">
        <f>Exclosure.data.RAW!AF304 &amp; ""</f>
        <v>9</v>
      </c>
      <c r="AA304" s="165" t="str">
        <f>Exclosure.data.RAW!AG304 &amp; ""</f>
        <v>27.5</v>
      </c>
      <c r="AB304" s="165" t="str">
        <f>Exclosure.data.RAW!AH304 &amp; ""</f>
        <v>15</v>
      </c>
      <c r="AC304" s="165" t="str">
        <f>Exclosure.data.RAW!AI304 &amp; ""</f>
        <v>90</v>
      </c>
      <c r="AD304" s="168" t="str">
        <f>Exclosure.data.RAW!AO304 &amp; ""</f>
        <v>20.01</v>
      </c>
      <c r="AE304" s="168" t="str">
        <f>Exclosure.data.RAW!AR304 &amp; ""</f>
        <v>104.25</v>
      </c>
      <c r="AF304" s="168">
        <f>Exclosure.data.RAW!BW304</f>
        <v>124.26</v>
      </c>
      <c r="AG304" s="168" t="str">
        <f>Exclosure.data.RAW!AU304 &amp; ""</f>
        <v>1.1</v>
      </c>
      <c r="AH304" s="135">
        <f>Exclosure.data.RAW!AV304</f>
        <v>1.19</v>
      </c>
      <c r="AI304" s="135">
        <v>1.02</v>
      </c>
      <c r="AJ304" s="196" t="str">
        <f>Exclosure.data.RAW!AX304 &amp; ""</f>
        <v/>
      </c>
      <c r="AK304" s="222"/>
      <c r="AL304" s="168" t="str">
        <f>Exclosure.data.RAW!AZ304 &amp; ""</f>
        <v/>
      </c>
      <c r="AM304" s="168" t="str">
        <f>Exclosure.data.RAW!BA304 &amp; ""</f>
        <v/>
      </c>
      <c r="AN304" s="168" t="str">
        <f>Exclosure.data.RAW!BB304 &amp; ""</f>
        <v>0.55</v>
      </c>
      <c r="AO304" s="168">
        <f>Exclosure.data.RAW!BC304</f>
        <v>0.38</v>
      </c>
      <c r="AP304" s="168" t="str">
        <f>Exclosure.data.RAW!BD304 &amp; ""</f>
        <v/>
      </c>
      <c r="AQ304" s="168" t="str">
        <f>Exclosure.data.RAW!BE304 &amp; ""</f>
        <v/>
      </c>
      <c r="AR304" s="168" t="str">
        <f>Exclosure.data.RAW!BF304 &amp; ""</f>
        <v/>
      </c>
      <c r="AS304" s="168" t="str">
        <f>Exclosure.data.RAW!BG304 &amp; ""</f>
        <v>1.4</v>
      </c>
      <c r="AT304" s="168">
        <f>Exclosure.data.RAW!BH304</f>
        <v>1.26</v>
      </c>
      <c r="AU304" s="135">
        <v>1.33</v>
      </c>
      <c r="AV304" s="168" t="str">
        <f>Exclosure.data.RAW!BJ304 &amp; ""</f>
        <v/>
      </c>
      <c r="AW304" s="220"/>
      <c r="AX304" s="168" t="str">
        <f>Exclosure.data.RAW!BL304 &amp; ""</f>
        <v/>
      </c>
      <c r="AY304" s="168" t="str">
        <f>Exclosure.data.RAW!BM304 &amp; ""</f>
        <v/>
      </c>
      <c r="AZ304" s="168" t="str">
        <f>Exclosure.data.RAW!BN304 &amp; ""</f>
        <v>0.57</v>
      </c>
      <c r="BA304" s="168">
        <f>Exclosure.data.RAW!BO304</f>
        <v>0.26</v>
      </c>
      <c r="BB304" s="168" t="str">
        <f>Exclosure.data.RAW!BP304 &amp; ""</f>
        <v/>
      </c>
      <c r="BC304" s="168" t="str">
        <f>Exclosure.data.RAW!BQ304 &amp; ""</f>
        <v/>
      </c>
      <c r="BD304" s="168" t="str">
        <f>Exclosure.data.RAW!BR304 &amp; ""</f>
        <v/>
      </c>
      <c r="BE304" s="54">
        <f>Exclosure.data.RAW!BS304</f>
        <v>1.1000000000000001</v>
      </c>
      <c r="BF304" s="54">
        <f>Exclosure.data.RAW!BT304</f>
        <v>0.55000000000000004</v>
      </c>
      <c r="BG304" s="54">
        <f>Exclosure.data.RAW!BU304</f>
        <v>1.4</v>
      </c>
      <c r="BH304" s="54">
        <f>Exclosure.data.RAW!BV304</f>
        <v>0.56999999999999995</v>
      </c>
    </row>
    <row r="305" spans="1:60" x14ac:dyDescent="0.25">
      <c r="A305" s="12" t="str">
        <f>Exclosure.data.RAW!A305</f>
        <v>SE_3_EX2_H6</v>
      </c>
      <c r="B305" s="4" t="str">
        <f>Exclosure.data.RAW!B305</f>
        <v>SE_3_H6</v>
      </c>
      <c r="C305" s="4" t="str">
        <f>Exclosure.data.RAW!C305</f>
        <v>SE</v>
      </c>
      <c r="D305" s="4" t="str">
        <f>Exclosure.data.RAW!D305</f>
        <v>SE_3</v>
      </c>
      <c r="E305" s="4"/>
      <c r="F305" s="4" t="str">
        <f>Exclosure.data.RAW!F305</f>
        <v>Seronera</v>
      </c>
      <c r="G305" s="12" t="str">
        <f>Exclosure.data.RAW!G305</f>
        <v>SE</v>
      </c>
      <c r="H305" s="12" t="str">
        <f>Exclosure.data.RAW!H305</f>
        <v>W</v>
      </c>
      <c r="I305" s="22">
        <f>Exclosure.data.RAW!I305</f>
        <v>3</v>
      </c>
      <c r="J305" s="22"/>
      <c r="K305" s="12" t="str">
        <f>Exclosure.data.RAW!K305</f>
        <v>EX2</v>
      </c>
      <c r="L305" s="12" t="str">
        <f>Exclosure.data.RAW!L305</f>
        <v>H6</v>
      </c>
      <c r="M305" s="22">
        <f>Exclosure.data.RAW!M305</f>
        <v>1027</v>
      </c>
      <c r="N305" s="75">
        <f>Exclosure.data.RAW!N305</f>
        <v>-2.4379910339999999</v>
      </c>
      <c r="O305" s="75">
        <f>Exclosure.data.RAW!O305</f>
        <v>34.855417963000001</v>
      </c>
      <c r="P305" s="19">
        <f>Exclosure.data.RAW!P305</f>
        <v>43084</v>
      </c>
      <c r="Q305" s="19">
        <f>Exclosure.data.RAW!Q305</f>
        <v>43171</v>
      </c>
      <c r="R305" s="22" t="str">
        <f>Exclosure.data.RAW!R305 &amp; ""</f>
        <v>87</v>
      </c>
      <c r="S305" s="52" t="str">
        <f>Exclosure.data.RAW!S305 &amp; ""</f>
        <v>327.092150883</v>
      </c>
      <c r="T305" s="52" t="str">
        <f>Exclosure.data.RAW!T305 &amp; ""</f>
        <v>2813.12141172</v>
      </c>
      <c r="U305" s="68" t="str">
        <f>Exclosure.data.RAW!Y305</f>
        <v>Dig.mac</v>
      </c>
      <c r="V305" s="167" t="str">
        <f>Exclosure.data.RAW!Z305 &amp; ""</f>
        <v>3.5</v>
      </c>
      <c r="W305" s="167" t="str">
        <f>Exclosure.data.RAW!AA305 &amp; ""</f>
        <v>8.26</v>
      </c>
      <c r="X305" s="167" t="str">
        <f>Exclosure.data.RAW!AB305 &amp; ""</f>
        <v>15</v>
      </c>
      <c r="Y305" s="167" t="str">
        <f>Exclosure.data.RAW!AC305 &amp; ""</f>
        <v>25</v>
      </c>
      <c r="Z305" s="165" t="str">
        <f>Exclosure.data.RAW!AF305 &amp; ""</f>
        <v>4</v>
      </c>
      <c r="AA305" s="165" t="str">
        <f>Exclosure.data.RAW!AG305 &amp; ""</f>
        <v>18.5</v>
      </c>
      <c r="AB305" s="165" t="str">
        <f>Exclosure.data.RAW!AH305 &amp; ""</f>
        <v>15</v>
      </c>
      <c r="AC305" s="165" t="str">
        <f>Exclosure.data.RAW!AI305 &amp; ""</f>
        <v>50</v>
      </c>
      <c r="AD305" s="168" t="str">
        <f>Exclosure.data.RAW!AO305 &amp; ""</f>
        <v>25.4</v>
      </c>
      <c r="AE305" s="168" t="str">
        <f>Exclosure.data.RAW!AR305 &amp; ""</f>
        <v>77.97</v>
      </c>
      <c r="AF305" s="168">
        <f>Exclosure.data.RAW!BW305</f>
        <v>103.37</v>
      </c>
      <c r="AG305" s="168" t="str">
        <f>Exclosure.data.RAW!AU305 &amp; ""</f>
        <v>1.3</v>
      </c>
      <c r="AH305" s="135">
        <f>Exclosure.data.RAW!AV305</f>
        <v>1.1200000000000001</v>
      </c>
      <c r="AI305" s="135">
        <v>1.1599999999999999</v>
      </c>
      <c r="AJ305" s="196" t="str">
        <f>Exclosure.data.RAW!AX305 &amp; ""</f>
        <v/>
      </c>
      <c r="AK305" s="222"/>
      <c r="AL305" s="168" t="str">
        <f>Exclosure.data.RAW!AZ305 &amp; ""</f>
        <v/>
      </c>
      <c r="AM305" s="168" t="str">
        <f>Exclosure.data.RAW!BA305 &amp; ""</f>
        <v/>
      </c>
      <c r="AN305" s="168" t="str">
        <f>Exclosure.data.RAW!BB305 &amp; ""</f>
        <v>0.43</v>
      </c>
      <c r="AO305" s="168">
        <f>Exclosure.data.RAW!BC305</f>
        <v>0.28000000000000003</v>
      </c>
      <c r="AP305" s="168" t="str">
        <f>Exclosure.data.RAW!BD305 &amp; ""</f>
        <v/>
      </c>
      <c r="AQ305" s="168" t="str">
        <f>Exclosure.data.RAW!BE305 &amp; ""</f>
        <v/>
      </c>
      <c r="AR305" s="168" t="str">
        <f>Exclosure.data.RAW!BF305 &amp; ""</f>
        <v/>
      </c>
      <c r="AS305" s="168" t="str">
        <f>Exclosure.data.RAW!BG305 &amp; ""</f>
        <v>1.5</v>
      </c>
      <c r="AT305" s="168">
        <f>Exclosure.data.RAW!BH305</f>
        <v>1.54</v>
      </c>
      <c r="AU305" s="135">
        <v>1.37</v>
      </c>
      <c r="AV305" s="168" t="str">
        <f>Exclosure.data.RAW!BJ305 &amp; ""</f>
        <v/>
      </c>
      <c r="AW305" s="220"/>
      <c r="AX305" s="168" t="str">
        <f>Exclosure.data.RAW!BL305 &amp; ""</f>
        <v/>
      </c>
      <c r="AY305" s="168" t="str">
        <f>Exclosure.data.RAW!BM305 &amp; ""</f>
        <v/>
      </c>
      <c r="AZ305" s="168" t="str">
        <f>Exclosure.data.RAW!BN305 &amp; ""</f>
        <v>0.3</v>
      </c>
      <c r="BA305" s="168">
        <f>Exclosure.data.RAW!BO305</f>
        <v>0.28999999999999998</v>
      </c>
      <c r="BB305" s="168" t="str">
        <f>Exclosure.data.RAW!BP305 &amp; ""</f>
        <v/>
      </c>
      <c r="BC305" s="168" t="str">
        <f>Exclosure.data.RAW!BQ305 &amp; ""</f>
        <v/>
      </c>
      <c r="BD305" s="168" t="str">
        <f>Exclosure.data.RAW!BR305 &amp; ""</f>
        <v/>
      </c>
      <c r="BE305" s="54">
        <f>Exclosure.data.RAW!BS305</f>
        <v>1.3</v>
      </c>
      <c r="BF305" s="54">
        <f>Exclosure.data.RAW!BT305</f>
        <v>0.43</v>
      </c>
      <c r="BG305" s="54">
        <f>Exclosure.data.RAW!BU305</f>
        <v>1.5</v>
      </c>
      <c r="BH305" s="54">
        <f>Exclosure.data.RAW!BV305</f>
        <v>0.3</v>
      </c>
    </row>
    <row r="306" spans="1:60" x14ac:dyDescent="0.25">
      <c r="A306" s="12" t="str">
        <f>Exclosure.data.RAW!A306</f>
        <v>SE_3_OP_H6</v>
      </c>
      <c r="B306" s="4" t="str">
        <f>Exclosure.data.RAW!B306</f>
        <v>SE_3_H6</v>
      </c>
      <c r="C306" s="4" t="str">
        <f>Exclosure.data.RAW!C306</f>
        <v>SE</v>
      </c>
      <c r="D306" s="4" t="str">
        <f>Exclosure.data.RAW!D306</f>
        <v>SE_3</v>
      </c>
      <c r="E306" s="4"/>
      <c r="F306" s="4" t="str">
        <f>Exclosure.data.RAW!F306</f>
        <v>Seronera</v>
      </c>
      <c r="G306" s="12" t="str">
        <f>Exclosure.data.RAW!G306</f>
        <v>SE</v>
      </c>
      <c r="H306" s="12" t="str">
        <f>Exclosure.data.RAW!H306</f>
        <v>W</v>
      </c>
      <c r="I306" s="22">
        <f>Exclosure.data.RAW!I306</f>
        <v>3</v>
      </c>
      <c r="J306" s="22"/>
      <c r="K306" s="12" t="str">
        <f>Exclosure.data.RAW!K306</f>
        <v>OP</v>
      </c>
      <c r="L306" s="12" t="str">
        <f>Exclosure.data.RAW!L306</f>
        <v>H6</v>
      </c>
      <c r="M306" s="22">
        <f>Exclosure.data.RAW!M306</f>
        <v>1027</v>
      </c>
      <c r="N306" s="75">
        <f>Exclosure.data.RAW!N306</f>
        <v>-2.4379910339999999</v>
      </c>
      <c r="O306" s="75">
        <f>Exclosure.data.RAW!O306</f>
        <v>34.855417963000001</v>
      </c>
      <c r="P306" s="19">
        <f>Exclosure.data.RAW!P306</f>
        <v>43084</v>
      </c>
      <c r="Q306" s="19">
        <f>Exclosure.data.RAW!Q306</f>
        <v>43171</v>
      </c>
      <c r="R306" s="22" t="str">
        <f>Exclosure.data.RAW!R306 &amp; ""</f>
        <v>87</v>
      </c>
      <c r="S306" s="52" t="str">
        <f>Exclosure.data.RAW!S306 &amp; ""</f>
        <v>327.092150883</v>
      </c>
      <c r="T306" s="52" t="str">
        <f>Exclosure.data.RAW!T306 &amp; ""</f>
        <v>3140.213562603</v>
      </c>
      <c r="U306" s="68" t="str">
        <f>Exclosure.data.RAW!Y306</f>
        <v>Dig.mac</v>
      </c>
      <c r="V306" s="167" t="str">
        <f>Exclosure.data.RAW!Z306 &amp; ""</f>
        <v>3.5</v>
      </c>
      <c r="W306" s="167" t="str">
        <f>Exclosure.data.RAW!AA306 &amp; ""</f>
        <v>18.5</v>
      </c>
      <c r="X306" s="167" t="str">
        <f>Exclosure.data.RAW!AB306 &amp; ""</f>
        <v>30</v>
      </c>
      <c r="Y306" s="167" t="str">
        <f>Exclosure.data.RAW!AC306 &amp; ""</f>
        <v>85</v>
      </c>
      <c r="Z306" s="165" t="str">
        <f>Exclosure.data.RAW!AF306 &amp; ""</f>
        <v>3.5</v>
      </c>
      <c r="AA306" s="165" t="str">
        <f>Exclosure.data.RAW!AG306 &amp; ""</f>
        <v>9.5</v>
      </c>
      <c r="AB306" s="165" t="str">
        <f>Exclosure.data.RAW!AH306 &amp; ""</f>
        <v>20</v>
      </c>
      <c r="AC306" s="165" t="str">
        <f>Exclosure.data.RAW!AI306 &amp; ""</f>
        <v>45</v>
      </c>
      <c r="AD306" s="168" t="str">
        <f>Exclosure.data.RAW!AO306 &amp; ""</f>
        <v>30.49</v>
      </c>
      <c r="AE306" s="168" t="str">
        <f>Exclosure.data.RAW!AR306 &amp; ""</f>
        <v>22.29</v>
      </c>
      <c r="AF306" s="168">
        <f>Exclosure.data.RAW!BW306</f>
        <v>52.78</v>
      </c>
      <c r="AG306" s="168" t="str">
        <f>Exclosure.data.RAW!AU306 &amp; ""</f>
        <v>1.3</v>
      </c>
      <c r="AH306" s="135">
        <f>Exclosure.data.RAW!AV306</f>
        <v>0.95</v>
      </c>
      <c r="AI306" s="135">
        <v>1.23</v>
      </c>
      <c r="AJ306" s="196" t="str">
        <f>Exclosure.data.RAW!AX306 &amp; ""</f>
        <v/>
      </c>
      <c r="AK306" s="222"/>
      <c r="AL306" s="168" t="str">
        <f>Exclosure.data.RAW!AZ306 &amp; ""</f>
        <v/>
      </c>
      <c r="AM306" s="168" t="str">
        <f>Exclosure.data.RAW!BA306 &amp; ""</f>
        <v/>
      </c>
      <c r="AN306" s="168" t="str">
        <f>Exclosure.data.RAW!BB306 &amp; ""</f>
        <v>0.5</v>
      </c>
      <c r="AO306" s="168">
        <f>Exclosure.data.RAW!BC306</f>
        <v>0.32</v>
      </c>
      <c r="AP306" s="168" t="str">
        <f>Exclosure.data.RAW!BD306 &amp; ""</f>
        <v/>
      </c>
      <c r="AQ306" s="168" t="str">
        <f>Exclosure.data.RAW!BE306 &amp; ""</f>
        <v/>
      </c>
      <c r="AR306" s="168" t="str">
        <f>Exclosure.data.RAW!BF306 &amp; ""</f>
        <v/>
      </c>
      <c r="AS306" s="168" t="str">
        <f>Exclosure.data.RAW!BG306 &amp; ""</f>
        <v>2</v>
      </c>
      <c r="AT306" s="168">
        <f>Exclosure.data.RAW!BH306</f>
        <v>1.72</v>
      </c>
      <c r="AU306" s="135">
        <v>1.93</v>
      </c>
      <c r="AV306" s="168" t="str">
        <f>Exclosure.data.RAW!BJ306 &amp; ""</f>
        <v/>
      </c>
      <c r="AW306" s="220"/>
      <c r="AX306" s="168" t="str">
        <f>Exclosure.data.RAW!BL306 &amp; ""</f>
        <v/>
      </c>
      <c r="AY306" s="168" t="str">
        <f>Exclosure.data.RAW!BM306 &amp; ""</f>
        <v/>
      </c>
      <c r="AZ306" s="168" t="str">
        <f>Exclosure.data.RAW!BN306 &amp; ""</f>
        <v>0.53</v>
      </c>
      <c r="BA306" s="168">
        <f>Exclosure.data.RAW!BO306</f>
        <v>0.27</v>
      </c>
      <c r="BB306" s="168" t="str">
        <f>Exclosure.data.RAW!BP306 &amp; ""</f>
        <v/>
      </c>
      <c r="BC306" s="168" t="str">
        <f>Exclosure.data.RAW!BQ306 &amp; ""</f>
        <v/>
      </c>
      <c r="BD306" s="168" t="str">
        <f>Exclosure.data.RAW!BR306 &amp; ""</f>
        <v/>
      </c>
      <c r="BE306" s="54">
        <f>Exclosure.data.RAW!BS306</f>
        <v>1.3</v>
      </c>
      <c r="BF306" s="54">
        <f>Exclosure.data.RAW!BT306</f>
        <v>0.5</v>
      </c>
      <c r="BG306" s="54">
        <f>Exclosure.data.RAW!BU306</f>
        <v>2</v>
      </c>
      <c r="BH306" s="54">
        <f>Exclosure.data.RAW!BV306</f>
        <v>0.53</v>
      </c>
    </row>
    <row r="307" spans="1:60" x14ac:dyDescent="0.25">
      <c r="A307" s="12" t="str">
        <f>Exclosure.data.RAW!A307</f>
        <v>SE_4_EX_H6</v>
      </c>
      <c r="B307" s="4" t="str">
        <f>Exclosure.data.RAW!B307</f>
        <v>SE_4_H6</v>
      </c>
      <c r="C307" s="4" t="str">
        <f>Exclosure.data.RAW!C307</f>
        <v>SE</v>
      </c>
      <c r="D307" s="4" t="str">
        <f>Exclosure.data.RAW!D307</f>
        <v>SE_4</v>
      </c>
      <c r="E307" s="4"/>
      <c r="F307" s="4" t="str">
        <f>Exclosure.data.RAW!F307</f>
        <v>Seronera</v>
      </c>
      <c r="G307" s="12" t="str">
        <f>Exclosure.data.RAW!G307</f>
        <v>SE</v>
      </c>
      <c r="H307" s="12" t="str">
        <f>Exclosure.data.RAW!H307</f>
        <v>W</v>
      </c>
      <c r="I307" s="22">
        <f>Exclosure.data.RAW!I307</f>
        <v>4</v>
      </c>
      <c r="J307" s="22"/>
      <c r="K307" s="12" t="str">
        <f>Exclosure.data.RAW!K307</f>
        <v>EX</v>
      </c>
      <c r="L307" s="12" t="str">
        <f>Exclosure.data.RAW!L307</f>
        <v>H6</v>
      </c>
      <c r="M307" s="79">
        <f>Exclosure.data.RAW!M307</f>
        <v>1026</v>
      </c>
      <c r="N307" s="77">
        <f>Exclosure.data.RAW!N307</f>
        <v>-2.4380789599999999</v>
      </c>
      <c r="O307" s="77">
        <f>Exclosure.data.RAW!O307</f>
        <v>34.854988976999998</v>
      </c>
      <c r="P307" s="19">
        <f>Exclosure.data.RAW!P307</f>
        <v>43084</v>
      </c>
      <c r="Q307" s="19">
        <f>Exclosure.data.RAW!Q307</f>
        <v>43171</v>
      </c>
      <c r="R307" s="22" t="str">
        <f>Exclosure.data.RAW!R307 &amp; ""</f>
        <v>87</v>
      </c>
      <c r="S307" s="52" t="str">
        <f>Exclosure.data.RAW!S307 &amp; ""</f>
        <v>327.092150883</v>
      </c>
      <c r="T307" s="52" t="str">
        <f>Exclosure.data.RAW!T307 &amp; ""</f>
        <v>2486.029260837</v>
      </c>
      <c r="U307" s="68" t="str">
        <f>Exclosure.data.RAW!Y307</f>
        <v>Dig.mac</v>
      </c>
      <c r="V307" s="167" t="str">
        <f>Exclosure.data.RAW!Z307 &amp; ""</f>
        <v>2.5</v>
      </c>
      <c r="W307" s="167" t="str">
        <f>Exclosure.data.RAW!AA307 &amp; ""</f>
        <v>9.68</v>
      </c>
      <c r="X307" s="167" t="str">
        <f>Exclosure.data.RAW!AB307 &amp; ""</f>
        <v>15</v>
      </c>
      <c r="Y307" s="167" t="str">
        <f>Exclosure.data.RAW!AC307 &amp; ""</f>
        <v>45</v>
      </c>
      <c r="Z307" s="165" t="str">
        <f>Exclosure.data.RAW!AF307 &amp; ""</f>
        <v>3.5</v>
      </c>
      <c r="AA307" s="165" t="str">
        <f>Exclosure.data.RAW!AG307 &amp; ""</f>
        <v>27.5</v>
      </c>
      <c r="AB307" s="165" t="str">
        <f>Exclosure.data.RAW!AH307 &amp; ""</f>
        <v>25</v>
      </c>
      <c r="AC307" s="165" t="str">
        <f>Exclosure.data.RAW!AI307 &amp; ""</f>
        <v>70</v>
      </c>
      <c r="AD307" s="168" t="str">
        <f>Exclosure.data.RAW!AO307 &amp; ""</f>
        <v>27.19</v>
      </c>
      <c r="AE307" s="168" t="str">
        <f>Exclosure.data.RAW!AR307 &amp; ""</f>
        <v>38.36</v>
      </c>
      <c r="AF307" s="168">
        <f>Exclosure.data.RAW!BW307</f>
        <v>65.55</v>
      </c>
      <c r="AG307" s="168" t="str">
        <f>Exclosure.data.RAW!AU307 &amp; ""</f>
        <v>2.4</v>
      </c>
      <c r="AH307" s="135">
        <f>Exclosure.data.RAW!AV307</f>
        <v>1.1200000000000001</v>
      </c>
      <c r="AI307" s="135">
        <v>2.2799999999999998</v>
      </c>
      <c r="AJ307" s="196" t="str">
        <f>Exclosure.data.RAW!AX307 &amp; ""</f>
        <v/>
      </c>
      <c r="AK307" s="222"/>
      <c r="AL307" s="168" t="str">
        <f>Exclosure.data.RAW!AZ307 &amp; ""</f>
        <v/>
      </c>
      <c r="AM307" s="168" t="str">
        <f>Exclosure.data.RAW!BA307 &amp; ""</f>
        <v/>
      </c>
      <c r="AN307" s="168" t="str">
        <f>Exclosure.data.RAW!BB307 &amp; ""</f>
        <v>0.45</v>
      </c>
      <c r="AO307" s="168">
        <f>Exclosure.data.RAW!BC307</f>
        <v>0.35</v>
      </c>
      <c r="AP307" s="168" t="str">
        <f>Exclosure.data.RAW!BD307 &amp; ""</f>
        <v/>
      </c>
      <c r="AQ307" s="168" t="str">
        <f>Exclosure.data.RAW!BE307 &amp; ""</f>
        <v/>
      </c>
      <c r="AR307" s="168" t="str">
        <f>Exclosure.data.RAW!BF307 &amp; ""</f>
        <v/>
      </c>
      <c r="AS307" s="168" t="str">
        <f>Exclosure.data.RAW!BG307 &amp; ""</f>
        <v>1.3</v>
      </c>
      <c r="AT307" s="168">
        <f>Exclosure.data.RAW!BH307</f>
        <v>1.19</v>
      </c>
      <c r="AU307" s="135">
        <v>1.1599999999999999</v>
      </c>
      <c r="AV307" s="168" t="str">
        <f>Exclosure.data.RAW!BJ307 &amp; ""</f>
        <v/>
      </c>
      <c r="AW307" s="220"/>
      <c r="AX307" s="168" t="str">
        <f>Exclosure.data.RAW!BL307 &amp; ""</f>
        <v/>
      </c>
      <c r="AY307" s="168" t="str">
        <f>Exclosure.data.RAW!BM307 &amp; ""</f>
        <v/>
      </c>
      <c r="AZ307" s="168" t="str">
        <f>Exclosure.data.RAW!BN307 &amp; ""</f>
        <v>0.5</v>
      </c>
      <c r="BA307" s="168">
        <f>Exclosure.data.RAW!BO307</f>
        <v>0.34</v>
      </c>
      <c r="BB307" s="168" t="str">
        <f>Exclosure.data.RAW!BP307 &amp; ""</f>
        <v/>
      </c>
      <c r="BC307" s="168" t="str">
        <f>Exclosure.data.RAW!BQ307 &amp; ""</f>
        <v/>
      </c>
      <c r="BD307" s="168" t="str">
        <f>Exclosure.data.RAW!BR307 &amp; ""</f>
        <v/>
      </c>
      <c r="BE307" s="54">
        <f>Exclosure.data.RAW!BS307</f>
        <v>2.4</v>
      </c>
      <c r="BF307" s="54">
        <f>Exclosure.data.RAW!BT307</f>
        <v>0.45</v>
      </c>
      <c r="BG307" s="54">
        <f>Exclosure.data.RAW!BU307</f>
        <v>1.3</v>
      </c>
      <c r="BH307" s="54">
        <f>Exclosure.data.RAW!BV307</f>
        <v>0.5</v>
      </c>
    </row>
    <row r="308" spans="1:60" x14ac:dyDescent="0.25">
      <c r="A308" s="12" t="str">
        <f>Exclosure.data.RAW!A308</f>
        <v>SE_4_EX2_H6</v>
      </c>
      <c r="B308" s="4" t="str">
        <f>Exclosure.data.RAW!B308</f>
        <v>SE_4_H6</v>
      </c>
      <c r="C308" s="4" t="str">
        <f>Exclosure.data.RAW!C308</f>
        <v>SE</v>
      </c>
      <c r="D308" s="4" t="str">
        <f>Exclosure.data.RAW!D308</f>
        <v>SE_4</v>
      </c>
      <c r="E308" s="4"/>
      <c r="F308" s="4" t="str">
        <f>Exclosure.data.RAW!F308</f>
        <v>Seronera</v>
      </c>
      <c r="G308" s="12" t="str">
        <f>Exclosure.data.RAW!G308</f>
        <v>SE</v>
      </c>
      <c r="H308" s="12" t="str">
        <f>Exclosure.data.RAW!H308</f>
        <v>W</v>
      </c>
      <c r="I308" s="22">
        <f>Exclosure.data.RAW!I308</f>
        <v>4</v>
      </c>
      <c r="J308" s="22"/>
      <c r="K308" s="12" t="str">
        <f>Exclosure.data.RAW!K308</f>
        <v>EX2</v>
      </c>
      <c r="L308" s="12" t="str">
        <f>Exclosure.data.RAW!L308</f>
        <v>H6</v>
      </c>
      <c r="M308" s="79">
        <f>Exclosure.data.RAW!M308</f>
        <v>1026</v>
      </c>
      <c r="N308" s="77">
        <f>Exclosure.data.RAW!N308</f>
        <v>-2.4380789599999999</v>
      </c>
      <c r="O308" s="77">
        <f>Exclosure.data.RAW!O308</f>
        <v>34.854988976999998</v>
      </c>
      <c r="P308" s="19">
        <f>Exclosure.data.RAW!P308</f>
        <v>43084</v>
      </c>
      <c r="Q308" s="19">
        <f>Exclosure.data.RAW!Q308</f>
        <v>43171</v>
      </c>
      <c r="R308" s="79" t="str">
        <f>Exclosure.data.RAW!R308 &amp; ""</f>
        <v>87</v>
      </c>
      <c r="S308" s="163" t="str">
        <f>Exclosure.data.RAW!S308 &amp; ""</f>
        <v>327.092150883</v>
      </c>
      <c r="T308" s="163" t="str">
        <f>Exclosure.data.RAW!T308 &amp; ""</f>
        <v>2813.12141172</v>
      </c>
      <c r="U308" s="205" t="str">
        <f>Exclosure.data.RAW!Y308</f>
        <v>Dig.mac</v>
      </c>
      <c r="V308" s="206" t="str">
        <f>Exclosure.data.RAW!Z308 &amp; ""</f>
        <v>3</v>
      </c>
      <c r="W308" s="206" t="str">
        <f>Exclosure.data.RAW!AA308 &amp; ""</f>
        <v>25.6</v>
      </c>
      <c r="X308" s="206" t="str">
        <f>Exclosure.data.RAW!AB308 &amp; ""</f>
        <v>25</v>
      </c>
      <c r="Y308" s="206" t="str">
        <f>Exclosure.data.RAW!AC308 &amp; ""</f>
        <v>70</v>
      </c>
      <c r="Z308" s="207" t="str">
        <f>Exclosure.data.RAW!AF308 &amp; ""</f>
        <v>8</v>
      </c>
      <c r="AA308" s="207" t="str">
        <f>Exclosure.data.RAW!AG308 &amp; ""</f>
        <v>46</v>
      </c>
      <c r="AB308" s="207" t="str">
        <f>Exclosure.data.RAW!AH308 &amp; ""</f>
        <v>8</v>
      </c>
      <c r="AC308" s="207" t="str">
        <f>Exclosure.data.RAW!AI308 &amp; ""</f>
        <v>98</v>
      </c>
      <c r="AD308" s="208" t="str">
        <f>Exclosure.data.RAW!AO308 &amp; ""</f>
        <v>9.36</v>
      </c>
      <c r="AE308" s="208" t="str">
        <f>Exclosure.data.RAW!AR308 &amp; ""</f>
        <v>146.6</v>
      </c>
      <c r="AF308" s="208">
        <f>Exclosure.data.RAW!BW308</f>
        <v>155.95999999999998</v>
      </c>
      <c r="AG308" s="208" t="str">
        <f>Exclosure.data.RAW!AU308 &amp; ""</f>
        <v>1.3</v>
      </c>
      <c r="AH308" s="135">
        <f>Exclosure.data.RAW!AV308</f>
        <v>1.33</v>
      </c>
      <c r="AI308" s="135">
        <v>1.26</v>
      </c>
      <c r="AJ308" s="209" t="str">
        <f>Exclosure.data.RAW!AX308 &amp; ""</f>
        <v/>
      </c>
      <c r="AK308" s="225"/>
      <c r="AL308" s="208" t="str">
        <f>Exclosure.data.RAW!AZ308 &amp; ""</f>
        <v/>
      </c>
      <c r="AM308" s="208" t="str">
        <f>Exclosure.data.RAW!BA308 &amp; ""</f>
        <v/>
      </c>
      <c r="AN308" s="208" t="str">
        <f>Exclosure.data.RAW!BB308 &amp; ""</f>
        <v>0.36</v>
      </c>
      <c r="AO308" s="208">
        <f>Exclosure.data.RAW!BC308</f>
        <v>0.3</v>
      </c>
      <c r="AP308" s="208" t="str">
        <f>Exclosure.data.RAW!BD308 &amp; ""</f>
        <v/>
      </c>
      <c r="AQ308" s="208" t="str">
        <f>Exclosure.data.RAW!BE308 &amp; ""</f>
        <v/>
      </c>
      <c r="AR308" s="208" t="str">
        <f>Exclosure.data.RAW!BF308 &amp; ""</f>
        <v/>
      </c>
      <c r="AS308" s="208" t="str">
        <f>Exclosure.data.RAW!BG308 &amp; ""</f>
        <v>1.4</v>
      </c>
      <c r="AT308" s="208">
        <f>Exclosure.data.RAW!BH308</f>
        <v>1.37</v>
      </c>
      <c r="AU308" s="135">
        <v>1.26</v>
      </c>
      <c r="AV308" s="208" t="str">
        <f>Exclosure.data.RAW!BJ308 &amp; ""</f>
        <v/>
      </c>
      <c r="AW308" s="226"/>
      <c r="AX308" s="208" t="str">
        <f>Exclosure.data.RAW!BL308 &amp; ""</f>
        <v/>
      </c>
      <c r="AY308" s="208" t="str">
        <f>Exclosure.data.RAW!BM308 &amp; ""</f>
        <v/>
      </c>
      <c r="AZ308" s="208" t="str">
        <f>Exclosure.data.RAW!BN308 &amp; ""</f>
        <v>0.45</v>
      </c>
      <c r="BA308" s="208">
        <f>Exclosure.data.RAW!BO308</f>
        <v>0.33</v>
      </c>
      <c r="BB308" s="208" t="str">
        <f>Exclosure.data.RAW!BP308 &amp; ""</f>
        <v/>
      </c>
      <c r="BC308" s="208" t="str">
        <f>Exclosure.data.RAW!BQ308 &amp; ""</f>
        <v/>
      </c>
      <c r="BD308" s="208" t="str">
        <f>Exclosure.data.RAW!BR308 &amp; ""</f>
        <v/>
      </c>
      <c r="BE308" s="210">
        <f>Exclosure.data.RAW!BS308</f>
        <v>1.3</v>
      </c>
      <c r="BF308" s="210">
        <f>Exclosure.data.RAW!BT308</f>
        <v>0.36</v>
      </c>
      <c r="BG308" s="210">
        <f>Exclosure.data.RAW!BU308</f>
        <v>1.4</v>
      </c>
      <c r="BH308" s="210">
        <f>Exclosure.data.RAW!BV308</f>
        <v>0.45</v>
      </c>
    </row>
    <row r="309" spans="1:60" x14ac:dyDescent="0.25">
      <c r="A309" s="33" t="str">
        <f>Exclosure.data.RAW!A309</f>
        <v>SE_4_OP_H6</v>
      </c>
      <c r="B309" s="35" t="str">
        <f>Exclosure.data.RAW!B309</f>
        <v>SE_4_H6</v>
      </c>
      <c r="C309" s="35" t="str">
        <f>Exclosure.data.RAW!C309</f>
        <v>SE</v>
      </c>
      <c r="D309" s="35" t="str">
        <f>Exclosure.data.RAW!D309</f>
        <v>SE_4</v>
      </c>
      <c r="E309" s="35"/>
      <c r="F309" s="35" t="str">
        <f>Exclosure.data.RAW!F309</f>
        <v>Seronera</v>
      </c>
      <c r="G309" s="33" t="str">
        <f>Exclosure.data.RAW!G309</f>
        <v>SE</v>
      </c>
      <c r="H309" s="33" t="str">
        <f>Exclosure.data.RAW!H309</f>
        <v>W</v>
      </c>
      <c r="I309" s="47">
        <f>Exclosure.data.RAW!I309</f>
        <v>4</v>
      </c>
      <c r="J309" s="47"/>
      <c r="K309" s="33" t="str">
        <f>Exclosure.data.RAW!K309</f>
        <v>OP</v>
      </c>
      <c r="L309" s="33" t="str">
        <f>Exclosure.data.RAW!L309</f>
        <v>H6</v>
      </c>
      <c r="M309" s="47">
        <f>Exclosure.data.RAW!M309</f>
        <v>1026</v>
      </c>
      <c r="N309" s="76">
        <f>Exclosure.data.RAW!N309</f>
        <v>-2.4380789599999999</v>
      </c>
      <c r="O309" s="76">
        <f>Exclosure.data.RAW!O309</f>
        <v>34.854988976999998</v>
      </c>
      <c r="P309" s="36">
        <f>Exclosure.data.RAW!P309</f>
        <v>43084</v>
      </c>
      <c r="Q309" s="36">
        <f>Exclosure.data.RAW!Q309</f>
        <v>43171</v>
      </c>
      <c r="R309" s="47" t="str">
        <f>Exclosure.data.RAW!R309 &amp; ""</f>
        <v>87</v>
      </c>
      <c r="S309" s="53" t="str">
        <f>Exclosure.data.RAW!S309 &amp; ""</f>
        <v>327.092150883</v>
      </c>
      <c r="T309" s="53" t="str">
        <f>Exclosure.data.RAW!T309 &amp; ""</f>
        <v>3140.213562603</v>
      </c>
      <c r="U309" s="69" t="str">
        <f>Exclosure.data.RAW!Y309</f>
        <v>Dig.mac</v>
      </c>
      <c r="V309" s="201" t="str">
        <f>Exclosure.data.RAW!Z309 &amp; ""</f>
        <v>4.5</v>
      </c>
      <c r="W309" s="201" t="str">
        <f>Exclosure.data.RAW!AA309 &amp; ""</f>
        <v>16.4</v>
      </c>
      <c r="X309" s="201" t="str">
        <f>Exclosure.data.RAW!AB309 &amp; ""</f>
        <v>40</v>
      </c>
      <c r="Y309" s="201" t="str">
        <f>Exclosure.data.RAW!AC309 &amp; ""</f>
        <v>80</v>
      </c>
      <c r="Z309" s="202" t="str">
        <f>Exclosure.data.RAW!AF309 &amp; ""</f>
        <v>10.5</v>
      </c>
      <c r="AA309" s="202" t="str">
        <f>Exclosure.data.RAW!AG309 &amp; ""</f>
        <v>18.25</v>
      </c>
      <c r="AB309" s="202" t="str">
        <f>Exclosure.data.RAW!AH309 &amp; ""</f>
        <v>35</v>
      </c>
      <c r="AC309" s="202" t="str">
        <f>Exclosure.data.RAW!AI309 &amp; ""</f>
        <v>80</v>
      </c>
      <c r="AD309" s="203" t="str">
        <f>Exclosure.data.RAW!AO309 &amp; ""</f>
        <v>31.03</v>
      </c>
      <c r="AE309" s="203" t="str">
        <f>Exclosure.data.RAW!AR309 &amp; ""</f>
        <v>90.37</v>
      </c>
      <c r="AF309" s="203">
        <f>Exclosure.data.RAW!BW309</f>
        <v>121.4</v>
      </c>
      <c r="AG309" s="203" t="str">
        <f>Exclosure.data.RAW!AU309 &amp; ""</f>
        <v>1.2</v>
      </c>
      <c r="AH309" s="136">
        <f>Exclosure.data.RAW!AV309</f>
        <v>1.02</v>
      </c>
      <c r="AI309" s="136">
        <v>1.05</v>
      </c>
      <c r="AJ309" s="204" t="str">
        <f>Exclosure.data.RAW!AX309 &amp; ""</f>
        <v/>
      </c>
      <c r="AK309" s="223"/>
      <c r="AL309" s="203" t="str">
        <f>Exclosure.data.RAW!AZ309 &amp; ""</f>
        <v/>
      </c>
      <c r="AM309" s="203" t="str">
        <f>Exclosure.data.RAW!BA309 &amp; ""</f>
        <v/>
      </c>
      <c r="AN309" s="203" t="str">
        <f>Exclosure.data.RAW!BB309 &amp; ""</f>
        <v>0.42</v>
      </c>
      <c r="AO309" s="203">
        <f>Exclosure.data.RAW!BC309</f>
        <v>0.23</v>
      </c>
      <c r="AP309" s="203" t="str">
        <f>Exclosure.data.RAW!BD309 &amp; ""</f>
        <v/>
      </c>
      <c r="AQ309" s="203" t="str">
        <f>Exclosure.data.RAW!BE309 &amp; ""</f>
        <v/>
      </c>
      <c r="AR309" s="203" t="str">
        <f>Exclosure.data.RAW!BF309 &amp; ""</f>
        <v/>
      </c>
      <c r="AS309" s="203" t="str">
        <f>Exclosure.data.RAW!BG309 &amp; ""</f>
        <v>1.3</v>
      </c>
      <c r="AT309" s="203">
        <f>Exclosure.data.RAW!BH309</f>
        <v>1.0900000000000001</v>
      </c>
      <c r="AU309" s="136">
        <v>1.23</v>
      </c>
      <c r="AV309" s="203" t="str">
        <f>Exclosure.data.RAW!BJ309 &amp; ""</f>
        <v/>
      </c>
      <c r="AW309" s="221"/>
      <c r="AX309" s="203" t="str">
        <f>Exclosure.data.RAW!BL309 &amp; ""</f>
        <v/>
      </c>
      <c r="AY309" s="203" t="str">
        <f>Exclosure.data.RAW!BM309 &amp; ""</f>
        <v/>
      </c>
      <c r="AZ309" s="203" t="str">
        <f>Exclosure.data.RAW!BN309 &amp; ""</f>
        <v>0.38</v>
      </c>
      <c r="BA309" s="203">
        <f>Exclosure.data.RAW!BO309</f>
        <v>0.32</v>
      </c>
      <c r="BB309" s="203" t="str">
        <f>Exclosure.data.RAW!BP309 &amp; ""</f>
        <v/>
      </c>
      <c r="BC309" s="203" t="str">
        <f>Exclosure.data.RAW!BQ309 &amp; ""</f>
        <v/>
      </c>
      <c r="BD309" s="203" t="str">
        <f>Exclosure.data.RAW!BR309 &amp; ""</f>
        <v/>
      </c>
      <c r="BE309" s="55">
        <f>Exclosure.data.RAW!BS309</f>
        <v>1.2</v>
      </c>
      <c r="BF309" s="55">
        <f>Exclosure.data.RAW!BT309</f>
        <v>0.42</v>
      </c>
      <c r="BG309" s="55">
        <f>Exclosure.data.RAW!BU309</f>
        <v>1.3</v>
      </c>
      <c r="BH309" s="55">
        <f>Exclosure.data.RAW!BV309</f>
        <v>0.38</v>
      </c>
    </row>
    <row r="310" spans="1:60" x14ac:dyDescent="0.25">
      <c r="A310" s="12" t="str">
        <f>Exclosure.data.RAW!A310</f>
        <v>WET_W_1_EX_H7</v>
      </c>
      <c r="B310" s="4" t="str">
        <f>Exclosure.data.RAW!B310</f>
        <v>WET_W_1_H7</v>
      </c>
      <c r="C310" s="4" t="str">
        <f>Exclosure.data.RAW!C310</f>
        <v>WET_W</v>
      </c>
      <c r="D310" s="4" t="str">
        <f>Exclosure.data.RAW!D310</f>
        <v>WET_W_1</v>
      </c>
      <c r="E310" s="4" t="str">
        <f>Exclosure.data.RAW!E310</f>
        <v>WET_W_3</v>
      </c>
      <c r="F310" s="4" t="str">
        <f>Exclosure.data.RAW!F310</f>
        <v>Handajega</v>
      </c>
      <c r="G310" s="12" t="str">
        <f>Exclosure.data.RAW!G310</f>
        <v>WET</v>
      </c>
      <c r="H310" s="12" t="str">
        <f>Exclosure.data.RAW!H310</f>
        <v>W</v>
      </c>
      <c r="I310" s="22">
        <f>Exclosure.data.RAW!I310</f>
        <v>1</v>
      </c>
      <c r="J310" s="22">
        <v>3</v>
      </c>
      <c r="K310" s="12" t="str">
        <f>Exclosure.data.RAW!K310</f>
        <v>EX</v>
      </c>
      <c r="L310" s="39" t="str">
        <f>Exclosure.data.RAW!L310</f>
        <v>H7</v>
      </c>
      <c r="M310" s="21">
        <f>Exclosure.data.RAW!M310</f>
        <v>954</v>
      </c>
      <c r="N310" s="75">
        <f>Exclosure.data.RAW!N310</f>
        <v>-2.2724839860000001</v>
      </c>
      <c r="O310" s="75">
        <f>Exclosure.data.RAW!O310</f>
        <v>34.023325982999999</v>
      </c>
      <c r="P310" s="19">
        <f>Exclosure.data.RAW!P310</f>
        <v>43169</v>
      </c>
      <c r="Q310" s="19">
        <f>Exclosure.data.RAW!Q310</f>
        <v>43242</v>
      </c>
      <c r="R310" s="22" t="str">
        <f>Exclosure.data.RAW!R310 &amp; ""</f>
        <v>73</v>
      </c>
      <c r="S310" s="52" t="str">
        <f>Exclosure.data.RAW!S310 &amp; ""</f>
        <v>523.943034678</v>
      </c>
      <c r="T310" s="52" t="str">
        <f>Exclosure.data.RAW!T310 &amp; ""</f>
        <v>3265.029280584</v>
      </c>
      <c r="U310" s="68" t="str">
        <f>Exclosure.data.RAW!Y310</f>
        <v>The.tri</v>
      </c>
      <c r="V310" s="167" t="str">
        <f>Exclosure.data.RAW!Z310 &amp; ""</f>
        <v>4</v>
      </c>
      <c r="W310" s="167" t="str">
        <f>Exclosure.data.RAW!AA310 &amp; ""</f>
        <v>7.5</v>
      </c>
      <c r="X310" s="167" t="str">
        <f>Exclosure.data.RAW!AB310 &amp; ""</f>
        <v>35</v>
      </c>
      <c r="Y310" s="167" t="str">
        <f>Exclosure.data.RAW!AC310 &amp; ""</f>
        <v>70</v>
      </c>
      <c r="Z310" s="165" t="str">
        <f>Exclosure.data.RAW!AF310 &amp; ""</f>
        <v>14.5</v>
      </c>
      <c r="AA310" s="165" t="str">
        <f>Exclosure.data.RAW!AG310 &amp; ""</f>
        <v>101.2</v>
      </c>
      <c r="AB310" s="165" t="str">
        <f>Exclosure.data.RAW!AH310 &amp; ""</f>
        <v>35</v>
      </c>
      <c r="AC310" s="165" t="str">
        <f>Exclosure.data.RAW!AI310 &amp; ""</f>
        <v>100</v>
      </c>
      <c r="AD310" s="168" t="str">
        <f>Exclosure.data.RAW!AO310 &amp; ""</f>
        <v>29.64</v>
      </c>
      <c r="AE310" s="168" t="str">
        <f>Exclosure.data.RAW!AR310 &amp; ""</f>
        <v>160.35</v>
      </c>
      <c r="AF310" s="168">
        <f>Exclosure.data.RAW!BW310</f>
        <v>189.99</v>
      </c>
      <c r="AG310" s="168" t="str">
        <f>Exclosure.data.RAW!AU310 &amp; ""</f>
        <v>0.53</v>
      </c>
      <c r="AH310" s="135"/>
      <c r="AI310" s="135"/>
      <c r="AJ310" s="196" t="str">
        <f>Exclosure.data.RAW!AX310 &amp; ""</f>
        <v/>
      </c>
      <c r="AK310" s="222"/>
      <c r="AL310" s="168" t="str">
        <f>Exclosure.data.RAW!AZ310 &amp; ""</f>
        <v/>
      </c>
      <c r="AM310" s="168" t="str">
        <f>Exclosure.data.RAW!BA310 &amp; ""</f>
        <v/>
      </c>
      <c r="AN310" s="168" t="str">
        <f>Exclosure.data.RAW!BB310 &amp; ""</f>
        <v>0.24</v>
      </c>
      <c r="AO310" s="168"/>
      <c r="AP310" s="168" t="str">
        <f>Exclosure.data.RAW!BD310 &amp; ""</f>
        <v/>
      </c>
      <c r="AQ310" s="168" t="str">
        <f>Exclosure.data.RAW!BE310 &amp; ""</f>
        <v/>
      </c>
      <c r="AR310" s="168" t="str">
        <f>Exclosure.data.RAW!BF310 &amp; ""</f>
        <v/>
      </c>
      <c r="AS310" s="168" t="str">
        <f>Exclosure.data.RAW!BG310 &amp; ""</f>
        <v>0.7</v>
      </c>
      <c r="AT310" s="168"/>
      <c r="AU310" s="135"/>
      <c r="AV310" s="168" t="str">
        <f>Exclosure.data.RAW!BJ310 &amp; ""</f>
        <v/>
      </c>
      <c r="AW310" s="220"/>
      <c r="AX310" s="168" t="str">
        <f>Exclosure.data.RAW!BL310 &amp; ""</f>
        <v/>
      </c>
      <c r="AY310" s="168" t="str">
        <f>Exclosure.data.RAW!BM310 &amp; ""</f>
        <v/>
      </c>
      <c r="AZ310" s="168" t="str">
        <f>Exclosure.data.RAW!BN310 &amp; ""</f>
        <v>0.25</v>
      </c>
      <c r="BA310" s="168"/>
      <c r="BB310" s="168" t="str">
        <f>Exclosure.data.RAW!BP310 &amp; ""</f>
        <v/>
      </c>
      <c r="BC310" s="168" t="str">
        <f>Exclosure.data.RAW!BQ310 &amp; ""</f>
        <v/>
      </c>
      <c r="BD310" s="168" t="str">
        <f>Exclosure.data.RAW!BR310 &amp; ""</f>
        <v/>
      </c>
      <c r="BE310" s="54">
        <f>Exclosure.data.RAW!BS310</f>
        <v>0.53</v>
      </c>
      <c r="BF310" s="54">
        <f>Exclosure.data.RAW!BT310</f>
        <v>0.24</v>
      </c>
      <c r="BG310" s="54">
        <f>Exclosure.data.RAW!BU310</f>
        <v>0.7</v>
      </c>
      <c r="BH310" s="54">
        <f>Exclosure.data.RAW!BV310</f>
        <v>0.25</v>
      </c>
    </row>
    <row r="311" spans="1:60"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WET_W_3</v>
      </c>
      <c r="F311" s="4" t="str">
        <f>Exclosure.data.RAW!F311</f>
        <v>Handajega</v>
      </c>
      <c r="G311" s="12" t="str">
        <f>Exclosure.data.RAW!G311</f>
        <v>WET</v>
      </c>
      <c r="H311" s="12" t="str">
        <f>Exclosure.data.RAW!H311</f>
        <v>W</v>
      </c>
      <c r="I311" s="22">
        <f>Exclosure.data.RAW!I311</f>
        <v>1</v>
      </c>
      <c r="J311" s="22">
        <v>3</v>
      </c>
      <c r="K311" s="12" t="str">
        <f>Exclosure.data.RAW!K311</f>
        <v>OP</v>
      </c>
      <c r="L311" s="39" t="str">
        <f>Exclosure.data.RAW!L311</f>
        <v>H7</v>
      </c>
      <c r="M311" s="21">
        <f>Exclosure.data.RAW!M311</f>
        <v>954</v>
      </c>
      <c r="N311" s="75">
        <f>Exclosure.data.RAW!N311</f>
        <v>-2.2724839860000001</v>
      </c>
      <c r="O311" s="75">
        <f>Exclosure.data.RAW!O311</f>
        <v>34.023325982999999</v>
      </c>
      <c r="P311" s="19">
        <f>Exclosure.data.RAW!P311</f>
        <v>43169</v>
      </c>
      <c r="Q311" s="19">
        <f>Exclosure.data.RAW!Q311</f>
        <v>43242</v>
      </c>
      <c r="R311" s="22" t="str">
        <f>Exclosure.data.RAW!R311 &amp; ""</f>
        <v>73</v>
      </c>
      <c r="S311" s="52" t="str">
        <f>Exclosure.data.RAW!S311 &amp; ""</f>
        <v>523.943034678</v>
      </c>
      <c r="T311" s="52" t="str">
        <f>Exclosure.data.RAW!T311 &amp; ""</f>
        <v>3788.972315262</v>
      </c>
      <c r="U311" s="68" t="str">
        <f>Exclosure.data.RAW!Y311</f>
        <v>The.tri</v>
      </c>
      <c r="V311" s="167" t="str">
        <f>Exclosure.data.RAW!Z311 &amp; ""</f>
        <v>1.5</v>
      </c>
      <c r="W311" s="167" t="str">
        <f>Exclosure.data.RAW!AA311 &amp; ""</f>
        <v>7.75</v>
      </c>
      <c r="X311" s="167" t="str">
        <f>Exclosure.data.RAW!AB311 &amp; ""</f>
        <v>30</v>
      </c>
      <c r="Y311" s="167" t="str">
        <f>Exclosure.data.RAW!AC311 &amp; ""</f>
        <v>65</v>
      </c>
      <c r="Z311" s="165" t="str">
        <f>Exclosure.data.RAW!AF311 &amp; ""</f>
        <v>7</v>
      </c>
      <c r="AA311" s="165" t="str">
        <f>Exclosure.data.RAW!AG311 &amp; ""</f>
        <v>81</v>
      </c>
      <c r="AB311" s="165" t="str">
        <f>Exclosure.data.RAW!AH311 &amp; ""</f>
        <v>40</v>
      </c>
      <c r="AC311" s="165" t="str">
        <f>Exclosure.data.RAW!AI311 &amp; ""</f>
        <v>90</v>
      </c>
      <c r="AD311" s="168" t="str">
        <f>Exclosure.data.RAW!AO311 &amp; ""</f>
        <v>44.21</v>
      </c>
      <c r="AE311" s="168" t="str">
        <f>Exclosure.data.RAW!AR311 &amp; ""</f>
        <v>76.7</v>
      </c>
      <c r="AF311" s="168">
        <f>Exclosure.data.RAW!BW311</f>
        <v>120.91</v>
      </c>
      <c r="AG311" s="168" t="str">
        <f>Exclosure.data.RAW!AU311 &amp; ""</f>
        <v>0.67</v>
      </c>
      <c r="AH311" s="135"/>
      <c r="AI311" s="135"/>
      <c r="AJ311" s="196" t="str">
        <f>Exclosure.data.RAW!AX311 &amp; ""</f>
        <v/>
      </c>
      <c r="AK311" s="222"/>
      <c r="AL311" s="168" t="str">
        <f>Exclosure.data.RAW!AZ311 &amp; ""</f>
        <v/>
      </c>
      <c r="AM311" s="168" t="str">
        <f>Exclosure.data.RAW!BA311 &amp; ""</f>
        <v/>
      </c>
      <c r="AN311" s="168" t="str">
        <f>Exclosure.data.RAW!BB311 &amp; ""</f>
        <v>0.2</v>
      </c>
      <c r="AO311" s="168"/>
      <c r="AP311" s="168" t="str">
        <f>Exclosure.data.RAW!BD311 &amp; ""</f>
        <v/>
      </c>
      <c r="AQ311" s="168" t="str">
        <f>Exclosure.data.RAW!BE311 &amp; ""</f>
        <v/>
      </c>
      <c r="AR311" s="168" t="str">
        <f>Exclosure.data.RAW!BF311 &amp; ""</f>
        <v/>
      </c>
      <c r="AS311" s="168" t="str">
        <f>Exclosure.data.RAW!BG311 &amp; ""</f>
        <v>0.84</v>
      </c>
      <c r="AT311" s="168"/>
      <c r="AU311" s="135"/>
      <c r="AV311" s="168" t="str">
        <f>Exclosure.data.RAW!BJ311 &amp; ""</f>
        <v/>
      </c>
      <c r="AW311" s="220"/>
      <c r="AX311" s="168" t="str">
        <f>Exclosure.data.RAW!BL311 &amp; ""</f>
        <v/>
      </c>
      <c r="AY311" s="168" t="str">
        <f>Exclosure.data.RAW!BM311 &amp; ""</f>
        <v/>
      </c>
      <c r="AZ311" s="168" t="str">
        <f>Exclosure.data.RAW!BN311 &amp; ""</f>
        <v>0.19</v>
      </c>
      <c r="BA311" s="168"/>
      <c r="BB311" s="168" t="str">
        <f>Exclosure.data.RAW!BP311 &amp; ""</f>
        <v/>
      </c>
      <c r="BC311" s="168" t="str">
        <f>Exclosure.data.RAW!BQ311 &amp; ""</f>
        <v/>
      </c>
      <c r="BD311" s="168" t="str">
        <f>Exclosure.data.RAW!BR311 &amp; ""</f>
        <v/>
      </c>
      <c r="BE311" s="54">
        <f>Exclosure.data.RAW!BS311</f>
        <v>0.67</v>
      </c>
      <c r="BF311" s="54">
        <f>Exclosure.data.RAW!BT311</f>
        <v>0.2</v>
      </c>
      <c r="BG311" s="54">
        <f>Exclosure.data.RAW!BU311</f>
        <v>0.84</v>
      </c>
      <c r="BH311" s="54">
        <f>Exclosure.data.RAW!BV311</f>
        <v>0.19</v>
      </c>
    </row>
    <row r="312" spans="1:60" x14ac:dyDescent="0.25">
      <c r="A312" s="12" t="str">
        <f>Exclosure.data.RAW!A312</f>
        <v>WET_W_2_EX_H7</v>
      </c>
      <c r="B312" s="4" t="str">
        <f>Exclosure.data.RAW!B312</f>
        <v>WET_W_2_H7</v>
      </c>
      <c r="C312" s="4" t="str">
        <f>Exclosure.data.RAW!C312</f>
        <v>WET_W</v>
      </c>
      <c r="D312" s="4" t="str">
        <f>Exclosure.data.RAW!D312</f>
        <v>WET_W_2</v>
      </c>
      <c r="E312" s="4" t="str">
        <f>Exclosure.data.RAW!E312</f>
        <v>WET_W_4</v>
      </c>
      <c r="F312" s="4" t="str">
        <f>Exclosure.data.RAW!F312</f>
        <v>Handajega</v>
      </c>
      <c r="G312" s="12" t="str">
        <f>Exclosure.data.RAW!G312</f>
        <v>WET</v>
      </c>
      <c r="H312" s="12" t="str">
        <f>Exclosure.data.RAW!H312</f>
        <v>W</v>
      </c>
      <c r="I312" s="22">
        <f>Exclosure.data.RAW!I312</f>
        <v>2</v>
      </c>
      <c r="J312" s="22">
        <v>4</v>
      </c>
      <c r="K312" s="12" t="str">
        <f>Exclosure.data.RAW!K312</f>
        <v>EX</v>
      </c>
      <c r="L312" s="39" t="str">
        <f>Exclosure.data.RAW!L312</f>
        <v>H7</v>
      </c>
      <c r="M312" s="21">
        <f>Exclosure.data.RAW!M312</f>
        <v>953</v>
      </c>
      <c r="N312" s="75">
        <f>Exclosure.data.RAW!N312</f>
        <v>-2.2783000210000002</v>
      </c>
      <c r="O312" s="75">
        <f>Exclosure.data.RAW!O312</f>
        <v>34.024458965000001</v>
      </c>
      <c r="P312" s="19">
        <f>Exclosure.data.RAW!P312</f>
        <v>43169</v>
      </c>
      <c r="Q312" s="19">
        <f>Exclosure.data.RAW!Q312</f>
        <v>43242</v>
      </c>
      <c r="R312" s="22" t="str">
        <f>Exclosure.data.RAW!R312 &amp; ""</f>
        <v>73</v>
      </c>
      <c r="S312" s="52" t="str">
        <f>Exclosure.data.RAW!S312 &amp; ""</f>
        <v>523.943034678</v>
      </c>
      <c r="T312" s="52" t="str">
        <f>Exclosure.data.RAW!T312 &amp; ""</f>
        <v>3265.029280584</v>
      </c>
      <c r="U312" s="68" t="str">
        <f>Exclosure.data.RAW!Y312</f>
        <v>The.tri</v>
      </c>
      <c r="V312" s="167" t="str">
        <f>Exclosure.data.RAW!Z312 &amp; ""</f>
        <v>3</v>
      </c>
      <c r="W312" s="167" t="str">
        <f>Exclosure.data.RAW!AA312 &amp; ""</f>
        <v>24.25</v>
      </c>
      <c r="X312" s="167" t="str">
        <f>Exclosure.data.RAW!AB312 &amp; ""</f>
        <v>35</v>
      </c>
      <c r="Y312" s="167" t="str">
        <f>Exclosure.data.RAW!AC312 &amp; ""</f>
        <v>80</v>
      </c>
      <c r="Z312" s="165" t="str">
        <f>Exclosure.data.RAW!AF312 &amp; ""</f>
        <v>14</v>
      </c>
      <c r="AA312" s="165" t="str">
        <f>Exclosure.data.RAW!AG312 &amp; ""</f>
        <v>93.8</v>
      </c>
      <c r="AB312" s="165" t="str">
        <f>Exclosure.data.RAW!AH312 &amp; ""</f>
        <v>40</v>
      </c>
      <c r="AC312" s="165" t="str">
        <f>Exclosure.data.RAW!AI312 &amp; ""</f>
        <v>97</v>
      </c>
      <c r="AD312" s="168" t="str">
        <f>Exclosure.data.RAW!AO312 &amp; ""</f>
        <v>94.16</v>
      </c>
      <c r="AE312" s="168" t="str">
        <f>Exclosure.data.RAW!AR312 &amp; ""</f>
        <v>179.47</v>
      </c>
      <c r="AF312" s="168">
        <f>Exclosure.data.RAW!BW312</f>
        <v>273.63</v>
      </c>
      <c r="AG312" s="168" t="str">
        <f>Exclosure.data.RAW!AU312 &amp; ""</f>
        <v>0.53</v>
      </c>
      <c r="AH312" s="135"/>
      <c r="AI312" s="135"/>
      <c r="AJ312" s="196" t="str">
        <f>Exclosure.data.RAW!AX312 &amp; ""</f>
        <v/>
      </c>
      <c r="AK312" s="222"/>
      <c r="AL312" s="168" t="str">
        <f>Exclosure.data.RAW!AZ312 &amp; ""</f>
        <v/>
      </c>
      <c r="AM312" s="168" t="str">
        <f>Exclosure.data.RAW!BA312 &amp; ""</f>
        <v/>
      </c>
      <c r="AN312" s="168" t="str">
        <f>Exclosure.data.RAW!BB312 &amp; ""</f>
        <v>0.13</v>
      </c>
      <c r="AO312" s="168"/>
      <c r="AP312" s="168" t="str">
        <f>Exclosure.data.RAW!BD312 &amp; ""</f>
        <v/>
      </c>
      <c r="AQ312" s="168" t="str">
        <f>Exclosure.data.RAW!BE312 &amp; ""</f>
        <v/>
      </c>
      <c r="AR312" s="168" t="str">
        <f>Exclosure.data.RAW!BF312 &amp; ""</f>
        <v/>
      </c>
      <c r="AS312" s="168" t="str">
        <f>Exclosure.data.RAW!BG312 &amp; ""</f>
        <v>0.63</v>
      </c>
      <c r="AT312" s="168"/>
      <c r="AU312" s="135"/>
      <c r="AV312" s="168" t="str">
        <f>Exclosure.data.RAW!BJ312 &amp; ""</f>
        <v/>
      </c>
      <c r="AW312" s="220"/>
      <c r="AX312" s="168" t="str">
        <f>Exclosure.data.RAW!BL312 &amp; ""</f>
        <v/>
      </c>
      <c r="AY312" s="168" t="str">
        <f>Exclosure.data.RAW!BM312 &amp; ""</f>
        <v/>
      </c>
      <c r="AZ312" s="168" t="str">
        <f>Exclosure.data.RAW!BN312 &amp; ""</f>
        <v>0.17</v>
      </c>
      <c r="BA312" s="168"/>
      <c r="BB312" s="168" t="str">
        <f>Exclosure.data.RAW!BP312 &amp; ""</f>
        <v/>
      </c>
      <c r="BC312" s="168" t="str">
        <f>Exclosure.data.RAW!BQ312 &amp; ""</f>
        <v/>
      </c>
      <c r="BD312" s="168" t="str">
        <f>Exclosure.data.RAW!BR312 &amp; ""</f>
        <v/>
      </c>
      <c r="BE312" s="54">
        <f>Exclosure.data.RAW!BS312</f>
        <v>0.53</v>
      </c>
      <c r="BF312" s="54">
        <f>Exclosure.data.RAW!BT312</f>
        <v>0.13</v>
      </c>
      <c r="BG312" s="54">
        <f>Exclosure.data.RAW!BU312</f>
        <v>0.63</v>
      </c>
      <c r="BH312" s="54">
        <f>Exclosure.data.RAW!BV312</f>
        <v>0.17</v>
      </c>
    </row>
    <row r="313" spans="1:60" x14ac:dyDescent="0.25">
      <c r="A313" s="12" t="str">
        <f>Exclosure.data.RAW!A313</f>
        <v>WET_W_2_OP_H7</v>
      </c>
      <c r="B313" s="4" t="str">
        <f>Exclosure.data.RAW!B313</f>
        <v>WET_W_2_H7</v>
      </c>
      <c r="C313" s="4" t="str">
        <f>Exclosure.data.RAW!C313</f>
        <v>WET_W</v>
      </c>
      <c r="D313" s="4" t="str">
        <f>Exclosure.data.RAW!D313</f>
        <v>WET_W_2</v>
      </c>
      <c r="E313" s="4" t="str">
        <f>Exclosure.data.RAW!E313</f>
        <v>WET_W_4</v>
      </c>
      <c r="F313" s="4" t="str">
        <f>Exclosure.data.RAW!F313</f>
        <v>Handajega</v>
      </c>
      <c r="G313" s="12" t="str">
        <f>Exclosure.data.RAW!G313</f>
        <v>WET</v>
      </c>
      <c r="H313" s="12" t="str">
        <f>Exclosure.data.RAW!H313</f>
        <v>W</v>
      </c>
      <c r="I313" s="22">
        <f>Exclosure.data.RAW!I313</f>
        <v>2</v>
      </c>
      <c r="J313" s="22">
        <v>4</v>
      </c>
      <c r="K313" s="12" t="str">
        <f>Exclosure.data.RAW!K313</f>
        <v>OP</v>
      </c>
      <c r="L313" s="39" t="str">
        <f>Exclosure.data.RAW!L313</f>
        <v>H7</v>
      </c>
      <c r="M313" s="21">
        <f>Exclosure.data.RAW!M313</f>
        <v>953</v>
      </c>
      <c r="N313" s="75">
        <f>Exclosure.data.RAW!N313</f>
        <v>-2.2783000210000002</v>
      </c>
      <c r="O313" s="75">
        <f>Exclosure.data.RAW!O313</f>
        <v>34.024458965000001</v>
      </c>
      <c r="P313" s="19">
        <f>Exclosure.data.RAW!P313</f>
        <v>43169</v>
      </c>
      <c r="Q313" s="19">
        <f>Exclosure.data.RAW!Q313</f>
        <v>43242</v>
      </c>
      <c r="R313" s="22" t="str">
        <f>Exclosure.data.RAW!R313 &amp; ""</f>
        <v>73</v>
      </c>
      <c r="S313" s="52" t="str">
        <f>Exclosure.data.RAW!S313 &amp; ""</f>
        <v>523.943034678</v>
      </c>
      <c r="T313" s="52" t="str">
        <f>Exclosure.data.RAW!T313 &amp; ""</f>
        <v>3788.972315262</v>
      </c>
      <c r="U313" s="68" t="str">
        <f>Exclosure.data.RAW!Y313</f>
        <v>The.tri</v>
      </c>
      <c r="V313" s="167" t="str">
        <f>Exclosure.data.RAW!Z313 &amp; ""</f>
        <v>4</v>
      </c>
      <c r="W313" s="167" t="str">
        <f>Exclosure.data.RAW!AA313 &amp; ""</f>
        <v>7</v>
      </c>
      <c r="X313" s="167" t="str">
        <f>Exclosure.data.RAW!AB313 &amp; ""</f>
        <v>35</v>
      </c>
      <c r="Y313" s="167" t="str">
        <f>Exclosure.data.RAW!AC313 &amp; ""</f>
        <v>70</v>
      </c>
      <c r="Z313" s="165" t="str">
        <f>Exclosure.data.RAW!AF313 &amp; ""</f>
        <v>11</v>
      </c>
      <c r="AA313" s="165" t="str">
        <f>Exclosure.data.RAW!AG313 &amp; ""</f>
        <v>76</v>
      </c>
      <c r="AB313" s="165" t="str">
        <f>Exclosure.data.RAW!AH313 &amp; ""</f>
        <v>20</v>
      </c>
      <c r="AC313" s="165" t="str">
        <f>Exclosure.data.RAW!AI313 &amp; ""</f>
        <v>93</v>
      </c>
      <c r="AD313" s="168" t="str">
        <f>Exclosure.data.RAW!AO313 &amp; ""</f>
        <v>67.58</v>
      </c>
      <c r="AE313" s="168" t="str">
        <f>Exclosure.data.RAW!AR313 &amp; ""</f>
        <v>142.92</v>
      </c>
      <c r="AF313" s="168">
        <f>Exclosure.data.RAW!BW313</f>
        <v>210.5</v>
      </c>
      <c r="AG313" s="168" t="str">
        <f>Exclosure.data.RAW!AU313 &amp; ""</f>
        <v>0.46</v>
      </c>
      <c r="AH313" s="135"/>
      <c r="AI313" s="135"/>
      <c r="AJ313" s="196" t="str">
        <f>Exclosure.data.RAW!AX313 &amp; ""</f>
        <v/>
      </c>
      <c r="AK313" s="222"/>
      <c r="AL313" s="168" t="str">
        <f>Exclosure.data.RAW!AZ313 &amp; ""</f>
        <v/>
      </c>
      <c r="AM313" s="168" t="str">
        <f>Exclosure.data.RAW!BA313 &amp; ""</f>
        <v/>
      </c>
      <c r="AN313" s="168" t="str">
        <f>Exclosure.data.RAW!BB313 &amp; ""</f>
        <v>0.09</v>
      </c>
      <c r="AO313" s="168"/>
      <c r="AP313" s="168" t="str">
        <f>Exclosure.data.RAW!BD313 &amp; ""</f>
        <v/>
      </c>
      <c r="AQ313" s="168" t="str">
        <f>Exclosure.data.RAW!BE313 &amp; ""</f>
        <v/>
      </c>
      <c r="AR313" s="168" t="str">
        <f>Exclosure.data.RAW!BF313 &amp; ""</f>
        <v/>
      </c>
      <c r="AS313" s="168" t="str">
        <f>Exclosure.data.RAW!BG313 &amp; ""</f>
        <v>0.63</v>
      </c>
      <c r="AT313" s="168"/>
      <c r="AU313" s="135"/>
      <c r="AV313" s="168" t="str">
        <f>Exclosure.data.RAW!BJ313 &amp; ""</f>
        <v/>
      </c>
      <c r="AW313" s="220"/>
      <c r="AX313" s="168" t="str">
        <f>Exclosure.data.RAW!BL313 &amp; ""</f>
        <v/>
      </c>
      <c r="AY313" s="168" t="str">
        <f>Exclosure.data.RAW!BM313 &amp; ""</f>
        <v/>
      </c>
      <c r="AZ313" s="168" t="str">
        <f>Exclosure.data.RAW!BN313 &amp; ""</f>
        <v>0.18</v>
      </c>
      <c r="BA313" s="168"/>
      <c r="BB313" s="168" t="str">
        <f>Exclosure.data.RAW!BP313 &amp; ""</f>
        <v/>
      </c>
      <c r="BC313" s="168" t="str">
        <f>Exclosure.data.RAW!BQ313 &amp; ""</f>
        <v/>
      </c>
      <c r="BD313" s="168" t="str">
        <f>Exclosure.data.RAW!BR313 &amp; ""</f>
        <v/>
      </c>
      <c r="BE313" s="54">
        <f>Exclosure.data.RAW!BS313</f>
        <v>0.46</v>
      </c>
      <c r="BF313" s="54">
        <f>Exclosure.data.RAW!BT313</f>
        <v>0.09</v>
      </c>
      <c r="BG313" s="54">
        <f>Exclosure.data.RAW!BU313</f>
        <v>0.63</v>
      </c>
      <c r="BH313" s="54">
        <f>Exclosure.data.RAW!BV313</f>
        <v>0.18</v>
      </c>
    </row>
    <row r="314" spans="1:60" x14ac:dyDescent="0.25">
      <c r="A314" s="12" t="str">
        <f>Exclosure.data.RAW!A314</f>
        <v>WET_W_3_EX_H7</v>
      </c>
      <c r="B314" s="4" t="str">
        <f>Exclosure.data.RAW!B314</f>
        <v>WET_W_3_H7</v>
      </c>
      <c r="C314" s="4" t="str">
        <f>Exclosure.data.RAW!C314</f>
        <v>WET_W</v>
      </c>
      <c r="D314" s="4" t="str">
        <f>Exclosure.data.RAW!D314</f>
        <v>WET_W_3</v>
      </c>
      <c r="E314" s="4" t="str">
        <f>Exclosure.data.RAW!E314</f>
        <v>WET_W_1</v>
      </c>
      <c r="F314" s="4" t="str">
        <f>Exclosure.data.RAW!F314</f>
        <v>Handajega</v>
      </c>
      <c r="G314" s="12" t="str">
        <f>Exclosure.data.RAW!G314</f>
        <v>WET</v>
      </c>
      <c r="H314" s="12" t="str">
        <f>Exclosure.data.RAW!H314</f>
        <v>W</v>
      </c>
      <c r="I314" s="22">
        <f>Exclosure.data.RAW!I314</f>
        <v>3</v>
      </c>
      <c r="J314" s="22">
        <v>1</v>
      </c>
      <c r="K314" s="12" t="str">
        <f>Exclosure.data.RAW!K314</f>
        <v>EX</v>
      </c>
      <c r="L314" s="39" t="str">
        <f>Exclosure.data.RAW!L314</f>
        <v>H7</v>
      </c>
      <c r="M314" s="21">
        <f>Exclosure.data.RAW!M314</f>
        <v>951</v>
      </c>
      <c r="N314" s="75">
        <f>Exclosure.data.RAW!N314</f>
        <v>-2.2779990269999999</v>
      </c>
      <c r="O314" s="75">
        <f>Exclosure.data.RAW!O314</f>
        <v>34.027678035000001</v>
      </c>
      <c r="P314" s="19">
        <f>Exclosure.data.RAW!P314</f>
        <v>43169</v>
      </c>
      <c r="Q314" s="19">
        <f>Exclosure.data.RAW!Q314</f>
        <v>43242</v>
      </c>
      <c r="R314" s="22" t="str">
        <f>Exclosure.data.RAW!R314 &amp; ""</f>
        <v>73</v>
      </c>
      <c r="S314" s="52" t="str">
        <f>Exclosure.data.RAW!S314 &amp; ""</f>
        <v>523.943034678</v>
      </c>
      <c r="T314" s="52" t="str">
        <f>Exclosure.data.RAW!T314 &amp; ""</f>
        <v>3270.72085182</v>
      </c>
      <c r="U314" s="68" t="str">
        <f>Exclosure.data.RAW!Y314</f>
        <v>The.tri</v>
      </c>
      <c r="V314" s="167" t="str">
        <f>Exclosure.data.RAW!Z314 &amp; ""</f>
        <v>2.5</v>
      </c>
      <c r="W314" s="167" t="str">
        <f>Exclosure.data.RAW!AA314 &amp; ""</f>
        <v>4.5</v>
      </c>
      <c r="X314" s="167" t="str">
        <f>Exclosure.data.RAW!AB314 &amp; ""</f>
        <v>30</v>
      </c>
      <c r="Y314" s="167" t="str">
        <f>Exclosure.data.RAW!AC314 &amp; ""</f>
        <v>45</v>
      </c>
      <c r="Z314" s="165" t="str">
        <f>Exclosure.data.RAW!AF314 &amp; ""</f>
        <v>13</v>
      </c>
      <c r="AA314" s="165" t="str">
        <f>Exclosure.data.RAW!AG314 &amp; ""</f>
        <v>63.4</v>
      </c>
      <c r="AB314" s="165" t="str">
        <f>Exclosure.data.RAW!AH314 &amp; ""</f>
        <v>0</v>
      </c>
      <c r="AC314" s="165" t="str">
        <f>Exclosure.data.RAW!AI314 &amp; ""</f>
        <v>90</v>
      </c>
      <c r="AD314" s="168" t="str">
        <f>Exclosure.data.RAW!AO314 &amp; ""</f>
        <v>0</v>
      </c>
      <c r="AE314" s="168" t="str">
        <f>Exclosure.data.RAW!AR314 &amp; ""</f>
        <v>182.2</v>
      </c>
      <c r="AF314" s="168">
        <f>Exclosure.data.RAW!BW314</f>
        <v>182.2</v>
      </c>
      <c r="AG314" s="168" t="str">
        <f>Exclosure.data.RAW!AU314 &amp; ""</f>
        <v/>
      </c>
      <c r="AH314" s="135"/>
      <c r="AI314" s="135"/>
      <c r="AJ314" s="196" t="str">
        <f>Exclosure.data.RAW!AX314 &amp; ""</f>
        <v/>
      </c>
      <c r="AK314" s="222"/>
      <c r="AL314" s="168" t="str">
        <f>Exclosure.data.RAW!AZ314 &amp; ""</f>
        <v/>
      </c>
      <c r="AM314" s="168" t="str">
        <f>Exclosure.data.RAW!BA314 &amp; ""</f>
        <v/>
      </c>
      <c r="AN314" s="168" t="str">
        <f>Exclosure.data.RAW!BB314 &amp; ""</f>
        <v/>
      </c>
      <c r="AO314" s="168"/>
      <c r="AP314" s="168" t="str">
        <f>Exclosure.data.RAW!BD314 &amp; ""</f>
        <v/>
      </c>
      <c r="AQ314" s="168" t="str">
        <f>Exclosure.data.RAW!BE314 &amp; ""</f>
        <v/>
      </c>
      <c r="AR314" s="168" t="str">
        <f>Exclosure.data.RAW!BF314 &amp; ""</f>
        <v/>
      </c>
      <c r="AS314" s="168" t="str">
        <f>Exclosure.data.RAW!BG314 &amp; ""</f>
        <v>0.7</v>
      </c>
      <c r="AT314" s="168"/>
      <c r="AU314" s="135"/>
      <c r="AV314" s="168" t="str">
        <f>Exclosure.data.RAW!BJ314 &amp; ""</f>
        <v/>
      </c>
      <c r="AW314" s="220"/>
      <c r="AX314" s="168" t="str">
        <f>Exclosure.data.RAW!BL314 &amp; ""</f>
        <v/>
      </c>
      <c r="AY314" s="168" t="str">
        <f>Exclosure.data.RAW!BM314 &amp; ""</f>
        <v/>
      </c>
      <c r="AZ314" s="168" t="str">
        <f>Exclosure.data.RAW!BN314 &amp; ""</f>
        <v>0.22</v>
      </c>
      <c r="BA314" s="168"/>
      <c r="BB314" s="168" t="str">
        <f>Exclosure.data.RAW!BP314 &amp; ""</f>
        <v/>
      </c>
      <c r="BC314" s="168" t="str">
        <f>Exclosure.data.RAW!BQ314 &amp; ""</f>
        <v/>
      </c>
      <c r="BD314" s="168" t="str">
        <f>Exclosure.data.RAW!BR314 &amp; ""</f>
        <v/>
      </c>
      <c r="BE314" s="54" t="str">
        <f>Exclosure.data.RAW!BS314</f>
        <v/>
      </c>
      <c r="BF314" s="54" t="str">
        <f>Exclosure.data.RAW!BT314</f>
        <v/>
      </c>
      <c r="BG314" s="54">
        <f>Exclosure.data.RAW!BU314</f>
        <v>0.7</v>
      </c>
      <c r="BH314" s="54">
        <f>Exclosure.data.RAW!BV314</f>
        <v>0.22</v>
      </c>
    </row>
    <row r="315" spans="1:60" x14ac:dyDescent="0.25">
      <c r="A315" s="12" t="str">
        <f>Exclosure.data.RAW!A315</f>
        <v>WET_W_3_OP_H7</v>
      </c>
      <c r="B315" s="4" t="str">
        <f>Exclosure.data.RAW!B315</f>
        <v>WET_W_3_H7</v>
      </c>
      <c r="C315" s="4" t="str">
        <f>Exclosure.data.RAW!C315</f>
        <v>WET_W</v>
      </c>
      <c r="D315" s="4" t="str">
        <f>Exclosure.data.RAW!D315</f>
        <v>WET_W_3</v>
      </c>
      <c r="E315" s="4" t="str">
        <f>Exclosure.data.RAW!E315</f>
        <v>WET_W_1</v>
      </c>
      <c r="F315" s="4" t="str">
        <f>Exclosure.data.RAW!F315</f>
        <v>Handajega</v>
      </c>
      <c r="G315" s="12" t="str">
        <f>Exclosure.data.RAW!G315</f>
        <v>WET</v>
      </c>
      <c r="H315" s="12" t="str">
        <f>Exclosure.data.RAW!H315</f>
        <v>W</v>
      </c>
      <c r="I315" s="22">
        <f>Exclosure.data.RAW!I315</f>
        <v>3</v>
      </c>
      <c r="J315" s="22">
        <v>1</v>
      </c>
      <c r="K315" s="12" t="str">
        <f>Exclosure.data.RAW!K315</f>
        <v>OP</v>
      </c>
      <c r="L315" s="39" t="str">
        <f>Exclosure.data.RAW!L315</f>
        <v>H7</v>
      </c>
      <c r="M315" s="21">
        <f>Exclosure.data.RAW!M315</f>
        <v>951</v>
      </c>
      <c r="N315" s="75">
        <f>Exclosure.data.RAW!N315</f>
        <v>-2.2779990269999999</v>
      </c>
      <c r="O315" s="75">
        <f>Exclosure.data.RAW!O315</f>
        <v>34.027678035000001</v>
      </c>
      <c r="P315" s="19">
        <f>Exclosure.data.RAW!P315</f>
        <v>43169</v>
      </c>
      <c r="Q315" s="19">
        <f>Exclosure.data.RAW!Q315</f>
        <v>43242</v>
      </c>
      <c r="R315" s="22" t="str">
        <f>Exclosure.data.RAW!R315 &amp; ""</f>
        <v>73</v>
      </c>
      <c r="S315" s="52" t="str">
        <f>Exclosure.data.RAW!S315 &amp; ""</f>
        <v>523.943034678</v>
      </c>
      <c r="T315" s="52" t="str">
        <f>Exclosure.data.RAW!T315 &amp; ""</f>
        <v>3794.663886498</v>
      </c>
      <c r="U315" s="68" t="str">
        <f>Exclosure.data.RAW!Y315</f>
        <v>The.tri</v>
      </c>
      <c r="V315" s="167" t="str">
        <f>Exclosure.data.RAW!Z315 &amp; ""</f>
        <v>5</v>
      </c>
      <c r="W315" s="167" t="str">
        <f>Exclosure.data.RAW!AA315 &amp; ""</f>
        <v>3</v>
      </c>
      <c r="X315" s="167" t="str">
        <f>Exclosure.data.RAW!AB315 &amp; ""</f>
        <v>30</v>
      </c>
      <c r="Y315" s="167" t="str">
        <f>Exclosure.data.RAW!AC315 &amp; ""</f>
        <v>36</v>
      </c>
      <c r="Z315" s="165" t="str">
        <f>Exclosure.data.RAW!AF315 &amp; ""</f>
        <v>14</v>
      </c>
      <c r="AA315" s="165" t="str">
        <f>Exclosure.data.RAW!AG315 &amp; ""</f>
        <v>81.2</v>
      </c>
      <c r="AB315" s="165" t="str">
        <f>Exclosure.data.RAW!AH315 &amp; ""</f>
        <v>5</v>
      </c>
      <c r="AC315" s="165" t="str">
        <f>Exclosure.data.RAW!AI315 &amp; ""</f>
        <v>85</v>
      </c>
      <c r="AD315" s="168" t="str">
        <f>Exclosure.data.RAW!AO315 &amp; ""</f>
        <v>17.99</v>
      </c>
      <c r="AE315" s="168" t="str">
        <f>Exclosure.data.RAW!AR315 &amp; ""</f>
        <v>165.82</v>
      </c>
      <c r="AF315" s="168">
        <f>Exclosure.data.RAW!BW315</f>
        <v>183.81</v>
      </c>
      <c r="AG315" s="168" t="str">
        <f>Exclosure.data.RAW!AU315 &amp; ""</f>
        <v>0.6</v>
      </c>
      <c r="AH315" s="135"/>
      <c r="AI315" s="135"/>
      <c r="AJ315" s="196" t="str">
        <f>Exclosure.data.RAW!AX315 &amp; ""</f>
        <v/>
      </c>
      <c r="AK315" s="222"/>
      <c r="AL315" s="168" t="str">
        <f>Exclosure.data.RAW!AZ315 &amp; ""</f>
        <v/>
      </c>
      <c r="AM315" s="168" t="str">
        <f>Exclosure.data.RAW!BA315 &amp; ""</f>
        <v/>
      </c>
      <c r="AN315" s="168" t="str">
        <f>Exclosure.data.RAW!BB315 &amp; ""</f>
        <v>0.25</v>
      </c>
      <c r="AO315" s="168"/>
      <c r="AP315" s="168" t="str">
        <f>Exclosure.data.RAW!BD315 &amp; ""</f>
        <v/>
      </c>
      <c r="AQ315" s="168" t="str">
        <f>Exclosure.data.RAW!BE315 &amp; ""</f>
        <v/>
      </c>
      <c r="AR315" s="168" t="str">
        <f>Exclosure.data.RAW!BF315 &amp; ""</f>
        <v/>
      </c>
      <c r="AS315" s="168" t="str">
        <f>Exclosure.data.RAW!BG315 &amp; ""</f>
        <v>0.63</v>
      </c>
      <c r="AT315" s="168"/>
      <c r="AU315" s="135"/>
      <c r="AV315" s="168" t="str">
        <f>Exclosure.data.RAW!BJ315 &amp; ""</f>
        <v/>
      </c>
      <c r="AW315" s="220"/>
      <c r="AX315" s="168" t="str">
        <f>Exclosure.data.RAW!BL315 &amp; ""</f>
        <v/>
      </c>
      <c r="AY315" s="168" t="str">
        <f>Exclosure.data.RAW!BM315 &amp; ""</f>
        <v/>
      </c>
      <c r="AZ315" s="168" t="str">
        <f>Exclosure.data.RAW!BN315 &amp; ""</f>
        <v>0.27</v>
      </c>
      <c r="BA315" s="168"/>
      <c r="BB315" s="168" t="str">
        <f>Exclosure.data.RAW!BP315 &amp; ""</f>
        <v/>
      </c>
      <c r="BC315" s="168" t="str">
        <f>Exclosure.data.RAW!BQ315 &amp; ""</f>
        <v/>
      </c>
      <c r="BD315" s="168" t="str">
        <f>Exclosure.data.RAW!BR315 &amp; ""</f>
        <v/>
      </c>
      <c r="BE315" s="54">
        <f>Exclosure.data.RAW!BS315</f>
        <v>0.6</v>
      </c>
      <c r="BF315" s="54">
        <f>Exclosure.data.RAW!BT315</f>
        <v>0.25</v>
      </c>
      <c r="BG315" s="54">
        <f>Exclosure.data.RAW!BU315</f>
        <v>0.63</v>
      </c>
      <c r="BH315" s="54">
        <f>Exclosure.data.RAW!BV315</f>
        <v>0.27</v>
      </c>
    </row>
    <row r="316" spans="1:60" x14ac:dyDescent="0.25">
      <c r="A316" s="12" t="str">
        <f>Exclosure.data.RAW!A316</f>
        <v>WET_W_4_EX_H7</v>
      </c>
      <c r="B316" s="4" t="str">
        <f>Exclosure.data.RAW!B316</f>
        <v>WET_W_4_H7</v>
      </c>
      <c r="C316" s="4" t="str">
        <f>Exclosure.data.RAW!C316</f>
        <v>WET_W</v>
      </c>
      <c r="D316" s="4" t="str">
        <f>Exclosure.data.RAW!D316</f>
        <v>WET_W_4</v>
      </c>
      <c r="E316" s="4" t="str">
        <f>Exclosure.data.RAW!E316</f>
        <v>WET_W_2</v>
      </c>
      <c r="F316" s="4" t="str">
        <f>Exclosure.data.RAW!F316</f>
        <v>Handajega</v>
      </c>
      <c r="G316" s="12" t="str">
        <f>Exclosure.data.RAW!G316</f>
        <v>WET</v>
      </c>
      <c r="H316" s="12" t="str">
        <f>Exclosure.data.RAW!H316</f>
        <v>W</v>
      </c>
      <c r="I316" s="22">
        <f>Exclosure.data.RAW!I316</f>
        <v>4</v>
      </c>
      <c r="J316" s="22">
        <v>2</v>
      </c>
      <c r="K316" s="12" t="str">
        <f>Exclosure.data.RAW!K316</f>
        <v>EX</v>
      </c>
      <c r="L316" s="39" t="str">
        <f>Exclosure.data.RAW!L316</f>
        <v>H7</v>
      </c>
      <c r="M316" s="21">
        <f>Exclosure.data.RAW!M316</f>
        <v>950</v>
      </c>
      <c r="N316" s="75">
        <f>Exclosure.data.RAW!N316</f>
        <v>-2.2788369660000001</v>
      </c>
      <c r="O316" s="75">
        <f>Exclosure.data.RAW!O316</f>
        <v>34.031883989999997</v>
      </c>
      <c r="P316" s="19">
        <f>Exclosure.data.RAW!P316</f>
        <v>43169</v>
      </c>
      <c r="Q316" s="19">
        <f>Exclosure.data.RAW!Q316</f>
        <v>43242</v>
      </c>
      <c r="R316" s="22" t="str">
        <f>Exclosure.data.RAW!R316 &amp; ""</f>
        <v>73</v>
      </c>
      <c r="S316" s="52" t="str">
        <f>Exclosure.data.RAW!S316 &amp; ""</f>
        <v>523.943034678</v>
      </c>
      <c r="T316" s="52" t="str">
        <f>Exclosure.data.RAW!T316 &amp; ""</f>
        <v>3270.72085182</v>
      </c>
      <c r="U316" s="68" t="str">
        <f>Exclosure.data.RAW!Y316</f>
        <v>The.tri</v>
      </c>
      <c r="V316" s="167" t="str">
        <f>Exclosure.data.RAW!Z316 &amp; ""</f>
        <v>3.5</v>
      </c>
      <c r="W316" s="167" t="str">
        <f>Exclosure.data.RAW!AA316 &amp; ""</f>
        <v>4.5</v>
      </c>
      <c r="X316" s="167" t="str">
        <f>Exclosure.data.RAW!AB316 &amp; ""</f>
        <v>30</v>
      </c>
      <c r="Y316" s="167" t="str">
        <f>Exclosure.data.RAW!AC316 &amp; ""</f>
        <v>45</v>
      </c>
      <c r="Z316" s="165" t="str">
        <f>Exclosure.data.RAW!AF316 &amp; ""</f>
        <v>16</v>
      </c>
      <c r="AA316" s="165" t="str">
        <f>Exclosure.data.RAW!AG316 &amp; ""</f>
        <v>80</v>
      </c>
      <c r="AB316" s="165" t="str">
        <f>Exclosure.data.RAW!AH316 &amp; ""</f>
        <v>10</v>
      </c>
      <c r="AC316" s="165" t="str">
        <f>Exclosure.data.RAW!AI316 &amp; ""</f>
        <v>90</v>
      </c>
      <c r="AD316" s="168" t="str">
        <f>Exclosure.data.RAW!AO316 &amp; ""</f>
        <v>21.45</v>
      </c>
      <c r="AE316" s="168" t="str">
        <f>Exclosure.data.RAW!AR316 &amp; ""</f>
        <v>224.21</v>
      </c>
      <c r="AF316" s="168">
        <f>Exclosure.data.RAW!BW316</f>
        <v>245.66</v>
      </c>
      <c r="AG316" s="168" t="str">
        <f>Exclosure.data.RAW!AU316 &amp; ""</f>
        <v>0.7</v>
      </c>
      <c r="AH316" s="135"/>
      <c r="AI316" s="135"/>
      <c r="AJ316" s="196" t="str">
        <f>Exclosure.data.RAW!AX316 &amp; ""</f>
        <v/>
      </c>
      <c r="AK316" s="222"/>
      <c r="AL316" s="168" t="str">
        <f>Exclosure.data.RAW!AZ316 &amp; ""</f>
        <v/>
      </c>
      <c r="AM316" s="168" t="str">
        <f>Exclosure.data.RAW!BA316 &amp; ""</f>
        <v/>
      </c>
      <c r="AN316" s="168" t="str">
        <f>Exclosure.data.RAW!BB316 &amp; ""</f>
        <v>0.15</v>
      </c>
      <c r="AO316" s="168"/>
      <c r="AP316" s="168" t="str">
        <f>Exclosure.data.RAW!BD316 &amp; ""</f>
        <v/>
      </c>
      <c r="AQ316" s="168" t="str">
        <f>Exclosure.data.RAW!BE316 &amp; ""</f>
        <v/>
      </c>
      <c r="AR316" s="168" t="str">
        <f>Exclosure.data.RAW!BF316 &amp; ""</f>
        <v/>
      </c>
      <c r="AS316" s="168" t="str">
        <f>Exclosure.data.RAW!BG316 &amp; ""</f>
        <v>0.7</v>
      </c>
      <c r="AT316" s="168"/>
      <c r="AU316" s="135"/>
      <c r="AV316" s="168" t="str">
        <f>Exclosure.data.RAW!BJ316 &amp; ""</f>
        <v/>
      </c>
      <c r="AW316" s="220"/>
      <c r="AX316" s="168" t="str">
        <f>Exclosure.data.RAW!BL316 &amp; ""</f>
        <v/>
      </c>
      <c r="AY316" s="168" t="str">
        <f>Exclosure.data.RAW!BM316 &amp; ""</f>
        <v/>
      </c>
      <c r="AZ316" s="168" t="str">
        <f>Exclosure.data.RAW!BN316 &amp; ""</f>
        <v>0.22</v>
      </c>
      <c r="BA316" s="168"/>
      <c r="BB316" s="168" t="str">
        <f>Exclosure.data.RAW!BP316 &amp; ""</f>
        <v/>
      </c>
      <c r="BC316" s="168" t="str">
        <f>Exclosure.data.RAW!BQ316 &amp; ""</f>
        <v/>
      </c>
      <c r="BD316" s="168" t="str">
        <f>Exclosure.data.RAW!BR316 &amp; ""</f>
        <v/>
      </c>
      <c r="BE316" s="54">
        <f>Exclosure.data.RAW!BS316</f>
        <v>0.7</v>
      </c>
      <c r="BF316" s="54">
        <f>Exclosure.data.RAW!BT316</f>
        <v>0.15</v>
      </c>
      <c r="BG316" s="54">
        <f>Exclosure.data.RAW!BU316</f>
        <v>0.7</v>
      </c>
      <c r="BH316" s="54">
        <f>Exclosure.data.RAW!BV316</f>
        <v>0.22</v>
      </c>
    </row>
    <row r="317" spans="1:60" x14ac:dyDescent="0.25">
      <c r="A317" s="12" t="str">
        <f>Exclosure.data.RAW!A317</f>
        <v>WET_W_4_OP_H7</v>
      </c>
      <c r="B317" s="4" t="str">
        <f>Exclosure.data.RAW!B317</f>
        <v>WET_W_4_H7</v>
      </c>
      <c r="C317" s="4" t="str">
        <f>Exclosure.data.RAW!C317</f>
        <v>WET_W</v>
      </c>
      <c r="D317" s="4" t="str">
        <f>Exclosure.data.RAW!D317</f>
        <v>WET_W_4</v>
      </c>
      <c r="E317" s="4" t="str">
        <f>Exclosure.data.RAW!E317</f>
        <v>WET_W_2</v>
      </c>
      <c r="F317" s="4" t="str">
        <f>Exclosure.data.RAW!F317</f>
        <v>Handajega</v>
      </c>
      <c r="G317" s="12" t="str">
        <f>Exclosure.data.RAW!G317</f>
        <v>WET</v>
      </c>
      <c r="H317" s="12" t="str">
        <f>Exclosure.data.RAW!H317</f>
        <v>W</v>
      </c>
      <c r="I317" s="22">
        <f>Exclosure.data.RAW!I317</f>
        <v>4</v>
      </c>
      <c r="J317" s="22">
        <v>2</v>
      </c>
      <c r="K317" s="12" t="str">
        <f>Exclosure.data.RAW!K317</f>
        <v>OP</v>
      </c>
      <c r="L317" s="39" t="str">
        <f>Exclosure.data.RAW!L317</f>
        <v>H7</v>
      </c>
      <c r="M317" s="21">
        <f>Exclosure.data.RAW!M317</f>
        <v>950</v>
      </c>
      <c r="N317" s="75">
        <f>Exclosure.data.RAW!N317</f>
        <v>-2.2788369660000001</v>
      </c>
      <c r="O317" s="75">
        <f>Exclosure.data.RAW!O317</f>
        <v>34.031883989999997</v>
      </c>
      <c r="P317" s="19">
        <f>Exclosure.data.RAW!P317</f>
        <v>43169</v>
      </c>
      <c r="Q317" s="19">
        <f>Exclosure.data.RAW!Q317</f>
        <v>43242</v>
      </c>
      <c r="R317" s="22" t="str">
        <f>Exclosure.data.RAW!R317 &amp; ""</f>
        <v>73</v>
      </c>
      <c r="S317" s="52" t="str">
        <f>Exclosure.data.RAW!S317 &amp; ""</f>
        <v>523.943034678</v>
      </c>
      <c r="T317" s="52" t="str">
        <f>Exclosure.data.RAW!T317 &amp; ""</f>
        <v>3794.663886498</v>
      </c>
      <c r="U317" s="68" t="str">
        <f>Exclosure.data.RAW!Y317</f>
        <v>The.tri</v>
      </c>
      <c r="V317" s="167" t="str">
        <f>Exclosure.data.RAW!Z317 &amp; ""</f>
        <v>5.5</v>
      </c>
      <c r="W317" s="167" t="str">
        <f>Exclosure.data.RAW!AA317 &amp; ""</f>
        <v>5</v>
      </c>
      <c r="X317" s="167" t="str">
        <f>Exclosure.data.RAW!AB317 &amp; ""</f>
        <v>30</v>
      </c>
      <c r="Y317" s="167" t="str">
        <f>Exclosure.data.RAW!AC317 &amp; ""</f>
        <v>40</v>
      </c>
      <c r="Z317" s="165" t="str">
        <f>Exclosure.data.RAW!AF317 &amp; ""</f>
        <v>15</v>
      </c>
      <c r="AA317" s="165" t="str">
        <f>Exclosure.data.RAW!AG317 &amp; ""</f>
        <v>110.6</v>
      </c>
      <c r="AB317" s="165" t="str">
        <f>Exclosure.data.RAW!AH317 &amp; ""</f>
        <v>55</v>
      </c>
      <c r="AC317" s="165" t="str">
        <f>Exclosure.data.RAW!AI317 &amp; ""</f>
        <v>90</v>
      </c>
      <c r="AD317" s="168" t="str">
        <f>Exclosure.data.RAW!AO317 &amp; ""</f>
        <v>46.12</v>
      </c>
      <c r="AE317" s="168" t="str">
        <f>Exclosure.data.RAW!AR317 &amp; ""</f>
        <v>158.48</v>
      </c>
      <c r="AF317" s="168">
        <f>Exclosure.data.RAW!BW317</f>
        <v>204.6</v>
      </c>
      <c r="AG317" s="168" t="str">
        <f>Exclosure.data.RAW!AU317 &amp; ""</f>
        <v>0.6</v>
      </c>
      <c r="AH317" s="135"/>
      <c r="AI317" s="135"/>
      <c r="AJ317" s="196" t="str">
        <f>Exclosure.data.RAW!AX317 &amp; ""</f>
        <v/>
      </c>
      <c r="AK317" s="222"/>
      <c r="AL317" s="168" t="str">
        <f>Exclosure.data.RAW!AZ317 &amp; ""</f>
        <v/>
      </c>
      <c r="AM317" s="168" t="str">
        <f>Exclosure.data.RAW!BA317 &amp; ""</f>
        <v/>
      </c>
      <c r="AN317" s="168" t="str">
        <f>Exclosure.data.RAW!BB317 &amp; ""</f>
        <v>0.24</v>
      </c>
      <c r="AO317" s="168"/>
      <c r="AP317" s="168" t="str">
        <f>Exclosure.data.RAW!BD317 &amp; ""</f>
        <v/>
      </c>
      <c r="AQ317" s="168" t="str">
        <f>Exclosure.data.RAW!BE317 &amp; ""</f>
        <v/>
      </c>
      <c r="AR317" s="168" t="str">
        <f>Exclosure.data.RAW!BF317 &amp; ""</f>
        <v/>
      </c>
      <c r="AS317" s="168" t="str">
        <f>Exclosure.data.RAW!BG317 &amp; ""</f>
        <v>0.53</v>
      </c>
      <c r="AT317" s="168"/>
      <c r="AU317" s="135"/>
      <c r="AV317" s="168" t="str">
        <f>Exclosure.data.RAW!BJ317 &amp; ""</f>
        <v/>
      </c>
      <c r="AW317" s="220"/>
      <c r="AX317" s="168" t="str">
        <f>Exclosure.data.RAW!BL317 &amp; ""</f>
        <v/>
      </c>
      <c r="AY317" s="168" t="str">
        <f>Exclosure.data.RAW!BM317 &amp; ""</f>
        <v/>
      </c>
      <c r="AZ317" s="168" t="str">
        <f>Exclosure.data.RAW!BN317 &amp; ""</f>
        <v>0.24</v>
      </c>
      <c r="BA317" s="168"/>
      <c r="BB317" s="168" t="str">
        <f>Exclosure.data.RAW!BP317 &amp; ""</f>
        <v/>
      </c>
      <c r="BC317" s="168" t="str">
        <f>Exclosure.data.RAW!BQ317 &amp; ""</f>
        <v/>
      </c>
      <c r="BD317" s="168" t="str">
        <f>Exclosure.data.RAW!BR317 &amp; ""</f>
        <v/>
      </c>
      <c r="BE317" s="54">
        <f>Exclosure.data.RAW!BS317</f>
        <v>0.6</v>
      </c>
      <c r="BF317" s="54">
        <f>Exclosure.data.RAW!BT317</f>
        <v>0.24</v>
      </c>
      <c r="BG317" s="54">
        <f>Exclosure.data.RAW!BU317</f>
        <v>0.53</v>
      </c>
      <c r="BH317" s="54">
        <f>Exclosure.data.RAW!BV317</f>
        <v>0.24</v>
      </c>
    </row>
    <row r="318" spans="1:60" x14ac:dyDescent="0.25">
      <c r="A318" s="12" t="str">
        <f>Exclosure.data.RAW!A318</f>
        <v>WET_P_1_EX_H7</v>
      </c>
      <c r="B318" s="4" t="str">
        <f>Exclosure.data.RAW!B318</f>
        <v>WET_P_1_H7</v>
      </c>
      <c r="C318" s="4" t="str">
        <f>Exclosure.data.RAW!C318</f>
        <v>WET_P</v>
      </c>
      <c r="D318" s="4" t="str">
        <f>Exclosure.data.RAW!D318</f>
        <v>WET_P_1</v>
      </c>
      <c r="E318" s="4" t="str">
        <f>Exclosure.data.RAW!E318</f>
        <v>WET_P_1</v>
      </c>
      <c r="F318" s="4" t="str">
        <f>Exclosure.data.RAW!F318</f>
        <v>Mwantimba</v>
      </c>
      <c r="G318" s="12" t="str">
        <f>Exclosure.data.RAW!G318</f>
        <v>WET</v>
      </c>
      <c r="H318" s="12" t="str">
        <f>Exclosure.data.RAW!H318</f>
        <v>P</v>
      </c>
      <c r="I318" s="22">
        <f>Exclosure.data.RAW!I318</f>
        <v>1</v>
      </c>
      <c r="J318" s="22">
        <v>1</v>
      </c>
      <c r="K318" s="12" t="str">
        <f>Exclosure.data.RAW!K318</f>
        <v>EX</v>
      </c>
      <c r="L318" s="39" t="str">
        <f>Exclosure.data.RAW!L318</f>
        <v>H7</v>
      </c>
      <c r="M318" s="21">
        <f>Exclosure.data.RAW!M318</f>
        <v>957</v>
      </c>
      <c r="N318" s="75">
        <f>Exclosure.data.RAW!N318</f>
        <v>-2.3500519620000002</v>
      </c>
      <c r="O318" s="75">
        <f>Exclosure.data.RAW!O318</f>
        <v>34.049975992999997</v>
      </c>
      <c r="P318" s="19">
        <f>Exclosure.data.RAW!P318</f>
        <v>43168</v>
      </c>
      <c r="Q318" s="19">
        <f>Exclosure.data.RAW!Q318</f>
        <v>43241</v>
      </c>
      <c r="R318" s="22" t="str">
        <f>Exclosure.data.RAW!R318 &amp; ""</f>
        <v>73</v>
      </c>
      <c r="S318" s="52" t="str">
        <f>Exclosure.data.RAW!S318 &amp; ""</f>
        <v>505.460409823</v>
      </c>
      <c r="T318" s="52" t="str">
        <f>Exclosure.data.RAW!T318 &amp; ""</f>
        <v>3309.679648873</v>
      </c>
      <c r="U318" s="68" t="str">
        <f>Exclosure.data.RAW!Y318</f>
        <v>Chr.ori</v>
      </c>
      <c r="V318" s="167" t="str">
        <f>Exclosure.data.RAW!Z318 &amp; ""</f>
        <v>1.5</v>
      </c>
      <c r="W318" s="167" t="str">
        <f>Exclosure.data.RAW!AA318 &amp; ""</f>
        <v>2.5</v>
      </c>
      <c r="X318" s="167" t="str">
        <f>Exclosure.data.RAW!AB318 &amp; ""</f>
        <v>70</v>
      </c>
      <c r="Y318" s="167" t="str">
        <f>Exclosure.data.RAW!AC318 &amp; ""</f>
        <v>80</v>
      </c>
      <c r="Z318" s="165" t="str">
        <f>Exclosure.data.RAW!AF318 &amp; ""</f>
        <v>4.5</v>
      </c>
      <c r="AA318" s="165" t="str">
        <f>Exclosure.data.RAW!AG318 &amp; ""</f>
        <v>31.4</v>
      </c>
      <c r="AB318" s="165" t="str">
        <f>Exclosure.data.RAW!AH318 &amp; ""</f>
        <v>92</v>
      </c>
      <c r="AC318" s="165" t="str">
        <f>Exclosure.data.RAW!AI318 &amp; ""</f>
        <v>97</v>
      </c>
      <c r="AD318" s="168" t="str">
        <f>Exclosure.data.RAW!AO318 &amp; ""</f>
        <v>60.1</v>
      </c>
      <c r="AE318" s="168" t="str">
        <f>Exclosure.data.RAW!AR318 &amp; ""</f>
        <v>9.74</v>
      </c>
      <c r="AF318" s="168">
        <f>Exclosure.data.RAW!BW318</f>
        <v>69.84</v>
      </c>
      <c r="AG318" s="168" t="str">
        <f>Exclosure.data.RAW!AU318 &amp; ""</f>
        <v>0.88</v>
      </c>
      <c r="AH318" s="135"/>
      <c r="AI318" s="135"/>
      <c r="AJ318" s="196" t="str">
        <f>Exclosure.data.RAW!AX318 &amp; ""</f>
        <v/>
      </c>
      <c r="AK318" s="222"/>
      <c r="AL318" s="168" t="str">
        <f>Exclosure.data.RAW!AZ318 &amp; ""</f>
        <v/>
      </c>
      <c r="AM318" s="168" t="str">
        <f>Exclosure.data.RAW!BA318 &amp; ""</f>
        <v/>
      </c>
      <c r="AN318" s="168" t="str">
        <f>Exclosure.data.RAW!BB318 &amp; ""</f>
        <v>0.2</v>
      </c>
      <c r="AO318" s="168"/>
      <c r="AP318" s="168" t="str">
        <f>Exclosure.data.RAW!BD318 &amp; ""</f>
        <v/>
      </c>
      <c r="AQ318" s="168" t="str">
        <f>Exclosure.data.RAW!BE318 &amp; ""</f>
        <v/>
      </c>
      <c r="AR318" s="168" t="str">
        <f>Exclosure.data.RAW!BF318 &amp; ""</f>
        <v/>
      </c>
      <c r="AS318" s="168" t="str">
        <f>Exclosure.data.RAW!BG318 &amp; ""</f>
        <v>1.16</v>
      </c>
      <c r="AT318" s="168"/>
      <c r="AU318" s="135"/>
      <c r="AV318" s="168" t="str">
        <f>Exclosure.data.RAW!BJ318 &amp; ""</f>
        <v/>
      </c>
      <c r="AW318" s="220"/>
      <c r="AX318" s="168" t="str">
        <f>Exclosure.data.RAW!BL318 &amp; ""</f>
        <v/>
      </c>
      <c r="AY318" s="168" t="str">
        <f>Exclosure.data.RAW!BM318 &amp; ""</f>
        <v/>
      </c>
      <c r="AZ318" s="168" t="str">
        <f>Exclosure.data.RAW!BN318 &amp; ""</f>
        <v>0.2</v>
      </c>
      <c r="BA318" s="168"/>
      <c r="BB318" s="168" t="str">
        <f>Exclosure.data.RAW!BP318 &amp; ""</f>
        <v/>
      </c>
      <c r="BC318" s="168" t="str">
        <f>Exclosure.data.RAW!BQ318 &amp; ""</f>
        <v/>
      </c>
      <c r="BD318" s="168" t="str">
        <f>Exclosure.data.RAW!BR318 &amp; ""</f>
        <v/>
      </c>
      <c r="BE318" s="54">
        <f>Exclosure.data.RAW!BS318</f>
        <v>0.88</v>
      </c>
      <c r="BF318" s="54">
        <f>Exclosure.data.RAW!BT318</f>
        <v>0.2</v>
      </c>
      <c r="BG318" s="54">
        <f>Exclosure.data.RAW!BU318</f>
        <v>1.1599999999999999</v>
      </c>
      <c r="BH318" s="54">
        <f>Exclosure.data.RAW!BV318</f>
        <v>0.2</v>
      </c>
    </row>
    <row r="319" spans="1:60" x14ac:dyDescent="0.25">
      <c r="A319" s="12" t="str">
        <f>Exclosure.data.RAW!A319</f>
        <v>WET_P_1_OP_H7</v>
      </c>
      <c r="B319" s="4" t="str">
        <f>Exclosure.data.RAW!B319</f>
        <v>WET_P_1_H7</v>
      </c>
      <c r="C319" s="4" t="str">
        <f>Exclosure.data.RAW!C319</f>
        <v>WET_P</v>
      </c>
      <c r="D319" s="4" t="str">
        <f>Exclosure.data.RAW!D319</f>
        <v>WET_P_1</v>
      </c>
      <c r="E319" s="4" t="str">
        <f>Exclosure.data.RAW!E319</f>
        <v>WET_P_1</v>
      </c>
      <c r="F319" s="4" t="str">
        <f>Exclosure.data.RAW!F319</f>
        <v>Mwantimba</v>
      </c>
      <c r="G319" s="12" t="str">
        <f>Exclosure.data.RAW!G319</f>
        <v>WET</v>
      </c>
      <c r="H319" s="12" t="str">
        <f>Exclosure.data.RAW!H319</f>
        <v>P</v>
      </c>
      <c r="I319" s="22">
        <f>Exclosure.data.RAW!I319</f>
        <v>1</v>
      </c>
      <c r="J319" s="22">
        <v>1</v>
      </c>
      <c r="K319" s="12" t="str">
        <f>Exclosure.data.RAW!K319</f>
        <v>OP</v>
      </c>
      <c r="L319" s="39" t="str">
        <f>Exclosure.data.RAW!L319</f>
        <v>H7</v>
      </c>
      <c r="M319" s="21">
        <f>Exclosure.data.RAW!M319</f>
        <v>957</v>
      </c>
      <c r="N319" s="75">
        <f>Exclosure.data.RAW!N319</f>
        <v>-2.3500519620000002</v>
      </c>
      <c r="O319" s="75">
        <f>Exclosure.data.RAW!O319</f>
        <v>34.049975992999997</v>
      </c>
      <c r="P319" s="19">
        <f>Exclosure.data.RAW!P319</f>
        <v>43168</v>
      </c>
      <c r="Q319" s="19">
        <f>Exclosure.data.RAW!Q319</f>
        <v>43241</v>
      </c>
      <c r="R319" s="22" t="str">
        <f>Exclosure.data.RAW!R319 &amp; ""</f>
        <v>73</v>
      </c>
      <c r="S319" s="52" t="str">
        <f>Exclosure.data.RAW!S319 &amp; ""</f>
        <v>505.460409823</v>
      </c>
      <c r="T319" s="52" t="str">
        <f>Exclosure.data.RAW!T319 &amp; ""</f>
        <v>3815.140058696</v>
      </c>
      <c r="U319" s="68" t="str">
        <f>Exclosure.data.RAW!Y319</f>
        <v>Chr.ori</v>
      </c>
      <c r="V319" s="167" t="str">
        <f>Exclosure.data.RAW!Z319 &amp; ""</f>
        <v>2</v>
      </c>
      <c r="W319" s="167" t="str">
        <f>Exclosure.data.RAW!AA319 &amp; ""</f>
        <v>2.25</v>
      </c>
      <c r="X319" s="167" t="str">
        <f>Exclosure.data.RAW!AB319 &amp; ""</f>
        <v>59</v>
      </c>
      <c r="Y319" s="167" t="str">
        <f>Exclosure.data.RAW!AC319 &amp; ""</f>
        <v>70</v>
      </c>
      <c r="Z319" s="165" t="str">
        <f>Exclosure.data.RAW!AF319 &amp; ""</f>
        <v>4.5</v>
      </c>
      <c r="AA319" s="165" t="str">
        <f>Exclosure.data.RAW!AG319 &amp; ""</f>
        <v>19</v>
      </c>
      <c r="AB319" s="165" t="str">
        <f>Exclosure.data.RAW!AH319 &amp; ""</f>
        <v>90</v>
      </c>
      <c r="AC319" s="165" t="str">
        <f>Exclosure.data.RAW!AI319 &amp; ""</f>
        <v>95</v>
      </c>
      <c r="AD319" s="168" t="str">
        <f>Exclosure.data.RAW!AO319 &amp; ""</f>
        <v>44.82</v>
      </c>
      <c r="AE319" s="168" t="str">
        <f>Exclosure.data.RAW!AR319 &amp; ""</f>
        <v>10.22</v>
      </c>
      <c r="AF319" s="168">
        <f>Exclosure.data.RAW!BW319</f>
        <v>55.04</v>
      </c>
      <c r="AG319" s="168" t="str">
        <f>Exclosure.data.RAW!AU319 &amp; ""</f>
        <v>1.12</v>
      </c>
      <c r="AH319" s="135"/>
      <c r="AI319" s="135"/>
      <c r="AJ319" s="196" t="str">
        <f>Exclosure.data.RAW!AX319 &amp; ""</f>
        <v/>
      </c>
      <c r="AK319" s="222"/>
      <c r="AL319" s="168" t="str">
        <f>Exclosure.data.RAW!AZ319 &amp; ""</f>
        <v/>
      </c>
      <c r="AM319" s="168" t="str">
        <f>Exclosure.data.RAW!BA319 &amp; ""</f>
        <v/>
      </c>
      <c r="AN319" s="168" t="str">
        <f>Exclosure.data.RAW!BB319 &amp; ""</f>
        <v>0.25</v>
      </c>
      <c r="AO319" s="168"/>
      <c r="AP319" s="168" t="str">
        <f>Exclosure.data.RAW!BD319 &amp; ""</f>
        <v/>
      </c>
      <c r="AQ319" s="168" t="str">
        <f>Exclosure.data.RAW!BE319 &amp; ""</f>
        <v/>
      </c>
      <c r="AR319" s="168" t="str">
        <f>Exclosure.data.RAW!BF319 &amp; ""</f>
        <v/>
      </c>
      <c r="AS319" s="168" t="str">
        <f>Exclosure.data.RAW!BG319 &amp; ""</f>
        <v>1.3</v>
      </c>
      <c r="AT319" s="168"/>
      <c r="AU319" s="135"/>
      <c r="AV319" s="168" t="str">
        <f>Exclosure.data.RAW!BJ319 &amp; ""</f>
        <v/>
      </c>
      <c r="AW319" s="220"/>
      <c r="AX319" s="168" t="str">
        <f>Exclosure.data.RAW!BL319 &amp; ""</f>
        <v/>
      </c>
      <c r="AY319" s="168" t="str">
        <f>Exclosure.data.RAW!BM319 &amp; ""</f>
        <v/>
      </c>
      <c r="AZ319" s="168" t="str">
        <f>Exclosure.data.RAW!BN319 &amp; ""</f>
        <v>0.28</v>
      </c>
      <c r="BA319" s="168"/>
      <c r="BB319" s="168" t="str">
        <f>Exclosure.data.RAW!BP319 &amp; ""</f>
        <v/>
      </c>
      <c r="BC319" s="168" t="str">
        <f>Exclosure.data.RAW!BQ319 &amp; ""</f>
        <v/>
      </c>
      <c r="BD319" s="168" t="str">
        <f>Exclosure.data.RAW!BR319 &amp; ""</f>
        <v/>
      </c>
      <c r="BE319" s="54">
        <f>Exclosure.data.RAW!BS319</f>
        <v>1.1200000000000001</v>
      </c>
      <c r="BF319" s="54">
        <f>Exclosure.data.RAW!BT319</f>
        <v>0.25</v>
      </c>
      <c r="BG319" s="54">
        <f>Exclosure.data.RAW!BU319</f>
        <v>1.3</v>
      </c>
      <c r="BH319" s="54">
        <f>Exclosure.data.RAW!BV319</f>
        <v>0.28000000000000003</v>
      </c>
    </row>
    <row r="320" spans="1:60" x14ac:dyDescent="0.25">
      <c r="A320" s="12" t="str">
        <f>Exclosure.data.RAW!A320</f>
        <v>WET_P_2_EX_H7</v>
      </c>
      <c r="B320" s="4" t="str">
        <f>Exclosure.data.RAW!B320</f>
        <v>WET_P_2_H7</v>
      </c>
      <c r="C320" s="4" t="str">
        <f>Exclosure.data.RAW!C320</f>
        <v>WET_P</v>
      </c>
      <c r="D320" s="4" t="str">
        <f>Exclosure.data.RAW!D320</f>
        <v>WET_P_2</v>
      </c>
      <c r="E320" s="4" t="str">
        <f>Exclosure.data.RAW!E320</f>
        <v>WET_P_2</v>
      </c>
      <c r="F320" s="4" t="str">
        <f>Exclosure.data.RAW!F320</f>
        <v>Mwantimba</v>
      </c>
      <c r="G320" s="12" t="str">
        <f>Exclosure.data.RAW!G320</f>
        <v>WET</v>
      </c>
      <c r="H320" s="12" t="str">
        <f>Exclosure.data.RAW!H320</f>
        <v>P</v>
      </c>
      <c r="I320" s="22">
        <f>Exclosure.data.RAW!I320</f>
        <v>2</v>
      </c>
      <c r="J320" s="22">
        <v>2</v>
      </c>
      <c r="K320" s="12" t="str">
        <f>Exclosure.data.RAW!K320</f>
        <v>EX</v>
      </c>
      <c r="L320" s="39" t="str">
        <f>Exclosure.data.RAW!L320</f>
        <v>H7</v>
      </c>
      <c r="M320" s="21">
        <f>Exclosure.data.RAW!M320</f>
        <v>959</v>
      </c>
      <c r="N320" s="75">
        <f>Exclosure.data.RAW!N320</f>
        <v>-2.3484879830000001</v>
      </c>
      <c r="O320" s="75">
        <f>Exclosure.data.RAW!O320</f>
        <v>34.050110019999998</v>
      </c>
      <c r="P320" s="19">
        <f>Exclosure.data.RAW!P320</f>
        <v>43168</v>
      </c>
      <c r="Q320" s="19">
        <f>Exclosure.data.RAW!Q320</f>
        <v>43241</v>
      </c>
      <c r="R320" s="22" t="str">
        <f>Exclosure.data.RAW!R320 &amp; ""</f>
        <v>73</v>
      </c>
      <c r="S320" s="52" t="str">
        <f>Exclosure.data.RAW!S320 &amp; ""</f>
        <v>505.460409823</v>
      </c>
      <c r="T320" s="52" t="str">
        <f>Exclosure.data.RAW!T320 &amp; ""</f>
        <v>3309.679648873</v>
      </c>
      <c r="U320" s="68" t="str">
        <f>Exclosure.data.RAW!Y320</f>
        <v>Chr.ori</v>
      </c>
      <c r="V320" s="167" t="str">
        <f>Exclosure.data.RAW!Z320 &amp; ""</f>
        <v>2</v>
      </c>
      <c r="W320" s="167" t="str">
        <f>Exclosure.data.RAW!AA320 &amp; ""</f>
        <v>3.5</v>
      </c>
      <c r="X320" s="167" t="str">
        <f>Exclosure.data.RAW!AB320 &amp; ""</f>
        <v>43</v>
      </c>
      <c r="Y320" s="167" t="str">
        <f>Exclosure.data.RAW!AC320 &amp; ""</f>
        <v>65</v>
      </c>
      <c r="Z320" s="165" t="str">
        <f>Exclosure.data.RAW!AF320 &amp; ""</f>
        <v>5</v>
      </c>
      <c r="AA320" s="165" t="str">
        <f>Exclosure.data.RAW!AG320 &amp; ""</f>
        <v>66.6</v>
      </c>
      <c r="AB320" s="165" t="str">
        <f>Exclosure.data.RAW!AH320 &amp; ""</f>
        <v>76</v>
      </c>
      <c r="AC320" s="165" t="str">
        <f>Exclosure.data.RAW!AI320 &amp; ""</f>
        <v>96</v>
      </c>
      <c r="AD320" s="168" t="str">
        <f>Exclosure.data.RAW!AO320 &amp; ""</f>
        <v>55.98</v>
      </c>
      <c r="AE320" s="168" t="str">
        <f>Exclosure.data.RAW!AR320 &amp; ""</f>
        <v>27.22</v>
      </c>
      <c r="AF320" s="168">
        <f>Exclosure.data.RAW!BW320</f>
        <v>83.199999999999989</v>
      </c>
      <c r="AG320" s="168" t="str">
        <f>Exclosure.data.RAW!AU320 &amp; ""</f>
        <v>0.7</v>
      </c>
      <c r="AH320" s="135"/>
      <c r="AI320" s="135"/>
      <c r="AJ320" s="196" t="str">
        <f>Exclosure.data.RAW!AX320 &amp; ""</f>
        <v/>
      </c>
      <c r="AK320" s="222"/>
      <c r="AL320" s="168" t="str">
        <f>Exclosure.data.RAW!AZ320 &amp; ""</f>
        <v/>
      </c>
      <c r="AM320" s="168" t="str">
        <f>Exclosure.data.RAW!BA320 &amp; ""</f>
        <v/>
      </c>
      <c r="AN320" s="168" t="str">
        <f>Exclosure.data.RAW!BB320 &amp; ""</f>
        <v>0.19</v>
      </c>
      <c r="AO320" s="168"/>
      <c r="AP320" s="168" t="str">
        <f>Exclosure.data.RAW!BD320 &amp; ""</f>
        <v/>
      </c>
      <c r="AQ320" s="168" t="str">
        <f>Exclosure.data.RAW!BE320 &amp; ""</f>
        <v/>
      </c>
      <c r="AR320" s="168" t="str">
        <f>Exclosure.data.RAW!BF320 &amp; ""</f>
        <v/>
      </c>
      <c r="AS320" s="168" t="str">
        <f>Exclosure.data.RAW!BG320 &amp; ""</f>
        <v>1.05</v>
      </c>
      <c r="AT320" s="168"/>
      <c r="AU320" s="135"/>
      <c r="AV320" s="168" t="str">
        <f>Exclosure.data.RAW!BJ320 &amp; ""</f>
        <v/>
      </c>
      <c r="AW320" s="220"/>
      <c r="AX320" s="168" t="str">
        <f>Exclosure.data.RAW!BL320 &amp; ""</f>
        <v/>
      </c>
      <c r="AY320" s="168" t="str">
        <f>Exclosure.data.RAW!BM320 &amp; ""</f>
        <v/>
      </c>
      <c r="AZ320" s="168" t="str">
        <f>Exclosure.data.RAW!BN320 &amp; ""</f>
        <v>0.13</v>
      </c>
      <c r="BA320" s="168"/>
      <c r="BB320" s="168" t="str">
        <f>Exclosure.data.RAW!BP320 &amp; ""</f>
        <v/>
      </c>
      <c r="BC320" s="168" t="str">
        <f>Exclosure.data.RAW!BQ320 &amp; ""</f>
        <v/>
      </c>
      <c r="BD320" s="168" t="str">
        <f>Exclosure.data.RAW!BR320 &amp; ""</f>
        <v/>
      </c>
      <c r="BE320" s="54">
        <f>Exclosure.data.RAW!BS320</f>
        <v>0.7</v>
      </c>
      <c r="BF320" s="54">
        <f>Exclosure.data.RAW!BT320</f>
        <v>0.19</v>
      </c>
      <c r="BG320" s="54">
        <f>Exclosure.data.RAW!BU320</f>
        <v>1.05</v>
      </c>
      <c r="BH320" s="54">
        <f>Exclosure.data.RAW!BV320</f>
        <v>0.13</v>
      </c>
    </row>
    <row r="321" spans="1:60" x14ac:dyDescent="0.25">
      <c r="A321" s="12" t="str">
        <f>Exclosure.data.RAW!A321</f>
        <v>WET_P_2_OP_H7</v>
      </c>
      <c r="B321" s="4" t="str">
        <f>Exclosure.data.RAW!B321</f>
        <v>WET_P_2_H7</v>
      </c>
      <c r="C321" s="4" t="str">
        <f>Exclosure.data.RAW!C321</f>
        <v>WET_P</v>
      </c>
      <c r="D321" s="4" t="str">
        <f>Exclosure.data.RAW!D321</f>
        <v>WET_P_2</v>
      </c>
      <c r="E321" s="4" t="str">
        <f>Exclosure.data.RAW!E321</f>
        <v>WET_P_2</v>
      </c>
      <c r="F321" s="4" t="str">
        <f>Exclosure.data.RAW!F321</f>
        <v>Mwantimba</v>
      </c>
      <c r="G321" s="12" t="str">
        <f>Exclosure.data.RAW!G321</f>
        <v>WET</v>
      </c>
      <c r="H321" s="12" t="str">
        <f>Exclosure.data.RAW!H321</f>
        <v>P</v>
      </c>
      <c r="I321" s="22">
        <f>Exclosure.data.RAW!I321</f>
        <v>2</v>
      </c>
      <c r="J321" s="22">
        <v>2</v>
      </c>
      <c r="K321" s="12" t="str">
        <f>Exclosure.data.RAW!K321</f>
        <v>OP</v>
      </c>
      <c r="L321" s="39" t="str">
        <f>Exclosure.data.RAW!L321</f>
        <v>H7</v>
      </c>
      <c r="M321" s="21">
        <f>Exclosure.data.RAW!M321</f>
        <v>959</v>
      </c>
      <c r="N321" s="75">
        <f>Exclosure.data.RAW!N321</f>
        <v>-2.3484879830000001</v>
      </c>
      <c r="O321" s="75">
        <f>Exclosure.data.RAW!O321</f>
        <v>34.050110019999998</v>
      </c>
      <c r="P321" s="19">
        <f>Exclosure.data.RAW!P321</f>
        <v>43168</v>
      </c>
      <c r="Q321" s="19">
        <f>Exclosure.data.RAW!Q321</f>
        <v>43241</v>
      </c>
      <c r="R321" s="22" t="str">
        <f>Exclosure.data.RAW!R321 &amp; ""</f>
        <v>73</v>
      </c>
      <c r="S321" s="52" t="str">
        <f>Exclosure.data.RAW!S321 &amp; ""</f>
        <v>505.460409823</v>
      </c>
      <c r="T321" s="52" t="str">
        <f>Exclosure.data.RAW!T321 &amp; ""</f>
        <v>3815.140058696</v>
      </c>
      <c r="U321" s="68" t="str">
        <f>Exclosure.data.RAW!Y321</f>
        <v>Chr.ori</v>
      </c>
      <c r="V321" s="167" t="str">
        <f>Exclosure.data.RAW!Z321 &amp; ""</f>
        <v>2.5</v>
      </c>
      <c r="W321" s="167" t="str">
        <f>Exclosure.data.RAW!AA321 &amp; ""</f>
        <v>5</v>
      </c>
      <c r="X321" s="167" t="str">
        <f>Exclosure.data.RAW!AB321 &amp; ""</f>
        <v>50</v>
      </c>
      <c r="Y321" s="167" t="str">
        <f>Exclosure.data.RAW!AC321 &amp; ""</f>
        <v>70</v>
      </c>
      <c r="Z321" s="165" t="str">
        <f>Exclosure.data.RAW!AF321 &amp; ""</f>
        <v>5</v>
      </c>
      <c r="AA321" s="165" t="str">
        <f>Exclosure.data.RAW!AG321 &amp; ""</f>
        <v>45.3</v>
      </c>
      <c r="AB321" s="165" t="str">
        <f>Exclosure.data.RAW!AH321 &amp; ""</f>
        <v>80</v>
      </c>
      <c r="AC321" s="165" t="str">
        <f>Exclosure.data.RAW!AI321 &amp; ""</f>
        <v>95</v>
      </c>
      <c r="AD321" s="168" t="str">
        <f>Exclosure.data.RAW!AO321 &amp; ""</f>
        <v>65.63</v>
      </c>
      <c r="AE321" s="168" t="str">
        <f>Exclosure.data.RAW!AR321 &amp; ""</f>
        <v>19.78</v>
      </c>
      <c r="AF321" s="168">
        <f>Exclosure.data.RAW!BW321</f>
        <v>85.41</v>
      </c>
      <c r="AG321" s="168" t="str">
        <f>Exclosure.data.RAW!AU321 &amp; ""</f>
        <v>0.63</v>
      </c>
      <c r="AH321" s="135"/>
      <c r="AI321" s="135"/>
      <c r="AJ321" s="196" t="str">
        <f>Exclosure.data.RAW!AX321 &amp; ""</f>
        <v/>
      </c>
      <c r="AK321" s="222"/>
      <c r="AL321" s="168" t="str">
        <f>Exclosure.data.RAW!AZ321 &amp; ""</f>
        <v/>
      </c>
      <c r="AM321" s="168" t="str">
        <f>Exclosure.data.RAW!BA321 &amp; ""</f>
        <v/>
      </c>
      <c r="AN321" s="168" t="str">
        <f>Exclosure.data.RAW!BB321 &amp; ""</f>
        <v>0.22</v>
      </c>
      <c r="AO321" s="168"/>
      <c r="AP321" s="168" t="str">
        <f>Exclosure.data.RAW!BD321 &amp; ""</f>
        <v/>
      </c>
      <c r="AQ321" s="168" t="str">
        <f>Exclosure.data.RAW!BE321 &amp; ""</f>
        <v/>
      </c>
      <c r="AR321" s="168" t="str">
        <f>Exclosure.data.RAW!BF321 &amp; ""</f>
        <v/>
      </c>
      <c r="AS321" s="168" t="str">
        <f>Exclosure.data.RAW!BG321 &amp; ""</f>
        <v>1.05</v>
      </c>
      <c r="AT321" s="168"/>
      <c r="AU321" s="135"/>
      <c r="AV321" s="168" t="str">
        <f>Exclosure.data.RAW!BJ321 &amp; ""</f>
        <v/>
      </c>
      <c r="AW321" s="220"/>
      <c r="AX321" s="168" t="str">
        <f>Exclosure.data.RAW!BL321 &amp; ""</f>
        <v/>
      </c>
      <c r="AY321" s="168" t="str">
        <f>Exclosure.data.RAW!BM321 &amp; ""</f>
        <v/>
      </c>
      <c r="AZ321" s="168" t="str">
        <f>Exclosure.data.RAW!BN321 &amp; ""</f>
        <v>0.19</v>
      </c>
      <c r="BA321" s="168"/>
      <c r="BB321" s="168" t="str">
        <f>Exclosure.data.RAW!BP321 &amp; ""</f>
        <v/>
      </c>
      <c r="BC321" s="168" t="str">
        <f>Exclosure.data.RAW!BQ321 &amp; ""</f>
        <v/>
      </c>
      <c r="BD321" s="168" t="str">
        <f>Exclosure.data.RAW!BR321 &amp; ""</f>
        <v/>
      </c>
      <c r="BE321" s="54">
        <f>Exclosure.data.RAW!BS321</f>
        <v>0.63</v>
      </c>
      <c r="BF321" s="54">
        <f>Exclosure.data.RAW!BT321</f>
        <v>0.22</v>
      </c>
      <c r="BG321" s="54">
        <f>Exclosure.data.RAW!BU321</f>
        <v>1.05</v>
      </c>
      <c r="BH321" s="54">
        <f>Exclosure.data.RAW!BV321</f>
        <v>0.19</v>
      </c>
    </row>
    <row r="322" spans="1:60" x14ac:dyDescent="0.25">
      <c r="A322" s="12" t="str">
        <f>Exclosure.data.RAW!A322</f>
        <v>WET_P_3_EX_H7</v>
      </c>
      <c r="B322" s="4" t="str">
        <f>Exclosure.data.RAW!B322</f>
        <v>WET_P_3_H7</v>
      </c>
      <c r="C322" s="4" t="str">
        <f>Exclosure.data.RAW!C322</f>
        <v>WET_P</v>
      </c>
      <c r="D322" s="4" t="str">
        <f>Exclosure.data.RAW!D322</f>
        <v>WET_P_3</v>
      </c>
      <c r="E322" s="4" t="str">
        <f>Exclosure.data.RAW!E322</f>
        <v>WET_P_4</v>
      </c>
      <c r="F322" s="4" t="str">
        <f>Exclosure.data.RAW!F322</f>
        <v>Mwantimba</v>
      </c>
      <c r="G322" s="12" t="str">
        <f>Exclosure.data.RAW!G322</f>
        <v>WET</v>
      </c>
      <c r="H322" s="12" t="str">
        <f>Exclosure.data.RAW!H322</f>
        <v>P</v>
      </c>
      <c r="I322" s="22">
        <f>Exclosure.data.RAW!I322</f>
        <v>3</v>
      </c>
      <c r="J322" s="22">
        <v>4</v>
      </c>
      <c r="K322" s="12" t="str">
        <f>Exclosure.data.RAW!K322</f>
        <v>EX</v>
      </c>
      <c r="L322" s="39" t="str">
        <f>Exclosure.data.RAW!L322</f>
        <v>H7</v>
      </c>
      <c r="M322" s="21">
        <f>Exclosure.data.RAW!M322</f>
        <v>1022</v>
      </c>
      <c r="N322" s="75">
        <f>Exclosure.data.RAW!N322</f>
        <v>-2.3672930339999998</v>
      </c>
      <c r="O322" s="75">
        <f>Exclosure.data.RAW!O322</f>
        <v>34.062509034000001</v>
      </c>
      <c r="P322" s="19">
        <f>Exclosure.data.RAW!P322</f>
        <v>43168</v>
      </c>
      <c r="Q322" s="19">
        <f>Exclosure.data.RAW!Q322</f>
        <v>43241</v>
      </c>
      <c r="R322" s="22" t="str">
        <f>Exclosure.data.RAW!R322 &amp; ""</f>
        <v>73</v>
      </c>
      <c r="S322" s="52" t="str">
        <f>Exclosure.data.RAW!S322 &amp; ""</f>
        <v>505.460409823</v>
      </c>
      <c r="T322" s="52" t="str">
        <f>Exclosure.data.RAW!T322 &amp; ""</f>
        <v>3309.679648873</v>
      </c>
      <c r="U322" s="68" t="str">
        <f>Exclosure.data.RAW!Y322</f>
        <v>Chr.ori</v>
      </c>
      <c r="V322" s="167" t="str">
        <f>Exclosure.data.RAW!Z322 &amp; ""</f>
        <v>1.5</v>
      </c>
      <c r="W322" s="167" t="str">
        <f>Exclosure.data.RAW!AA322 &amp; ""</f>
        <v>2.25</v>
      </c>
      <c r="X322" s="167" t="str">
        <f>Exclosure.data.RAW!AB322 &amp; ""</f>
        <v>82</v>
      </c>
      <c r="Y322" s="167" t="str">
        <f>Exclosure.data.RAW!AC322 &amp; ""</f>
        <v>90</v>
      </c>
      <c r="Z322" s="165" t="str">
        <f>Exclosure.data.RAW!AF322 &amp; ""</f>
        <v>9</v>
      </c>
      <c r="AA322" s="165" t="str">
        <f>Exclosure.data.RAW!AG322 &amp; ""</f>
        <v>60.6</v>
      </c>
      <c r="AB322" s="165" t="str">
        <f>Exclosure.data.RAW!AH322 &amp; ""</f>
        <v>23</v>
      </c>
      <c r="AC322" s="165" t="str">
        <f>Exclosure.data.RAW!AI322 &amp; ""</f>
        <v>98</v>
      </c>
      <c r="AD322" s="168" t="str">
        <f>Exclosure.data.RAW!AO322 &amp; ""</f>
        <v>9.54</v>
      </c>
      <c r="AE322" s="168" t="str">
        <f>Exclosure.data.RAW!AR322 &amp; ""</f>
        <v>137.21</v>
      </c>
      <c r="AF322" s="168">
        <f>Exclosure.data.RAW!BW322</f>
        <v>146.75</v>
      </c>
      <c r="AG322" s="168" t="str">
        <f>Exclosure.data.RAW!AU322 &amp; ""</f>
        <v>1.12</v>
      </c>
      <c r="AH322" s="135"/>
      <c r="AI322" s="135"/>
      <c r="AJ322" s="196" t="str">
        <f>Exclosure.data.RAW!AX322 &amp; ""</f>
        <v/>
      </c>
      <c r="AK322" s="222"/>
      <c r="AL322" s="168" t="str">
        <f>Exclosure.data.RAW!AZ322 &amp; ""</f>
        <v/>
      </c>
      <c r="AM322" s="168" t="str">
        <f>Exclosure.data.RAW!BA322 &amp; ""</f>
        <v/>
      </c>
      <c r="AN322" s="168" t="str">
        <f>Exclosure.data.RAW!BB322 &amp; ""</f>
        <v>0.21</v>
      </c>
      <c r="AO322" s="168"/>
      <c r="AP322" s="168" t="str">
        <f>Exclosure.data.RAW!BD322 &amp; ""</f>
        <v/>
      </c>
      <c r="AQ322" s="168" t="str">
        <f>Exclosure.data.RAW!BE322 &amp; ""</f>
        <v/>
      </c>
      <c r="AR322" s="168" t="str">
        <f>Exclosure.data.RAW!BF322 &amp; ""</f>
        <v/>
      </c>
      <c r="AS322" s="168" t="str">
        <f>Exclosure.data.RAW!BG322 &amp; ""</f>
        <v>0.7</v>
      </c>
      <c r="AT322" s="168"/>
      <c r="AU322" s="135"/>
      <c r="AV322" s="168" t="str">
        <f>Exclosure.data.RAW!BJ322 &amp; ""</f>
        <v/>
      </c>
      <c r="AW322" s="220"/>
      <c r="AX322" s="168" t="str">
        <f>Exclosure.data.RAW!BL322 &amp; ""</f>
        <v/>
      </c>
      <c r="AY322" s="168" t="str">
        <f>Exclosure.data.RAW!BM322 &amp; ""</f>
        <v/>
      </c>
      <c r="AZ322" s="168" t="str">
        <f>Exclosure.data.RAW!BN322 &amp; ""</f>
        <v>0.17</v>
      </c>
      <c r="BA322" s="168"/>
      <c r="BB322" s="168" t="str">
        <f>Exclosure.data.RAW!BP322 &amp; ""</f>
        <v/>
      </c>
      <c r="BC322" s="168" t="str">
        <f>Exclosure.data.RAW!BQ322 &amp; ""</f>
        <v/>
      </c>
      <c r="BD322" s="168" t="str">
        <f>Exclosure.data.RAW!BR322 &amp; ""</f>
        <v/>
      </c>
      <c r="BE322" s="54">
        <f>Exclosure.data.RAW!BS322</f>
        <v>1.1200000000000001</v>
      </c>
      <c r="BF322" s="54">
        <f>Exclosure.data.RAW!BT322</f>
        <v>0.21</v>
      </c>
      <c r="BG322" s="54">
        <f>Exclosure.data.RAW!BU322</f>
        <v>0.7</v>
      </c>
      <c r="BH322" s="54">
        <f>Exclosure.data.RAW!BV322</f>
        <v>0.17</v>
      </c>
    </row>
    <row r="323" spans="1:60" x14ac:dyDescent="0.25">
      <c r="A323" s="12" t="str">
        <f>Exclosure.data.RAW!A323</f>
        <v>WET_P_3_OP_H7</v>
      </c>
      <c r="B323" s="4" t="str">
        <f>Exclosure.data.RAW!B323</f>
        <v>WET_P_3_H7</v>
      </c>
      <c r="C323" s="4" t="str">
        <f>Exclosure.data.RAW!C323</f>
        <v>WET_P</v>
      </c>
      <c r="D323" s="4" t="str">
        <f>Exclosure.data.RAW!D323</f>
        <v>WET_P_3</v>
      </c>
      <c r="E323" s="4" t="str">
        <f>Exclosure.data.RAW!E323</f>
        <v>WET_P_4</v>
      </c>
      <c r="F323" s="4" t="str">
        <f>Exclosure.data.RAW!F323</f>
        <v>Mwantimba</v>
      </c>
      <c r="G323" s="12" t="str">
        <f>Exclosure.data.RAW!G323</f>
        <v>WET</v>
      </c>
      <c r="H323" s="12" t="str">
        <f>Exclosure.data.RAW!H323</f>
        <v>P</v>
      </c>
      <c r="I323" s="22">
        <f>Exclosure.data.RAW!I323</f>
        <v>3</v>
      </c>
      <c r="J323" s="22">
        <v>4</v>
      </c>
      <c r="K323" s="12" t="str">
        <f>Exclosure.data.RAW!K323</f>
        <v>OP</v>
      </c>
      <c r="L323" s="39" t="str">
        <f>Exclosure.data.RAW!L323</f>
        <v>H7</v>
      </c>
      <c r="M323" s="21">
        <f>Exclosure.data.RAW!M323</f>
        <v>1022</v>
      </c>
      <c r="N323" s="75">
        <f>Exclosure.data.RAW!N323</f>
        <v>-2.3672930339999998</v>
      </c>
      <c r="O323" s="75">
        <f>Exclosure.data.RAW!O323</f>
        <v>34.062509034000001</v>
      </c>
      <c r="P323" s="19">
        <f>Exclosure.data.RAW!P323</f>
        <v>43168</v>
      </c>
      <c r="Q323" s="19">
        <f>Exclosure.data.RAW!Q323</f>
        <v>43241</v>
      </c>
      <c r="R323" s="22" t="str">
        <f>Exclosure.data.RAW!R323 &amp; ""</f>
        <v>73</v>
      </c>
      <c r="S323" s="52" t="str">
        <f>Exclosure.data.RAW!S323 &amp; ""</f>
        <v>505.460409823</v>
      </c>
      <c r="T323" s="52" t="str">
        <f>Exclosure.data.RAW!T323 &amp; ""</f>
        <v>3815.140058696</v>
      </c>
      <c r="U323" s="68" t="str">
        <f>Exclosure.data.RAW!Y323</f>
        <v>Chr.ori</v>
      </c>
      <c r="V323" s="167" t="str">
        <f>Exclosure.data.RAW!Z323 &amp; ""</f>
        <v>1.5</v>
      </c>
      <c r="W323" s="167" t="str">
        <f>Exclosure.data.RAW!AA323 &amp; ""</f>
        <v>1.25</v>
      </c>
      <c r="X323" s="167" t="str">
        <f>Exclosure.data.RAW!AB323 &amp; ""</f>
        <v>75</v>
      </c>
      <c r="Y323" s="167" t="str">
        <f>Exclosure.data.RAW!AC323 &amp; ""</f>
        <v>85</v>
      </c>
      <c r="Z323" s="165" t="str">
        <f>Exclosure.data.RAW!AF323 &amp; ""</f>
        <v>4.5</v>
      </c>
      <c r="AA323" s="165" t="str">
        <f>Exclosure.data.RAW!AG323 &amp; ""</f>
        <v>40</v>
      </c>
      <c r="AB323" s="165" t="str">
        <f>Exclosure.data.RAW!AH323 &amp; ""</f>
        <v>0</v>
      </c>
      <c r="AC323" s="165" t="str">
        <f>Exclosure.data.RAW!AI323 &amp; ""</f>
        <v>85</v>
      </c>
      <c r="AD323" s="168" t="str">
        <f>Exclosure.data.RAW!AO323 &amp; ""</f>
        <v>0</v>
      </c>
      <c r="AE323" s="168" t="str">
        <f>Exclosure.data.RAW!AR323 &amp; ""</f>
        <v>54.9</v>
      </c>
      <c r="AF323" s="168">
        <f>Exclosure.data.RAW!BW323</f>
        <v>54.9</v>
      </c>
      <c r="AG323" s="168" t="str">
        <f>Exclosure.data.RAW!AU323 &amp; ""</f>
        <v/>
      </c>
      <c r="AH323" s="135"/>
      <c r="AI323" s="135"/>
      <c r="AJ323" s="196" t="str">
        <f>Exclosure.data.RAW!AX323 &amp; ""</f>
        <v/>
      </c>
      <c r="AK323" s="222"/>
      <c r="AL323" s="168" t="str">
        <f>Exclosure.data.RAW!AZ323 &amp; ""</f>
        <v/>
      </c>
      <c r="AM323" s="168" t="str">
        <f>Exclosure.data.RAW!BA323 &amp; ""</f>
        <v/>
      </c>
      <c r="AN323" s="168" t="str">
        <f>Exclosure.data.RAW!BB323 &amp; ""</f>
        <v/>
      </c>
      <c r="AO323" s="168"/>
      <c r="AP323" s="168" t="str">
        <f>Exclosure.data.RAW!BD323 &amp; ""</f>
        <v/>
      </c>
      <c r="AQ323" s="168" t="str">
        <f>Exclosure.data.RAW!BE323 &amp; ""</f>
        <v/>
      </c>
      <c r="AR323" s="168" t="str">
        <f>Exclosure.data.RAW!BF323 &amp; ""</f>
        <v/>
      </c>
      <c r="AS323" s="168" t="str">
        <f>Exclosure.data.RAW!BG323 &amp; ""</f>
        <v>0.88</v>
      </c>
      <c r="AT323" s="168"/>
      <c r="AU323" s="135"/>
      <c r="AV323" s="168" t="str">
        <f>Exclosure.data.RAW!BJ323 &amp; ""</f>
        <v/>
      </c>
      <c r="AW323" s="220"/>
      <c r="AX323" s="168" t="str">
        <f>Exclosure.data.RAW!BL323 &amp; ""</f>
        <v/>
      </c>
      <c r="AY323" s="168" t="str">
        <f>Exclosure.data.RAW!BM323 &amp; ""</f>
        <v/>
      </c>
      <c r="AZ323" s="168" t="str">
        <f>Exclosure.data.RAW!BN323 &amp; ""</f>
        <v>0.34</v>
      </c>
      <c r="BA323" s="168"/>
      <c r="BB323" s="168" t="str">
        <f>Exclosure.data.RAW!BP323 &amp; ""</f>
        <v/>
      </c>
      <c r="BC323" s="168" t="str">
        <f>Exclosure.data.RAW!BQ323 &amp; ""</f>
        <v/>
      </c>
      <c r="BD323" s="168" t="str">
        <f>Exclosure.data.RAW!BR323 &amp; ""</f>
        <v/>
      </c>
      <c r="BE323" s="54" t="str">
        <f>Exclosure.data.RAW!BS323</f>
        <v/>
      </c>
      <c r="BF323" s="54" t="str">
        <f>Exclosure.data.RAW!BT323</f>
        <v/>
      </c>
      <c r="BG323" s="54">
        <f>Exclosure.data.RAW!BU323</f>
        <v>0.88</v>
      </c>
      <c r="BH323" s="54">
        <f>Exclosure.data.RAW!BV323</f>
        <v>0.34</v>
      </c>
    </row>
    <row r="324" spans="1:60" x14ac:dyDescent="0.25">
      <c r="A324" s="12" t="str">
        <f>Exclosure.data.RAW!A324</f>
        <v>WET_P_4_EX_H7</v>
      </c>
      <c r="B324" s="4" t="str">
        <f>Exclosure.data.RAW!B324</f>
        <v>WET_P_4_H7</v>
      </c>
      <c r="C324" s="4" t="str">
        <f>Exclosure.data.RAW!C324</f>
        <v>WET_P</v>
      </c>
      <c r="D324" s="4" t="str">
        <f>Exclosure.data.RAW!D324</f>
        <v>WET_P_4</v>
      </c>
      <c r="E324" s="4" t="str">
        <f>Exclosure.data.RAW!E324</f>
        <v>WET_P_3</v>
      </c>
      <c r="F324" s="4" t="str">
        <f>Exclosure.data.RAW!F324</f>
        <v>Mwantimba</v>
      </c>
      <c r="G324" s="12" t="str">
        <f>Exclosure.data.RAW!G324</f>
        <v>WET</v>
      </c>
      <c r="H324" s="12" t="str">
        <f>Exclosure.data.RAW!H324</f>
        <v>P</v>
      </c>
      <c r="I324" s="22">
        <f>Exclosure.data.RAW!I324</f>
        <v>4</v>
      </c>
      <c r="J324" s="22">
        <v>3</v>
      </c>
      <c r="K324" s="12" t="str">
        <f>Exclosure.data.RAW!K324</f>
        <v>EX</v>
      </c>
      <c r="L324" s="39" t="str">
        <f>Exclosure.data.RAW!L324</f>
        <v>H7</v>
      </c>
      <c r="M324" s="21">
        <f>Exclosure.data.RAW!M324</f>
        <v>1020</v>
      </c>
      <c r="N324" s="75">
        <f>Exclosure.data.RAW!N324</f>
        <v>-2.3685700170000001</v>
      </c>
      <c r="O324" s="75">
        <f>Exclosure.data.RAW!O324</f>
        <v>34.062585980000001</v>
      </c>
      <c r="P324" s="19">
        <f>Exclosure.data.RAW!P324</f>
        <v>43168</v>
      </c>
      <c r="Q324" s="19">
        <f>Exclosure.data.RAW!Q324</f>
        <v>43241</v>
      </c>
      <c r="R324" s="22" t="str">
        <f>Exclosure.data.RAW!R324 &amp; ""</f>
        <v>73</v>
      </c>
      <c r="S324" s="52" t="str">
        <f>Exclosure.data.RAW!S324 &amp; ""</f>
        <v>505.460409823</v>
      </c>
      <c r="T324" s="52" t="str">
        <f>Exclosure.data.RAW!T324 &amp; ""</f>
        <v>3225.863915797</v>
      </c>
      <c r="U324" s="68" t="str">
        <f>Exclosure.data.RAW!Y324</f>
        <v>Chr.ori</v>
      </c>
      <c r="V324" s="167" t="str">
        <f>Exclosure.data.RAW!Z324 &amp; ""</f>
        <v>1.5</v>
      </c>
      <c r="W324" s="167" t="str">
        <f>Exclosure.data.RAW!AA324 &amp; ""</f>
        <v>3</v>
      </c>
      <c r="X324" s="167" t="str">
        <f>Exclosure.data.RAW!AB324 &amp; ""</f>
        <v>75</v>
      </c>
      <c r="Y324" s="167" t="str">
        <f>Exclosure.data.RAW!AC324 &amp; ""</f>
        <v>85</v>
      </c>
      <c r="Z324" s="165" t="str">
        <f>Exclosure.data.RAW!AF324 &amp; ""</f>
        <v>11</v>
      </c>
      <c r="AA324" s="165" t="str">
        <f>Exclosure.data.RAW!AG324 &amp; ""</f>
        <v>61.4</v>
      </c>
      <c r="AB324" s="165" t="str">
        <f>Exclosure.data.RAW!AH324 &amp; ""</f>
        <v>0</v>
      </c>
      <c r="AC324" s="165" t="str">
        <f>Exclosure.data.RAW!AI324 &amp; ""</f>
        <v>98</v>
      </c>
      <c r="AD324" s="168" t="str">
        <f>Exclosure.data.RAW!AO324 &amp; ""</f>
        <v>0</v>
      </c>
      <c r="AE324" s="168" t="str">
        <f>Exclosure.data.RAW!AR324 &amp; ""</f>
        <v>122.5</v>
      </c>
      <c r="AF324" s="168">
        <f>Exclosure.data.RAW!BW324</f>
        <v>122.5</v>
      </c>
      <c r="AG324" s="168" t="str">
        <f>Exclosure.data.RAW!AU324 &amp; ""</f>
        <v/>
      </c>
      <c r="AH324" s="135"/>
      <c r="AI324" s="135"/>
      <c r="AJ324" s="196" t="str">
        <f>Exclosure.data.RAW!AX324 &amp; ""</f>
        <v/>
      </c>
      <c r="AK324" s="222"/>
      <c r="AL324" s="168" t="str">
        <f>Exclosure.data.RAW!AZ324 &amp; ""</f>
        <v/>
      </c>
      <c r="AM324" s="168" t="str">
        <f>Exclosure.data.RAW!BA324 &amp; ""</f>
        <v/>
      </c>
      <c r="AN324" s="168" t="str">
        <f>Exclosure.data.RAW!BB324 &amp; ""</f>
        <v/>
      </c>
      <c r="AO324" s="168"/>
      <c r="AP324" s="168" t="str">
        <f>Exclosure.data.RAW!BD324 &amp; ""</f>
        <v/>
      </c>
      <c r="AQ324" s="168" t="str">
        <f>Exclosure.data.RAW!BE324 &amp; ""</f>
        <v/>
      </c>
      <c r="AR324" s="168" t="str">
        <f>Exclosure.data.RAW!BF324 &amp; ""</f>
        <v/>
      </c>
      <c r="AS324" s="168" t="str">
        <f>Exclosure.data.RAW!BG324 &amp; ""</f>
        <v>1.05</v>
      </c>
      <c r="AT324" s="168"/>
      <c r="AU324" s="135"/>
      <c r="AV324" s="168" t="str">
        <f>Exclosure.data.RAW!BJ324 &amp; ""</f>
        <v/>
      </c>
      <c r="AW324" s="220"/>
      <c r="AX324" s="168" t="str">
        <f>Exclosure.data.RAW!BL324 &amp; ""</f>
        <v/>
      </c>
      <c r="AY324" s="168" t="str">
        <f>Exclosure.data.RAW!BM324 &amp; ""</f>
        <v/>
      </c>
      <c r="AZ324" s="168" t="str">
        <f>Exclosure.data.RAW!BN324 &amp; ""</f>
        <v>0.35</v>
      </c>
      <c r="BA324" s="168"/>
      <c r="BB324" s="168" t="str">
        <f>Exclosure.data.RAW!BP324 &amp; ""</f>
        <v/>
      </c>
      <c r="BC324" s="168" t="str">
        <f>Exclosure.data.RAW!BQ324 &amp; ""</f>
        <v/>
      </c>
      <c r="BD324" s="168" t="str">
        <f>Exclosure.data.RAW!BR324 &amp; ""</f>
        <v/>
      </c>
      <c r="BE324" s="54" t="str">
        <f>Exclosure.data.RAW!BS324</f>
        <v/>
      </c>
      <c r="BF324" s="54" t="str">
        <f>Exclosure.data.RAW!BT324</f>
        <v/>
      </c>
      <c r="BG324" s="54">
        <f>Exclosure.data.RAW!BU324</f>
        <v>1.05</v>
      </c>
      <c r="BH324" s="54">
        <f>Exclosure.data.RAW!BV324</f>
        <v>0.35</v>
      </c>
    </row>
    <row r="325" spans="1:60" x14ac:dyDescent="0.25">
      <c r="A325" s="12" t="str">
        <f>Exclosure.data.RAW!A325</f>
        <v>WET_P_4_OP_H7</v>
      </c>
      <c r="B325" s="4" t="str">
        <f>Exclosure.data.RAW!B325</f>
        <v>WET_P_4_H7</v>
      </c>
      <c r="C325" s="4" t="str">
        <f>Exclosure.data.RAW!C325</f>
        <v>WET_P</v>
      </c>
      <c r="D325" s="4" t="str">
        <f>Exclosure.data.RAW!D325</f>
        <v>WET_P_4</v>
      </c>
      <c r="E325" s="4" t="str">
        <f>Exclosure.data.RAW!E325</f>
        <v>WET_P_3</v>
      </c>
      <c r="F325" s="4" t="str">
        <f>Exclosure.data.RAW!F325</f>
        <v>Mwantimba</v>
      </c>
      <c r="G325" s="12" t="str">
        <f>Exclosure.data.RAW!G325</f>
        <v>WET</v>
      </c>
      <c r="H325" s="12" t="str">
        <f>Exclosure.data.RAW!H325</f>
        <v>P</v>
      </c>
      <c r="I325" s="22">
        <f>Exclosure.data.RAW!I325</f>
        <v>4</v>
      </c>
      <c r="J325" s="22">
        <v>3</v>
      </c>
      <c r="K325" s="12" t="str">
        <f>Exclosure.data.RAW!K325</f>
        <v>OP</v>
      </c>
      <c r="L325" s="39" t="str">
        <f>Exclosure.data.RAW!L325</f>
        <v>H7</v>
      </c>
      <c r="M325" s="21">
        <f>Exclosure.data.RAW!M325</f>
        <v>1020</v>
      </c>
      <c r="N325" s="75">
        <f>Exclosure.data.RAW!N325</f>
        <v>-2.3685700170000001</v>
      </c>
      <c r="O325" s="75">
        <f>Exclosure.data.RAW!O325</f>
        <v>34.062585980000001</v>
      </c>
      <c r="P325" s="19">
        <f>Exclosure.data.RAW!P325</f>
        <v>43168</v>
      </c>
      <c r="Q325" s="19">
        <f>Exclosure.data.RAW!Q325</f>
        <v>43241</v>
      </c>
      <c r="R325" s="22" t="str">
        <f>Exclosure.data.RAW!R325 &amp; ""</f>
        <v>73</v>
      </c>
      <c r="S325" s="52" t="str">
        <f>Exclosure.data.RAW!S325 &amp; ""</f>
        <v>505.460409823</v>
      </c>
      <c r="T325" s="52" t="str">
        <f>Exclosure.data.RAW!T325 &amp; ""</f>
        <v>3731.32432562</v>
      </c>
      <c r="U325" s="68" t="str">
        <f>Exclosure.data.RAW!Y325</f>
        <v>Chr.ori</v>
      </c>
      <c r="V325" s="167" t="str">
        <f>Exclosure.data.RAW!Z325 &amp; ""</f>
        <v>2</v>
      </c>
      <c r="W325" s="167" t="str">
        <f>Exclosure.data.RAW!AA325 &amp; ""</f>
        <v>4.13</v>
      </c>
      <c r="X325" s="167" t="str">
        <f>Exclosure.data.RAW!AB325 &amp; ""</f>
        <v>52</v>
      </c>
      <c r="Y325" s="167" t="str">
        <f>Exclosure.data.RAW!AC325 &amp; ""</f>
        <v>80</v>
      </c>
      <c r="Z325" s="165" t="str">
        <f>Exclosure.data.RAW!AF325 &amp; ""</f>
        <v>5.5</v>
      </c>
      <c r="AA325" s="165" t="str">
        <f>Exclosure.data.RAW!AG325 &amp; ""</f>
        <v>44.4</v>
      </c>
      <c r="AB325" s="165" t="str">
        <f>Exclosure.data.RAW!AH325 &amp; ""</f>
        <v>0</v>
      </c>
      <c r="AC325" s="165" t="str">
        <f>Exclosure.data.RAW!AI325 &amp; ""</f>
        <v>95</v>
      </c>
      <c r="AD325" s="168" t="str">
        <f>Exclosure.data.RAW!AO325 &amp; ""</f>
        <v>0</v>
      </c>
      <c r="AE325" s="168" t="str">
        <f>Exclosure.data.RAW!AR325 &amp; ""</f>
        <v>43.83</v>
      </c>
      <c r="AF325" s="168">
        <f>Exclosure.data.RAW!BW325</f>
        <v>43.83</v>
      </c>
      <c r="AG325" s="168" t="str">
        <f>Exclosure.data.RAW!AU325 &amp; ""</f>
        <v/>
      </c>
      <c r="AH325" s="135"/>
      <c r="AI325" s="135"/>
      <c r="AJ325" s="196" t="str">
        <f>Exclosure.data.RAW!AX325 &amp; ""</f>
        <v/>
      </c>
      <c r="AK325" s="222"/>
      <c r="AL325" s="168" t="str">
        <f>Exclosure.data.RAW!AZ325 &amp; ""</f>
        <v/>
      </c>
      <c r="AM325" s="168" t="str">
        <f>Exclosure.data.RAW!BA325 &amp; ""</f>
        <v/>
      </c>
      <c r="AN325" s="168" t="str">
        <f>Exclosure.data.RAW!BB325 &amp; ""</f>
        <v/>
      </c>
      <c r="AO325" s="168"/>
      <c r="AP325" s="168" t="str">
        <f>Exclosure.data.RAW!BD325 &amp; ""</f>
        <v/>
      </c>
      <c r="AQ325" s="168" t="str">
        <f>Exclosure.data.RAW!BE325 &amp; ""</f>
        <v/>
      </c>
      <c r="AR325" s="168" t="str">
        <f>Exclosure.data.RAW!BF325 &amp; ""</f>
        <v/>
      </c>
      <c r="AS325" s="168" t="str">
        <f>Exclosure.data.RAW!BG325 &amp; ""</f>
        <v>0.91</v>
      </c>
      <c r="AT325" s="168"/>
      <c r="AU325" s="135"/>
      <c r="AV325" s="168" t="str">
        <f>Exclosure.data.RAW!BJ325 &amp; ""</f>
        <v/>
      </c>
      <c r="AW325" s="220"/>
      <c r="AX325" s="168" t="str">
        <f>Exclosure.data.RAW!BL325 &amp; ""</f>
        <v/>
      </c>
      <c r="AY325" s="168" t="str">
        <f>Exclosure.data.RAW!BM325 &amp; ""</f>
        <v/>
      </c>
      <c r="AZ325" s="168" t="str">
        <f>Exclosure.data.RAW!BN325 &amp; ""</f>
        <v>0.33</v>
      </c>
      <c r="BA325" s="168"/>
      <c r="BB325" s="168" t="str">
        <f>Exclosure.data.RAW!BP325 &amp; ""</f>
        <v/>
      </c>
      <c r="BC325" s="168" t="str">
        <f>Exclosure.data.RAW!BQ325 &amp; ""</f>
        <v/>
      </c>
      <c r="BD325" s="168" t="str">
        <f>Exclosure.data.RAW!BR325 &amp; ""</f>
        <v/>
      </c>
      <c r="BE325" s="54" t="str">
        <f>Exclosure.data.RAW!BS325</f>
        <v/>
      </c>
      <c r="BF325" s="54" t="str">
        <f>Exclosure.data.RAW!BT325</f>
        <v/>
      </c>
      <c r="BG325" s="54">
        <f>Exclosure.data.RAW!BU325</f>
        <v>0.91</v>
      </c>
      <c r="BH325" s="54">
        <f>Exclosure.data.RAW!BV325</f>
        <v>0.33</v>
      </c>
    </row>
    <row r="326" spans="1:60" x14ac:dyDescent="0.25">
      <c r="A326" s="12" t="str">
        <f>Exclosure.data.RAW!A326</f>
        <v>DRY_W_1_EX_H7</v>
      </c>
      <c r="B326" s="4" t="str">
        <f>Exclosure.data.RAW!B326</f>
        <v>DRY_W_1_H7</v>
      </c>
      <c r="C326" s="4" t="str">
        <f>Exclosure.data.RAW!C326</f>
        <v>DRY_W</v>
      </c>
      <c r="D326" s="4" t="str">
        <f>Exclosure.data.RAW!D326</f>
        <v>DRY_W_1</v>
      </c>
      <c r="E326" s="4" t="str">
        <f>Exclosure.data.RAW!E326</f>
        <v>DRY_W_3</v>
      </c>
      <c r="F326" s="4" t="str">
        <f>Exclosure.data.RAW!F326</f>
        <v>Maswa</v>
      </c>
      <c r="G326" s="12" t="str">
        <f>Exclosure.data.RAW!G326</f>
        <v>DRY</v>
      </c>
      <c r="H326" s="12" t="str">
        <f>Exclosure.data.RAW!H326</f>
        <v>W</v>
      </c>
      <c r="I326" s="22">
        <f>Exclosure.data.RAW!I326</f>
        <v>1</v>
      </c>
      <c r="J326" s="22">
        <v>3</v>
      </c>
      <c r="K326" s="12" t="str">
        <f>Exclosure.data.RAW!K326</f>
        <v>EX</v>
      </c>
      <c r="L326" s="39" t="str">
        <f>Exclosure.data.RAW!L326</f>
        <v>H7</v>
      </c>
      <c r="M326" s="21">
        <f>Exclosure.data.RAW!M326</f>
        <v>995</v>
      </c>
      <c r="N326" s="75">
        <f>Exclosure.data.RAW!N326</f>
        <v>-3.2993320000000002</v>
      </c>
      <c r="O326" s="75">
        <f>Exclosure.data.RAW!O326</f>
        <v>34.848457965999998</v>
      </c>
      <c r="P326" s="19">
        <f>Exclosure.data.RAW!P326</f>
        <v>43166</v>
      </c>
      <c r="Q326" s="19">
        <f>Exclosure.data.RAW!Q326</f>
        <v>43245</v>
      </c>
      <c r="R326" s="22" t="str">
        <f>Exclosure.data.RAW!R326 &amp; ""</f>
        <v>79</v>
      </c>
      <c r="S326" s="52" t="str">
        <f>Exclosure.data.RAW!S326 &amp; ""</f>
        <v>338.353313675</v>
      </c>
      <c r="T326" s="52" t="str">
        <f>Exclosure.data.RAW!T326 &amp; ""</f>
        <v>2965.33989976</v>
      </c>
      <c r="U326" s="68" t="str">
        <f>Exclosure.data.RAW!Y326</f>
        <v>Cyn.dac</v>
      </c>
      <c r="V326" s="167" t="str">
        <f>Exclosure.data.RAW!Z326 &amp; ""</f>
        <v>1.5</v>
      </c>
      <c r="W326" s="167" t="str">
        <f>Exclosure.data.RAW!AA326 &amp; ""</f>
        <v>3.13</v>
      </c>
      <c r="X326" s="167" t="str">
        <f>Exclosure.data.RAW!AB326 &amp; ""</f>
        <v>7</v>
      </c>
      <c r="Y326" s="167" t="str">
        <f>Exclosure.data.RAW!AC326 &amp; ""</f>
        <v>25</v>
      </c>
      <c r="Z326" s="165" t="str">
        <f>Exclosure.data.RAW!AF326 &amp; ""</f>
        <v>4</v>
      </c>
      <c r="AA326" s="165" t="str">
        <f>Exclosure.data.RAW!AG326 &amp; ""</f>
        <v>55</v>
      </c>
      <c r="AB326" s="165" t="str">
        <f>Exclosure.data.RAW!AH326 &amp; ""</f>
        <v>25</v>
      </c>
      <c r="AC326" s="165" t="str">
        <f>Exclosure.data.RAW!AI326 &amp; ""</f>
        <v>69</v>
      </c>
      <c r="AD326" s="168" t="str">
        <f>Exclosure.data.RAW!AO326 &amp; ""</f>
        <v>32.09</v>
      </c>
      <c r="AE326" s="168" t="str">
        <f>Exclosure.data.RAW!AR326 &amp; ""</f>
        <v>30.64</v>
      </c>
      <c r="AF326" s="168">
        <f>Exclosure.data.RAW!BW326</f>
        <v>62.730000000000004</v>
      </c>
      <c r="AG326" s="168" t="str">
        <f>Exclosure.data.RAW!AU326 &amp; ""</f>
        <v>1.12</v>
      </c>
      <c r="AH326" s="135"/>
      <c r="AI326" s="135"/>
      <c r="AJ326" s="196" t="str">
        <f>Exclosure.data.RAW!AX326 &amp; ""</f>
        <v/>
      </c>
      <c r="AK326" s="222"/>
      <c r="AL326" s="168" t="str">
        <f>Exclosure.data.RAW!AZ326 &amp; ""</f>
        <v/>
      </c>
      <c r="AM326" s="168" t="str">
        <f>Exclosure.data.RAW!BA326 &amp; ""</f>
        <v/>
      </c>
      <c r="AN326" s="168" t="str">
        <f>Exclosure.data.RAW!BB326 &amp; ""</f>
        <v>0.18</v>
      </c>
      <c r="AO326" s="168"/>
      <c r="AP326" s="168" t="str">
        <f>Exclosure.data.RAW!BD326 &amp; ""</f>
        <v/>
      </c>
      <c r="AQ326" s="168" t="str">
        <f>Exclosure.data.RAW!BE326 &amp; ""</f>
        <v/>
      </c>
      <c r="AR326" s="168" t="str">
        <f>Exclosure.data.RAW!BF326 &amp; ""</f>
        <v/>
      </c>
      <c r="AS326" s="168" t="str">
        <f>Exclosure.data.RAW!BG326 &amp; ""</f>
        <v>1.23</v>
      </c>
      <c r="AT326" s="168"/>
      <c r="AU326" s="135"/>
      <c r="AV326" s="168" t="str">
        <f>Exclosure.data.RAW!BJ326 &amp; ""</f>
        <v/>
      </c>
      <c r="AW326" s="220"/>
      <c r="AX326" s="168" t="str">
        <f>Exclosure.data.RAW!BL326 &amp; ""</f>
        <v/>
      </c>
      <c r="AY326" s="168" t="str">
        <f>Exclosure.data.RAW!BM326 &amp; ""</f>
        <v/>
      </c>
      <c r="AZ326" s="168" t="str">
        <f>Exclosure.data.RAW!BN326 &amp; ""</f>
        <v>0.24</v>
      </c>
      <c r="BA326" s="168"/>
      <c r="BB326" s="168" t="str">
        <f>Exclosure.data.RAW!BP326 &amp; ""</f>
        <v/>
      </c>
      <c r="BC326" s="168" t="str">
        <f>Exclosure.data.RAW!BQ326 &amp; ""</f>
        <v/>
      </c>
      <c r="BD326" s="168" t="str">
        <f>Exclosure.data.RAW!BR326 &amp; ""</f>
        <v/>
      </c>
      <c r="BE326" s="54">
        <f>Exclosure.data.RAW!BS326</f>
        <v>1.1200000000000001</v>
      </c>
      <c r="BF326" s="54">
        <f>Exclosure.data.RAW!BT326</f>
        <v>0.18</v>
      </c>
      <c r="BG326" s="54">
        <f>Exclosure.data.RAW!BU326</f>
        <v>1.23</v>
      </c>
      <c r="BH326" s="54">
        <f>Exclosure.data.RAW!BV326</f>
        <v>0.24</v>
      </c>
    </row>
    <row r="327" spans="1:60" x14ac:dyDescent="0.25">
      <c r="A327" s="12" t="str">
        <f>Exclosure.data.RAW!A327</f>
        <v>DRY_W_1_EX2_H7</v>
      </c>
      <c r="B327" s="4" t="str">
        <f>Exclosure.data.RAW!B327</f>
        <v>DRY_W_1_H7</v>
      </c>
      <c r="C327" s="4" t="str">
        <f>Exclosure.data.RAW!C327</f>
        <v>DRY_W</v>
      </c>
      <c r="D327" s="4" t="str">
        <f>Exclosure.data.RAW!D327</f>
        <v>DRY_W_1</v>
      </c>
      <c r="E327" s="4" t="str">
        <f>Exclosure.data.RAW!E327</f>
        <v>DRY_W_3</v>
      </c>
      <c r="F327" s="4" t="str">
        <f>Exclosure.data.RAW!F327</f>
        <v>Maswa</v>
      </c>
      <c r="G327" s="12" t="str">
        <f>Exclosure.data.RAW!G327</f>
        <v>DRY</v>
      </c>
      <c r="H327" s="12" t="str">
        <f>Exclosure.data.RAW!H327</f>
        <v>W</v>
      </c>
      <c r="I327" s="22">
        <f>Exclosure.data.RAW!I327</f>
        <v>1</v>
      </c>
      <c r="J327" s="22">
        <v>3</v>
      </c>
      <c r="K327" s="12" t="str">
        <f>Exclosure.data.RAW!K327</f>
        <v>EX2</v>
      </c>
      <c r="L327" s="39" t="str">
        <f>Exclosure.data.RAW!L327</f>
        <v>H7</v>
      </c>
      <c r="M327" s="21">
        <f>Exclosure.data.RAW!M327</f>
        <v>995</v>
      </c>
      <c r="N327" s="75">
        <f>Exclosure.data.RAW!N327</f>
        <v>-3.2993320000000002</v>
      </c>
      <c r="O327" s="75">
        <f>Exclosure.data.RAW!O327</f>
        <v>34.848457965999998</v>
      </c>
      <c r="P327" s="19">
        <f>Exclosure.data.RAW!P327</f>
        <v>43166</v>
      </c>
      <c r="Q327" s="19">
        <f>Exclosure.data.RAW!Q327</f>
        <v>43245</v>
      </c>
      <c r="R327" s="22" t="str">
        <f>Exclosure.data.RAW!R327 &amp; ""</f>
        <v>79</v>
      </c>
      <c r="S327" s="52" t="str">
        <f>Exclosure.data.RAW!S327 &amp; ""</f>
        <v>338.353313675</v>
      </c>
      <c r="T327" s="52" t="str">
        <f>Exclosure.data.RAW!T327 &amp; ""</f>
        <v>3303.693213435</v>
      </c>
      <c r="U327" s="68" t="str">
        <f>Exclosure.data.RAW!Y327</f>
        <v>Cyn.dac</v>
      </c>
      <c r="V327" s="167" t="str">
        <f>Exclosure.data.RAW!Z327 &amp; ""</f>
        <v>2.5</v>
      </c>
      <c r="W327" s="167" t="str">
        <f>Exclosure.data.RAW!AA327 &amp; ""</f>
        <v>3</v>
      </c>
      <c r="X327" s="167" t="str">
        <f>Exclosure.data.RAW!AB327 &amp; ""</f>
        <v>10</v>
      </c>
      <c r="Y327" s="167" t="str">
        <f>Exclosure.data.RAW!AC327 &amp; ""</f>
        <v>35</v>
      </c>
      <c r="Z327" s="165" t="str">
        <f>Exclosure.data.RAW!AF327 &amp; ""</f>
        <v>13.5</v>
      </c>
      <c r="AA327" s="165" t="str">
        <f>Exclosure.data.RAW!AG327 &amp; ""</f>
        <v>57.6</v>
      </c>
      <c r="AB327" s="165" t="str">
        <f>Exclosure.data.RAW!AH327 &amp; ""</f>
        <v>10</v>
      </c>
      <c r="AC327" s="165" t="str">
        <f>Exclosure.data.RAW!AI327 &amp; ""</f>
        <v>70</v>
      </c>
      <c r="AD327" s="168" t="str">
        <f>Exclosure.data.RAW!AO327 &amp; ""</f>
        <v>23.2</v>
      </c>
      <c r="AE327" s="168" t="str">
        <f>Exclosure.data.RAW!AR327 &amp; ""</f>
        <v>110.2</v>
      </c>
      <c r="AF327" s="168">
        <f>Exclosure.data.RAW!BW327</f>
        <v>133.4</v>
      </c>
      <c r="AG327" s="168" t="str">
        <f>Exclosure.data.RAW!AU327 &amp; ""</f>
        <v>1.23</v>
      </c>
      <c r="AH327" s="135"/>
      <c r="AI327" s="135"/>
      <c r="AJ327" s="196" t="str">
        <f>Exclosure.data.RAW!AX327 &amp; ""</f>
        <v/>
      </c>
      <c r="AK327" s="222"/>
      <c r="AL327" s="168" t="str">
        <f>Exclosure.data.RAW!AZ327 &amp; ""</f>
        <v/>
      </c>
      <c r="AM327" s="168" t="str">
        <f>Exclosure.data.RAW!BA327 &amp; ""</f>
        <v/>
      </c>
      <c r="AN327" s="168" t="str">
        <f>Exclosure.data.RAW!BB327 &amp; ""</f>
        <v>0.24</v>
      </c>
      <c r="AO327" s="168"/>
      <c r="AP327" s="168" t="str">
        <f>Exclosure.data.RAW!BD327 &amp; ""</f>
        <v/>
      </c>
      <c r="AQ327" s="168" t="str">
        <f>Exclosure.data.RAW!BE327 &amp; ""</f>
        <v/>
      </c>
      <c r="AR327" s="168" t="str">
        <f>Exclosure.data.RAW!BF327 &amp; ""</f>
        <v/>
      </c>
      <c r="AS327" s="168" t="str">
        <f>Exclosure.data.RAW!BG327 &amp; ""</f>
        <v>1.23</v>
      </c>
      <c r="AT327" s="168"/>
      <c r="AU327" s="135"/>
      <c r="AV327" s="168" t="str">
        <f>Exclosure.data.RAW!BJ327 &amp; ""</f>
        <v/>
      </c>
      <c r="AW327" s="220"/>
      <c r="AX327" s="168" t="str">
        <f>Exclosure.data.RAW!BL327 &amp; ""</f>
        <v/>
      </c>
      <c r="AY327" s="168" t="str">
        <f>Exclosure.data.RAW!BM327 &amp; ""</f>
        <v/>
      </c>
      <c r="AZ327" s="168" t="str">
        <f>Exclosure.data.RAW!BN327 &amp; ""</f>
        <v>0.23</v>
      </c>
      <c r="BA327" s="168"/>
      <c r="BB327" s="168" t="str">
        <f>Exclosure.data.RAW!BP327 &amp; ""</f>
        <v/>
      </c>
      <c r="BC327" s="168" t="str">
        <f>Exclosure.data.RAW!BQ327 &amp; ""</f>
        <v/>
      </c>
      <c r="BD327" s="168" t="str">
        <f>Exclosure.data.RAW!BR327 &amp; ""</f>
        <v/>
      </c>
      <c r="BE327" s="54">
        <f>Exclosure.data.RAW!BS327</f>
        <v>1.23</v>
      </c>
      <c r="BF327" s="54">
        <f>Exclosure.data.RAW!BT327</f>
        <v>0.24</v>
      </c>
      <c r="BG327" s="54">
        <f>Exclosure.data.RAW!BU327</f>
        <v>1.23</v>
      </c>
      <c r="BH327" s="54">
        <f>Exclosure.data.RAW!BV327</f>
        <v>0.23</v>
      </c>
    </row>
    <row r="328" spans="1:60" x14ac:dyDescent="0.25">
      <c r="A328" s="12" t="str">
        <f>Exclosure.data.RAW!A328</f>
        <v>DRY_W_1_OP_H7</v>
      </c>
      <c r="B328" s="4" t="str">
        <f>Exclosure.data.RAW!B328</f>
        <v>DRY_W_1_H7</v>
      </c>
      <c r="C328" s="4" t="str">
        <f>Exclosure.data.RAW!C328</f>
        <v>DRY_W</v>
      </c>
      <c r="D328" s="4" t="str">
        <f>Exclosure.data.RAW!D328</f>
        <v>DRY_W_1</v>
      </c>
      <c r="E328" s="4" t="str">
        <f>Exclosure.data.RAW!E328</f>
        <v>DRY_W_3</v>
      </c>
      <c r="F328" s="4" t="str">
        <f>Exclosure.data.RAW!F328</f>
        <v>Maswa</v>
      </c>
      <c r="G328" s="12" t="str">
        <f>Exclosure.data.RAW!G328</f>
        <v>DRY</v>
      </c>
      <c r="H328" s="12" t="str">
        <f>Exclosure.data.RAW!H328</f>
        <v>W</v>
      </c>
      <c r="I328" s="22">
        <f>Exclosure.data.RAW!I328</f>
        <v>1</v>
      </c>
      <c r="J328" s="22">
        <v>3</v>
      </c>
      <c r="K328" s="12" t="str">
        <f>Exclosure.data.RAW!K328</f>
        <v>OP</v>
      </c>
      <c r="L328" s="39" t="str">
        <f>Exclosure.data.RAW!L328</f>
        <v>H7</v>
      </c>
      <c r="M328" s="21">
        <f>Exclosure.data.RAW!M328</f>
        <v>995</v>
      </c>
      <c r="N328" s="75">
        <f>Exclosure.data.RAW!N328</f>
        <v>-3.2993320000000002</v>
      </c>
      <c r="O328" s="75">
        <f>Exclosure.data.RAW!O328</f>
        <v>34.848457965999998</v>
      </c>
      <c r="P328" s="19">
        <f>Exclosure.data.RAW!P328</f>
        <v>43166</v>
      </c>
      <c r="Q328" s="19">
        <f>Exclosure.data.RAW!Q328</f>
        <v>43245</v>
      </c>
      <c r="R328" s="22" t="str">
        <f>Exclosure.data.RAW!R328 &amp; ""</f>
        <v>79</v>
      </c>
      <c r="S328" s="52" t="str">
        <f>Exclosure.data.RAW!S328 &amp; ""</f>
        <v>338.353313675</v>
      </c>
      <c r="T328" s="52" t="str">
        <f>Exclosure.data.RAW!T328 &amp; ""</f>
        <v>3642.04652711</v>
      </c>
      <c r="U328" s="68" t="str">
        <f>Exclosure.data.RAW!Y328</f>
        <v>Cyn.dac</v>
      </c>
      <c r="V328" s="167" t="str">
        <f>Exclosure.data.RAW!Z328 &amp; ""</f>
        <v>1.5</v>
      </c>
      <c r="W328" s="167" t="str">
        <f>Exclosure.data.RAW!AA328 &amp; ""</f>
        <v>2.5</v>
      </c>
      <c r="X328" s="167" t="str">
        <f>Exclosure.data.RAW!AB328 &amp; ""</f>
        <v>5</v>
      </c>
      <c r="Y328" s="167" t="str">
        <f>Exclosure.data.RAW!AC328 &amp; ""</f>
        <v>15</v>
      </c>
      <c r="Z328" s="165" t="str">
        <f>Exclosure.data.RAW!AF328 &amp; ""</f>
        <v>9</v>
      </c>
      <c r="AA328" s="165" t="str">
        <f>Exclosure.data.RAW!AG328 &amp; ""</f>
        <v>43.4</v>
      </c>
      <c r="AB328" s="165" t="str">
        <f>Exclosure.data.RAW!AH328 &amp; ""</f>
        <v>7</v>
      </c>
      <c r="AC328" s="165" t="str">
        <f>Exclosure.data.RAW!AI328 &amp; ""</f>
        <v>57</v>
      </c>
      <c r="AD328" s="168" t="str">
        <f>Exclosure.data.RAW!AO328 &amp; ""</f>
        <v>10.61</v>
      </c>
      <c r="AE328" s="168" t="str">
        <f>Exclosure.data.RAW!AR328 &amp; ""</f>
        <v>89.43</v>
      </c>
      <c r="AF328" s="168">
        <f>Exclosure.data.RAW!BW328</f>
        <v>100.04</v>
      </c>
      <c r="AG328" s="168" t="str">
        <f>Exclosure.data.RAW!AU328 &amp; ""</f>
        <v/>
      </c>
      <c r="AH328" s="135"/>
      <c r="AI328" s="135"/>
      <c r="AJ328" s="196" t="str">
        <f>Exclosure.data.RAW!AX328 &amp; ""</f>
        <v/>
      </c>
      <c r="AK328" s="222"/>
      <c r="AL328" s="168" t="str">
        <f>Exclosure.data.RAW!AZ328 &amp; ""</f>
        <v/>
      </c>
      <c r="AM328" s="168" t="str">
        <f>Exclosure.data.RAW!BA328 &amp; ""</f>
        <v/>
      </c>
      <c r="AN328" s="168" t="str">
        <f>Exclosure.data.RAW!BB328 &amp; ""</f>
        <v/>
      </c>
      <c r="AO328" s="168"/>
      <c r="AP328" s="168" t="str">
        <f>Exclosure.data.RAW!BD328 &amp; ""</f>
        <v/>
      </c>
      <c r="AQ328" s="168" t="str">
        <f>Exclosure.data.RAW!BE328 &amp; ""</f>
        <v/>
      </c>
      <c r="AR328" s="168" t="str">
        <f>Exclosure.data.RAW!BF328 &amp; ""</f>
        <v/>
      </c>
      <c r="AS328" s="168" t="str">
        <f>Exclosure.data.RAW!BG328 &amp; ""</f>
        <v>1.68</v>
      </c>
      <c r="AT328" s="168"/>
      <c r="AU328" s="135"/>
      <c r="AV328" s="168" t="str">
        <f>Exclosure.data.RAW!BJ328 &amp; ""</f>
        <v/>
      </c>
      <c r="AW328" s="220"/>
      <c r="AX328" s="168" t="str">
        <f>Exclosure.data.RAW!BL328 &amp; ""</f>
        <v/>
      </c>
      <c r="AY328" s="168" t="str">
        <f>Exclosure.data.RAW!BM328 &amp; ""</f>
        <v/>
      </c>
      <c r="AZ328" s="168" t="str">
        <f>Exclosure.data.RAW!BN328 &amp; ""</f>
        <v>0.16</v>
      </c>
      <c r="BA328" s="168"/>
      <c r="BB328" s="168" t="str">
        <f>Exclosure.data.RAW!BP328 &amp; ""</f>
        <v/>
      </c>
      <c r="BC328" s="168" t="str">
        <f>Exclosure.data.RAW!BQ328 &amp; ""</f>
        <v/>
      </c>
      <c r="BD328" s="168" t="str">
        <f>Exclosure.data.RAW!BR328 &amp; ""</f>
        <v/>
      </c>
      <c r="BE328" s="54" t="str">
        <f>Exclosure.data.RAW!BS328</f>
        <v/>
      </c>
      <c r="BF328" s="54" t="str">
        <f>Exclosure.data.RAW!BT328</f>
        <v/>
      </c>
      <c r="BG328" s="54">
        <f>Exclosure.data.RAW!BU328</f>
        <v>1.68</v>
      </c>
      <c r="BH328" s="54">
        <f>Exclosure.data.RAW!BV328</f>
        <v>0.16</v>
      </c>
    </row>
    <row r="329" spans="1:60" x14ac:dyDescent="0.25">
      <c r="A329" s="12" t="str">
        <f>Exclosure.data.RAW!A329</f>
        <v>DRY_W_2_EX_H7</v>
      </c>
      <c r="B329" s="4" t="str">
        <f>Exclosure.data.RAW!B329</f>
        <v>DRY_W_2_H7</v>
      </c>
      <c r="C329" s="4" t="str">
        <f>Exclosure.data.RAW!C329</f>
        <v>DRY_W</v>
      </c>
      <c r="D329" s="4" t="str">
        <f>Exclosure.data.RAW!D329</f>
        <v>DRY_W_2</v>
      </c>
      <c r="E329" s="4" t="str">
        <f>Exclosure.data.RAW!E329</f>
        <v>DRY_W_4</v>
      </c>
      <c r="F329" s="4" t="str">
        <f>Exclosure.data.RAW!F329</f>
        <v>Maswa</v>
      </c>
      <c r="G329" s="12" t="str">
        <f>Exclosure.data.RAW!G329</f>
        <v>DRY</v>
      </c>
      <c r="H329" s="12" t="str">
        <f>Exclosure.data.RAW!H329</f>
        <v>W</v>
      </c>
      <c r="I329" s="22">
        <f>Exclosure.data.RAW!I329</f>
        <v>2</v>
      </c>
      <c r="J329" s="22">
        <v>4</v>
      </c>
      <c r="K329" s="12" t="str">
        <f>Exclosure.data.RAW!K329</f>
        <v>EX</v>
      </c>
      <c r="L329" s="39" t="str">
        <f>Exclosure.data.RAW!L329</f>
        <v>H7</v>
      </c>
      <c r="M329" s="21">
        <f>Exclosure.data.RAW!M329</f>
        <v>980</v>
      </c>
      <c r="N329" s="75">
        <f>Exclosure.data.RAW!N329</f>
        <v>-3.3032679740000002</v>
      </c>
      <c r="O329" s="75">
        <f>Exclosure.data.RAW!O329</f>
        <v>34.847795963000003</v>
      </c>
      <c r="P329" s="19">
        <f>Exclosure.data.RAW!P329</f>
        <v>43166</v>
      </c>
      <c r="Q329" s="19">
        <f>Exclosure.data.RAW!Q329</f>
        <v>43245</v>
      </c>
      <c r="R329" s="22" t="str">
        <f>Exclosure.data.RAW!R329 &amp; ""</f>
        <v>79</v>
      </c>
      <c r="S329" s="52" t="str">
        <f>Exclosure.data.RAW!S329 &amp; ""</f>
        <v>338.353313675</v>
      </c>
      <c r="T329" s="52" t="str">
        <f>Exclosure.data.RAW!T329 &amp; ""</f>
        <v>2965.33989976</v>
      </c>
      <c r="U329" s="68" t="str">
        <f>Exclosure.data.RAW!Y329</f>
        <v>Cyn.dac</v>
      </c>
      <c r="V329" s="167" t="str">
        <f>Exclosure.data.RAW!Z329 &amp; ""</f>
        <v>2</v>
      </c>
      <c r="W329" s="167" t="str">
        <f>Exclosure.data.RAW!AA329 &amp; ""</f>
        <v>1</v>
      </c>
      <c r="X329" s="167" t="str">
        <f>Exclosure.data.RAW!AB329 &amp; ""</f>
        <v>10</v>
      </c>
      <c r="Y329" s="167" t="str">
        <f>Exclosure.data.RAW!AC329 &amp; ""</f>
        <v>25</v>
      </c>
      <c r="Z329" s="165" t="str">
        <f>Exclosure.data.RAW!AF329 &amp; ""</f>
        <v>10.5</v>
      </c>
      <c r="AA329" s="165" t="str">
        <f>Exclosure.data.RAW!AG329 &amp; ""</f>
        <v>44.4</v>
      </c>
      <c r="AB329" s="165" t="str">
        <f>Exclosure.data.RAW!AH329 &amp; ""</f>
        <v>25</v>
      </c>
      <c r="AC329" s="165" t="str">
        <f>Exclosure.data.RAW!AI329 &amp; ""</f>
        <v>75</v>
      </c>
      <c r="AD329" s="168" t="str">
        <f>Exclosure.data.RAW!AO329 &amp; ""</f>
        <v>37.49</v>
      </c>
      <c r="AE329" s="168" t="str">
        <f>Exclosure.data.RAW!AR329 &amp; ""</f>
        <v>46.66</v>
      </c>
      <c r="AF329" s="168">
        <f>Exclosure.data.RAW!BW329</f>
        <v>84.15</v>
      </c>
      <c r="AG329" s="168" t="str">
        <f>Exclosure.data.RAW!AU329 &amp; ""</f>
        <v>1.23</v>
      </c>
      <c r="AH329" s="135"/>
      <c r="AI329" s="135"/>
      <c r="AJ329" s="196" t="str">
        <f>Exclosure.data.RAW!AX329 &amp; ""</f>
        <v/>
      </c>
      <c r="AK329" s="222"/>
      <c r="AL329" s="168" t="str">
        <f>Exclosure.data.RAW!AZ329 &amp; ""</f>
        <v/>
      </c>
      <c r="AM329" s="168" t="str">
        <f>Exclosure.data.RAW!BA329 &amp; ""</f>
        <v/>
      </c>
      <c r="AN329" s="168" t="str">
        <f>Exclosure.data.RAW!BB329 &amp; ""</f>
        <v>0.26</v>
      </c>
      <c r="AO329" s="168"/>
      <c r="AP329" s="168" t="str">
        <f>Exclosure.data.RAW!BD329 &amp; ""</f>
        <v/>
      </c>
      <c r="AQ329" s="168" t="str">
        <f>Exclosure.data.RAW!BE329 &amp; ""</f>
        <v/>
      </c>
      <c r="AR329" s="168" t="str">
        <f>Exclosure.data.RAW!BF329 &amp; ""</f>
        <v/>
      </c>
      <c r="AS329" s="168" t="str">
        <f>Exclosure.data.RAW!BG329 &amp; ""</f>
        <v>1.47</v>
      </c>
      <c r="AT329" s="168"/>
      <c r="AU329" s="135"/>
      <c r="AV329" s="168" t="str">
        <f>Exclosure.data.RAW!BJ329 &amp; ""</f>
        <v/>
      </c>
      <c r="AW329" s="220"/>
      <c r="AX329" s="168" t="str">
        <f>Exclosure.data.RAW!BL329 &amp; ""</f>
        <v/>
      </c>
      <c r="AY329" s="168" t="str">
        <f>Exclosure.data.RAW!BM329 &amp; ""</f>
        <v/>
      </c>
      <c r="AZ329" s="168" t="str">
        <f>Exclosure.data.RAW!BN329 &amp; ""</f>
        <v>0.31</v>
      </c>
      <c r="BA329" s="168"/>
      <c r="BB329" s="168" t="str">
        <f>Exclosure.data.RAW!BP329 &amp; ""</f>
        <v/>
      </c>
      <c r="BC329" s="168" t="str">
        <f>Exclosure.data.RAW!BQ329 &amp; ""</f>
        <v/>
      </c>
      <c r="BD329" s="168" t="str">
        <f>Exclosure.data.RAW!BR329 &amp; ""</f>
        <v/>
      </c>
      <c r="BE329" s="54">
        <f>Exclosure.data.RAW!BS329</f>
        <v>1.23</v>
      </c>
      <c r="BF329" s="54">
        <f>Exclosure.data.RAW!BT329</f>
        <v>0.26</v>
      </c>
      <c r="BG329" s="54">
        <f>Exclosure.data.RAW!BU329</f>
        <v>1.47</v>
      </c>
      <c r="BH329" s="54">
        <f>Exclosure.data.RAW!BV329</f>
        <v>0.31</v>
      </c>
    </row>
    <row r="330" spans="1:60" x14ac:dyDescent="0.25">
      <c r="A330" s="12" t="str">
        <f>Exclosure.data.RAW!A330</f>
        <v>DRY_W_2_EX2_H7</v>
      </c>
      <c r="B330" s="4" t="str">
        <f>Exclosure.data.RAW!B330</f>
        <v>DRY_W_2_H7</v>
      </c>
      <c r="C330" s="4" t="str">
        <f>Exclosure.data.RAW!C330</f>
        <v>DRY_W</v>
      </c>
      <c r="D330" s="4" t="str">
        <f>Exclosure.data.RAW!D330</f>
        <v>DRY_W_2</v>
      </c>
      <c r="E330" s="4" t="str">
        <f>Exclosure.data.RAW!E330</f>
        <v>DRY_W_4</v>
      </c>
      <c r="F330" s="4" t="str">
        <f>Exclosure.data.RAW!F330</f>
        <v>Maswa</v>
      </c>
      <c r="G330" s="12" t="str">
        <f>Exclosure.data.RAW!G330</f>
        <v>DRY</v>
      </c>
      <c r="H330" s="12" t="str">
        <f>Exclosure.data.RAW!H330</f>
        <v>W</v>
      </c>
      <c r="I330" s="22">
        <f>Exclosure.data.RAW!I330</f>
        <v>2</v>
      </c>
      <c r="J330" s="22">
        <v>4</v>
      </c>
      <c r="K330" s="12" t="str">
        <f>Exclosure.data.RAW!K330</f>
        <v>EX2</v>
      </c>
      <c r="L330" s="39" t="str">
        <f>Exclosure.data.RAW!L330</f>
        <v>H7</v>
      </c>
      <c r="M330" s="21">
        <f>Exclosure.data.RAW!M330</f>
        <v>980</v>
      </c>
      <c r="N330" s="75">
        <f>Exclosure.data.RAW!N330</f>
        <v>-3.3032679740000002</v>
      </c>
      <c r="O330" s="75">
        <f>Exclosure.data.RAW!O330</f>
        <v>34.847795963000003</v>
      </c>
      <c r="P330" s="19">
        <f>Exclosure.data.RAW!P330</f>
        <v>43166</v>
      </c>
      <c r="Q330" s="19">
        <f>Exclosure.data.RAW!Q330</f>
        <v>43245</v>
      </c>
      <c r="R330" s="22" t="str">
        <f>Exclosure.data.RAW!R330 &amp; ""</f>
        <v>79</v>
      </c>
      <c r="S330" s="52" t="str">
        <f>Exclosure.data.RAW!S330 &amp; ""</f>
        <v>338.353313675</v>
      </c>
      <c r="T330" s="52" t="str">
        <f>Exclosure.data.RAW!T330 &amp; ""</f>
        <v>3303.693213435</v>
      </c>
      <c r="U330" s="68" t="str">
        <f>Exclosure.data.RAW!Y330</f>
        <v>Cyn.dac</v>
      </c>
      <c r="V330" s="167" t="str">
        <f>Exclosure.data.RAW!Z330 &amp; ""</f>
        <v>1</v>
      </c>
      <c r="W330" s="167" t="str">
        <f>Exclosure.data.RAW!AA330 &amp; ""</f>
        <v>2</v>
      </c>
      <c r="X330" s="167" t="str">
        <f>Exclosure.data.RAW!AB330 &amp; ""</f>
        <v>8</v>
      </c>
      <c r="Y330" s="167" t="str">
        <f>Exclosure.data.RAW!AC330 &amp; ""</f>
        <v>16</v>
      </c>
      <c r="Z330" s="165" t="str">
        <f>Exclosure.data.RAW!AF330 &amp; ""</f>
        <v>4</v>
      </c>
      <c r="AA330" s="165" t="str">
        <f>Exclosure.data.RAW!AG330 &amp; ""</f>
        <v>31.6</v>
      </c>
      <c r="AB330" s="165" t="str">
        <f>Exclosure.data.RAW!AH330 &amp; ""</f>
        <v>45</v>
      </c>
      <c r="AC330" s="165" t="str">
        <f>Exclosure.data.RAW!AI330 &amp; ""</f>
        <v>79</v>
      </c>
      <c r="AD330" s="168" t="str">
        <f>Exclosure.data.RAW!AO330 &amp; ""</f>
        <v>52.13</v>
      </c>
      <c r="AE330" s="168" t="str">
        <f>Exclosure.data.RAW!AR330 &amp; ""</f>
        <v>37.7</v>
      </c>
      <c r="AF330" s="168">
        <f>Exclosure.data.RAW!BW330</f>
        <v>89.830000000000013</v>
      </c>
      <c r="AG330" s="168" t="str">
        <f>Exclosure.data.RAW!AU330 &amp; ""</f>
        <v>1.51</v>
      </c>
      <c r="AH330" s="135"/>
      <c r="AI330" s="135"/>
      <c r="AJ330" s="196" t="str">
        <f>Exclosure.data.RAW!AX330 &amp; ""</f>
        <v/>
      </c>
      <c r="AK330" s="222"/>
      <c r="AL330" s="168" t="str">
        <f>Exclosure.data.RAW!AZ330 &amp; ""</f>
        <v/>
      </c>
      <c r="AM330" s="168" t="str">
        <f>Exclosure.data.RAW!BA330 &amp; ""</f>
        <v/>
      </c>
      <c r="AN330" s="168" t="str">
        <f>Exclosure.data.RAW!BB330 &amp; ""</f>
        <v>0.16</v>
      </c>
      <c r="AO330" s="168"/>
      <c r="AP330" s="168" t="str">
        <f>Exclosure.data.RAW!BD330 &amp; ""</f>
        <v/>
      </c>
      <c r="AQ330" s="168" t="str">
        <f>Exclosure.data.RAW!BE330 &amp; ""</f>
        <v/>
      </c>
      <c r="AR330" s="168" t="str">
        <f>Exclosure.data.RAW!BF330 &amp; ""</f>
        <v/>
      </c>
      <c r="AS330" s="168" t="str">
        <f>Exclosure.data.RAW!BG330 &amp; ""</f>
        <v>1.33</v>
      </c>
      <c r="AT330" s="168"/>
      <c r="AU330" s="135"/>
      <c r="AV330" s="168" t="str">
        <f>Exclosure.data.RAW!BJ330 &amp; ""</f>
        <v/>
      </c>
      <c r="AW330" s="220"/>
      <c r="AX330" s="168" t="str">
        <f>Exclosure.data.RAW!BL330 &amp; ""</f>
        <v/>
      </c>
      <c r="AY330" s="168" t="str">
        <f>Exclosure.data.RAW!BM330 &amp; ""</f>
        <v/>
      </c>
      <c r="AZ330" s="168" t="str">
        <f>Exclosure.data.RAW!BN330 &amp; ""</f>
        <v>0.2</v>
      </c>
      <c r="BA330" s="168"/>
      <c r="BB330" s="168" t="str">
        <f>Exclosure.data.RAW!BP330 &amp; ""</f>
        <v/>
      </c>
      <c r="BC330" s="168" t="str">
        <f>Exclosure.data.RAW!BQ330 &amp; ""</f>
        <v/>
      </c>
      <c r="BD330" s="168" t="str">
        <f>Exclosure.data.RAW!BR330 &amp; ""</f>
        <v/>
      </c>
      <c r="BE330" s="54">
        <f>Exclosure.data.RAW!BS330</f>
        <v>1.51</v>
      </c>
      <c r="BF330" s="54">
        <f>Exclosure.data.RAW!BT330</f>
        <v>0.16</v>
      </c>
      <c r="BG330" s="54">
        <f>Exclosure.data.RAW!BU330</f>
        <v>1.33</v>
      </c>
      <c r="BH330" s="54">
        <f>Exclosure.data.RAW!BV330</f>
        <v>0.2</v>
      </c>
    </row>
    <row r="331" spans="1:60" x14ac:dyDescent="0.25">
      <c r="A331" s="12" t="str">
        <f>Exclosure.data.RAW!A331</f>
        <v>DRY_W_2_OP_H7</v>
      </c>
      <c r="B331" s="4" t="str">
        <f>Exclosure.data.RAW!B331</f>
        <v>DRY_W_2_H7</v>
      </c>
      <c r="C331" s="4" t="str">
        <f>Exclosure.data.RAW!C331</f>
        <v>DRY_W</v>
      </c>
      <c r="D331" s="12" t="str">
        <f>Exclosure.data.RAW!D331</f>
        <v>DRY_W_2</v>
      </c>
      <c r="E331" s="12" t="str">
        <f>Exclosure.data.RAW!E331</f>
        <v>DRY_W_4</v>
      </c>
      <c r="F331" s="4" t="str">
        <f>Exclosure.data.RAW!F331</f>
        <v>Maswa</v>
      </c>
      <c r="G331" s="12" t="str">
        <f>Exclosure.data.RAW!G331</f>
        <v>DRY</v>
      </c>
      <c r="H331" s="12" t="str">
        <f>Exclosure.data.RAW!H331</f>
        <v>W</v>
      </c>
      <c r="I331" s="22">
        <f>Exclosure.data.RAW!I331</f>
        <v>2</v>
      </c>
      <c r="J331" s="22">
        <v>4</v>
      </c>
      <c r="K331" s="12" t="str">
        <f>Exclosure.data.RAW!K331</f>
        <v>OP</v>
      </c>
      <c r="L331" s="39" t="str">
        <f>Exclosure.data.RAW!L331</f>
        <v>H7</v>
      </c>
      <c r="M331" s="22">
        <f>Exclosure.data.RAW!M331</f>
        <v>980</v>
      </c>
      <c r="N331" s="75">
        <f>Exclosure.data.RAW!N331</f>
        <v>-3.3032679740000002</v>
      </c>
      <c r="O331" s="75">
        <f>Exclosure.data.RAW!O331</f>
        <v>34.847795963000003</v>
      </c>
      <c r="P331" s="19">
        <f>Exclosure.data.RAW!P331</f>
        <v>43166</v>
      </c>
      <c r="Q331" s="19">
        <f>Exclosure.data.RAW!Q331</f>
        <v>43245</v>
      </c>
      <c r="R331" s="22" t="str">
        <f>Exclosure.data.RAW!R331 &amp; ""</f>
        <v>79</v>
      </c>
      <c r="S331" s="52" t="str">
        <f>Exclosure.data.RAW!S331 &amp; ""</f>
        <v>338.353313675</v>
      </c>
      <c r="T331" s="52" t="str">
        <f>Exclosure.data.RAW!T331 &amp; ""</f>
        <v>3642.04652711</v>
      </c>
      <c r="U331" s="68" t="str">
        <f>Exclosure.data.RAW!Y331</f>
        <v>Cyn.dac</v>
      </c>
      <c r="V331" s="167" t="str">
        <f>Exclosure.data.RAW!Z331 &amp; ""</f>
        <v>1.5</v>
      </c>
      <c r="W331" s="167" t="str">
        <f>Exclosure.data.RAW!AA331 &amp; ""</f>
        <v>0.63</v>
      </c>
      <c r="X331" s="167" t="str">
        <f>Exclosure.data.RAW!AB331 &amp; ""</f>
        <v>12</v>
      </c>
      <c r="Y331" s="167" t="str">
        <f>Exclosure.data.RAW!AC331 &amp; ""</f>
        <v>20</v>
      </c>
      <c r="Z331" s="165" t="str">
        <f>Exclosure.data.RAW!AF331 &amp; ""</f>
        <v>3</v>
      </c>
      <c r="AA331" s="165" t="str">
        <f>Exclosure.data.RAW!AG331 &amp; ""</f>
        <v>16.7</v>
      </c>
      <c r="AB331" s="165" t="str">
        <f>Exclosure.data.RAW!AH331 &amp; ""</f>
        <v>45</v>
      </c>
      <c r="AC331" s="165" t="str">
        <f>Exclosure.data.RAW!AI331 &amp; ""</f>
        <v>77</v>
      </c>
      <c r="AD331" s="168" t="str">
        <f>Exclosure.data.RAW!AO331 &amp; ""</f>
        <v>40.2</v>
      </c>
      <c r="AE331" s="168" t="str">
        <f>Exclosure.data.RAW!AR331 &amp; ""</f>
        <v>21.34</v>
      </c>
      <c r="AF331" s="168">
        <f>Exclosure.data.RAW!BW331</f>
        <v>61.540000000000006</v>
      </c>
      <c r="AG331" s="168" t="str">
        <f>Exclosure.data.RAW!AU331 &amp; ""</f>
        <v>1.47</v>
      </c>
      <c r="AH331" s="135"/>
      <c r="AI331" s="135"/>
      <c r="AJ331" s="196" t="str">
        <f>Exclosure.data.RAW!AX331 &amp; ""</f>
        <v/>
      </c>
      <c r="AK331" s="222"/>
      <c r="AL331" s="168" t="str">
        <f>Exclosure.data.RAW!AZ331 &amp; ""</f>
        <v/>
      </c>
      <c r="AM331" s="168" t="str">
        <f>Exclosure.data.RAW!BA331 &amp; ""</f>
        <v/>
      </c>
      <c r="AN331" s="168" t="str">
        <f>Exclosure.data.RAW!BB331 &amp; ""</f>
        <v>0.21</v>
      </c>
      <c r="AO331" s="168"/>
      <c r="AP331" s="168" t="str">
        <f>Exclosure.data.RAW!BD331 &amp; ""</f>
        <v/>
      </c>
      <c r="AQ331" s="168" t="str">
        <f>Exclosure.data.RAW!BE331 &amp; ""</f>
        <v/>
      </c>
      <c r="AR331" s="168" t="str">
        <f>Exclosure.data.RAW!BF331 &amp; ""</f>
        <v/>
      </c>
      <c r="AS331" s="168" t="str">
        <f>Exclosure.data.RAW!BG331 &amp; ""</f>
        <v>1.19</v>
      </c>
      <c r="AT331" s="168"/>
      <c r="AU331" s="135"/>
      <c r="AV331" s="168" t="str">
        <f>Exclosure.data.RAW!BJ331 &amp; ""</f>
        <v/>
      </c>
      <c r="AW331" s="220"/>
      <c r="AX331" s="168" t="str">
        <f>Exclosure.data.RAW!BL331 &amp; ""</f>
        <v/>
      </c>
      <c r="AY331" s="168" t="str">
        <f>Exclosure.data.RAW!BM331 &amp; ""</f>
        <v/>
      </c>
      <c r="AZ331" s="168" t="str">
        <f>Exclosure.data.RAW!BN331 &amp; ""</f>
        <v>0.3</v>
      </c>
      <c r="BA331" s="168"/>
      <c r="BB331" s="168" t="str">
        <f>Exclosure.data.RAW!BP331 &amp; ""</f>
        <v/>
      </c>
      <c r="BC331" s="168" t="str">
        <f>Exclosure.data.RAW!BQ331 &amp; ""</f>
        <v/>
      </c>
      <c r="BD331" s="168" t="str">
        <f>Exclosure.data.RAW!BR331 &amp; ""</f>
        <v/>
      </c>
      <c r="BE331" s="54">
        <f>Exclosure.data.RAW!BS331</f>
        <v>1.47</v>
      </c>
      <c r="BF331" s="54">
        <f>Exclosure.data.RAW!BT331</f>
        <v>0.21</v>
      </c>
      <c r="BG331" s="54">
        <f>Exclosure.data.RAW!BU331</f>
        <v>1.19</v>
      </c>
      <c r="BH331" s="54">
        <f>Exclosure.data.RAW!BV331</f>
        <v>0.3</v>
      </c>
    </row>
    <row r="332" spans="1:60" x14ac:dyDescent="0.25">
      <c r="A332" s="12" t="str">
        <f>Exclosure.data.RAW!A332</f>
        <v>DRY_W_3_EX_H7</v>
      </c>
      <c r="B332" s="4" t="str">
        <f>Exclosure.data.RAW!B332</f>
        <v>DRY_W_3_H7</v>
      </c>
      <c r="C332" s="4" t="str">
        <f>Exclosure.data.RAW!C332</f>
        <v>DRY_W</v>
      </c>
      <c r="D332" s="4" t="str">
        <f>Exclosure.data.RAW!D332</f>
        <v>DRY_W_3</v>
      </c>
      <c r="E332" s="4" t="str">
        <f>Exclosure.data.RAW!E332</f>
        <v>DRY_W_1</v>
      </c>
      <c r="F332" s="4" t="str">
        <f>Exclosure.data.RAW!F332</f>
        <v>Maswa</v>
      </c>
      <c r="G332" s="12" t="str">
        <f>Exclosure.data.RAW!G332</f>
        <v>DRY</v>
      </c>
      <c r="H332" s="12" t="str">
        <f>Exclosure.data.RAW!H332</f>
        <v>W</v>
      </c>
      <c r="I332" s="22">
        <f>Exclosure.data.RAW!I332</f>
        <v>3</v>
      </c>
      <c r="J332" s="22">
        <v>1</v>
      </c>
      <c r="K332" s="12" t="str">
        <f>Exclosure.data.RAW!K332</f>
        <v>EX</v>
      </c>
      <c r="L332" s="39" t="str">
        <f>Exclosure.data.RAW!L332</f>
        <v>H7</v>
      </c>
      <c r="M332" s="21">
        <f>Exclosure.data.RAW!M332</f>
        <v>998</v>
      </c>
      <c r="N332" s="75">
        <f>Exclosure.data.RAW!N332</f>
        <v>-3.295644969</v>
      </c>
      <c r="O332" s="75">
        <f>Exclosure.data.RAW!O332</f>
        <v>34.852435010999997</v>
      </c>
      <c r="P332" s="19">
        <f>Exclosure.data.RAW!P332</f>
        <v>43166</v>
      </c>
      <c r="Q332" s="19">
        <f>Exclosure.data.RAW!Q332</f>
        <v>43245</v>
      </c>
      <c r="R332" s="22" t="str">
        <f>Exclosure.data.RAW!R332 &amp; ""</f>
        <v>79</v>
      </c>
      <c r="S332" s="52" t="str">
        <f>Exclosure.data.RAW!S332 &amp; ""</f>
        <v>338.353313675</v>
      </c>
      <c r="T332" s="52" t="str">
        <f>Exclosure.data.RAW!T332 &amp; ""</f>
        <v>2963.302444441</v>
      </c>
      <c r="U332" s="68" t="str">
        <f>Exclosure.data.RAW!Y332</f>
        <v>Cyn.dac</v>
      </c>
      <c r="V332" s="167" t="str">
        <f>Exclosure.data.RAW!Z332 &amp; ""</f>
        <v>1</v>
      </c>
      <c r="W332" s="167" t="str">
        <f>Exclosure.data.RAW!AA332 &amp; ""</f>
        <v>1.25</v>
      </c>
      <c r="X332" s="167" t="str">
        <f>Exclosure.data.RAW!AB332 &amp; ""</f>
        <v>10</v>
      </c>
      <c r="Y332" s="167" t="str">
        <f>Exclosure.data.RAW!AC332 &amp; ""</f>
        <v>20</v>
      </c>
      <c r="Z332" s="165" t="str">
        <f>Exclosure.data.RAW!AF332 &amp; ""</f>
        <v>2</v>
      </c>
      <c r="AA332" s="165" t="str">
        <f>Exclosure.data.RAW!AG332 &amp; ""</f>
        <v>7.6</v>
      </c>
      <c r="AB332" s="165" t="str">
        <f>Exclosure.data.RAW!AH332 &amp; ""</f>
        <v>5</v>
      </c>
      <c r="AC332" s="165" t="str">
        <f>Exclosure.data.RAW!AI332 &amp; ""</f>
        <v>28</v>
      </c>
      <c r="AD332" s="168" t="str">
        <f>Exclosure.data.RAW!AO332 &amp; ""</f>
        <v>10.22</v>
      </c>
      <c r="AE332" s="168" t="str">
        <f>Exclosure.data.RAW!AR332 &amp; ""</f>
        <v>18.34</v>
      </c>
      <c r="AF332" s="168">
        <f>Exclosure.data.RAW!BW332</f>
        <v>28.560000000000002</v>
      </c>
      <c r="AG332" s="168" t="str">
        <f>Exclosure.data.RAW!AU332 &amp; ""</f>
        <v>2.14</v>
      </c>
      <c r="AH332" s="135"/>
      <c r="AI332" s="135"/>
      <c r="AJ332" s="196" t="str">
        <f>Exclosure.data.RAW!AX332 &amp; ""</f>
        <v/>
      </c>
      <c r="AK332" s="222"/>
      <c r="AL332" s="168" t="str">
        <f>Exclosure.data.RAW!AZ332 &amp; ""</f>
        <v/>
      </c>
      <c r="AM332" s="168" t="str">
        <f>Exclosure.data.RAW!BA332 &amp; ""</f>
        <v/>
      </c>
      <c r="AN332" s="168" t="str">
        <f>Exclosure.data.RAW!BB332 &amp; ""</f>
        <v>0.02</v>
      </c>
      <c r="AO332" s="168"/>
      <c r="AP332" s="168" t="str">
        <f>Exclosure.data.RAW!BD332 &amp; ""</f>
        <v/>
      </c>
      <c r="AQ332" s="168" t="str">
        <f>Exclosure.data.RAW!BE332 &amp; ""</f>
        <v/>
      </c>
      <c r="AR332" s="168" t="str">
        <f>Exclosure.data.RAW!BF332 &amp; ""</f>
        <v/>
      </c>
      <c r="AS332" s="168" t="str">
        <f>Exclosure.data.RAW!BG332 &amp; ""</f>
        <v>1.61</v>
      </c>
      <c r="AT332" s="168"/>
      <c r="AU332" s="135"/>
      <c r="AV332" s="168" t="str">
        <f>Exclosure.data.RAW!BJ332 &amp; ""</f>
        <v/>
      </c>
      <c r="AW332" s="220"/>
      <c r="AX332" s="168" t="str">
        <f>Exclosure.data.RAW!BL332 &amp; ""</f>
        <v/>
      </c>
      <c r="AY332" s="168" t="str">
        <f>Exclosure.data.RAW!BM332 &amp; ""</f>
        <v/>
      </c>
      <c r="AZ332" s="168" t="str">
        <f>Exclosure.data.RAW!BN332 &amp; ""</f>
        <v>0.24</v>
      </c>
      <c r="BA332" s="168"/>
      <c r="BB332" s="168" t="str">
        <f>Exclosure.data.RAW!BP332 &amp; ""</f>
        <v/>
      </c>
      <c r="BC332" s="168" t="str">
        <f>Exclosure.data.RAW!BQ332 &amp; ""</f>
        <v/>
      </c>
      <c r="BD332" s="168" t="str">
        <f>Exclosure.data.RAW!BR332 &amp; ""</f>
        <v/>
      </c>
      <c r="BE332" s="54">
        <f>Exclosure.data.RAW!BS332</f>
        <v>2.14</v>
      </c>
      <c r="BF332" s="54">
        <f>Exclosure.data.RAW!BT332</f>
        <v>0.02</v>
      </c>
      <c r="BG332" s="54">
        <f>Exclosure.data.RAW!BU332</f>
        <v>1.61</v>
      </c>
      <c r="BH332" s="54">
        <f>Exclosure.data.RAW!BV332</f>
        <v>0.24</v>
      </c>
    </row>
    <row r="333" spans="1:60" x14ac:dyDescent="0.25">
      <c r="A333" s="12" t="str">
        <f>Exclosure.data.RAW!A333</f>
        <v>DRY_W_3_EX2_H7</v>
      </c>
      <c r="B333" s="4" t="str">
        <f>Exclosure.data.RAW!B333</f>
        <v>DRY_W_3_H7</v>
      </c>
      <c r="C333" s="4" t="str">
        <f>Exclosure.data.RAW!C333</f>
        <v>DRY_W</v>
      </c>
      <c r="D333" s="4" t="str">
        <f>Exclosure.data.RAW!D333</f>
        <v>DRY_W_3</v>
      </c>
      <c r="E333" s="4" t="str">
        <f>Exclosure.data.RAW!E333</f>
        <v>DRY_W_1</v>
      </c>
      <c r="F333" s="4" t="str">
        <f>Exclosure.data.RAW!F333</f>
        <v>Maswa</v>
      </c>
      <c r="G333" s="12" t="str">
        <f>Exclosure.data.RAW!G333</f>
        <v>DRY</v>
      </c>
      <c r="H333" s="12" t="str">
        <f>Exclosure.data.RAW!H333</f>
        <v>W</v>
      </c>
      <c r="I333" s="22">
        <f>Exclosure.data.RAW!I333</f>
        <v>3</v>
      </c>
      <c r="J333" s="22">
        <v>1</v>
      </c>
      <c r="K333" s="12" t="str">
        <f>Exclosure.data.RAW!K333</f>
        <v>EX2</v>
      </c>
      <c r="L333" s="39" t="str">
        <f>Exclosure.data.RAW!L333</f>
        <v>H7</v>
      </c>
      <c r="M333" s="21">
        <f>Exclosure.data.RAW!M333</f>
        <v>998</v>
      </c>
      <c r="N333" s="75">
        <f>Exclosure.data.RAW!N333</f>
        <v>-3.295644969</v>
      </c>
      <c r="O333" s="75">
        <f>Exclosure.data.RAW!O333</f>
        <v>34.852435010999997</v>
      </c>
      <c r="P333" s="19">
        <f>Exclosure.data.RAW!P333</f>
        <v>43166</v>
      </c>
      <c r="Q333" s="19">
        <f>Exclosure.data.RAW!Q333</f>
        <v>43245</v>
      </c>
      <c r="R333" s="22" t="str">
        <f>Exclosure.data.RAW!R333 &amp; ""</f>
        <v>79</v>
      </c>
      <c r="S333" s="52" t="str">
        <f>Exclosure.data.RAW!S333 &amp; ""</f>
        <v>338.353313675</v>
      </c>
      <c r="T333" s="52" t="str">
        <f>Exclosure.data.RAW!T333 &amp; ""</f>
        <v>3301.655758116</v>
      </c>
      <c r="U333" s="68" t="str">
        <f>Exclosure.data.RAW!Y333</f>
        <v>Cyn.dac</v>
      </c>
      <c r="V333" s="167" t="str">
        <f>Exclosure.data.RAW!Z333 &amp; ""</f>
        <v>2</v>
      </c>
      <c r="W333" s="167" t="str">
        <f>Exclosure.data.RAW!AA333 &amp; ""</f>
        <v>2.75</v>
      </c>
      <c r="X333" s="167" t="str">
        <f>Exclosure.data.RAW!AB333 &amp; ""</f>
        <v>10</v>
      </c>
      <c r="Y333" s="167" t="str">
        <f>Exclosure.data.RAW!AC333 &amp; ""</f>
        <v>30</v>
      </c>
      <c r="Z333" s="165" t="str">
        <f>Exclosure.data.RAW!AF333 &amp; ""</f>
        <v>4.5</v>
      </c>
      <c r="AA333" s="165" t="str">
        <f>Exclosure.data.RAW!AG333 &amp; ""</f>
        <v>54.6</v>
      </c>
      <c r="AB333" s="165" t="str">
        <f>Exclosure.data.RAW!AH333 &amp; ""</f>
        <v>10</v>
      </c>
      <c r="AC333" s="165" t="str">
        <f>Exclosure.data.RAW!AI333 &amp; ""</f>
        <v>55</v>
      </c>
      <c r="AD333" s="168" t="str">
        <f>Exclosure.data.RAW!AO333 &amp; ""</f>
        <v>24.59</v>
      </c>
      <c r="AE333" s="168" t="str">
        <f>Exclosure.data.RAW!AR333 &amp; ""</f>
        <v>73.2</v>
      </c>
      <c r="AF333" s="168">
        <f>Exclosure.data.RAW!BW333</f>
        <v>97.79</v>
      </c>
      <c r="AG333" s="168" t="str">
        <f>Exclosure.data.RAW!AU333 &amp; ""</f>
        <v>1.23</v>
      </c>
      <c r="AH333" s="135"/>
      <c r="AI333" s="135"/>
      <c r="AJ333" s="196" t="str">
        <f>Exclosure.data.RAW!AX333 &amp; ""</f>
        <v/>
      </c>
      <c r="AK333" s="222"/>
      <c r="AL333" s="168" t="str">
        <f>Exclosure.data.RAW!AZ333 &amp; ""</f>
        <v/>
      </c>
      <c r="AM333" s="168" t="str">
        <f>Exclosure.data.RAW!BA333 &amp; ""</f>
        <v/>
      </c>
      <c r="AN333" s="168" t="str">
        <f>Exclosure.data.RAW!BB333 &amp; ""</f>
        <v>0.38</v>
      </c>
      <c r="AO333" s="168"/>
      <c r="AP333" s="168" t="str">
        <f>Exclosure.data.RAW!BD333 &amp; ""</f>
        <v/>
      </c>
      <c r="AQ333" s="168" t="str">
        <f>Exclosure.data.RAW!BE333 &amp; ""</f>
        <v/>
      </c>
      <c r="AR333" s="168" t="str">
        <f>Exclosure.data.RAW!BF333 &amp; ""</f>
        <v/>
      </c>
      <c r="AS333" s="168" t="str">
        <f>Exclosure.data.RAW!BG333 &amp; ""</f>
        <v>1.3</v>
      </c>
      <c r="AT333" s="168"/>
      <c r="AU333" s="135"/>
      <c r="AV333" s="168" t="str">
        <f>Exclosure.data.RAW!BJ333 &amp; ""</f>
        <v/>
      </c>
      <c r="AW333" s="220"/>
      <c r="AX333" s="168" t="str">
        <f>Exclosure.data.RAW!BL333 &amp; ""</f>
        <v/>
      </c>
      <c r="AY333" s="168" t="str">
        <f>Exclosure.data.RAW!BM333 &amp; ""</f>
        <v/>
      </c>
      <c r="AZ333" s="168" t="str">
        <f>Exclosure.data.RAW!BN333 &amp; ""</f>
        <v>0.37</v>
      </c>
      <c r="BA333" s="168"/>
      <c r="BB333" s="168" t="str">
        <f>Exclosure.data.RAW!BP333 &amp; ""</f>
        <v/>
      </c>
      <c r="BC333" s="168" t="str">
        <f>Exclosure.data.RAW!BQ333 &amp; ""</f>
        <v/>
      </c>
      <c r="BD333" s="168" t="str">
        <f>Exclosure.data.RAW!BR333 &amp; ""</f>
        <v/>
      </c>
      <c r="BE333" s="54">
        <f>Exclosure.data.RAW!BS333</f>
        <v>1.23</v>
      </c>
      <c r="BF333" s="54">
        <f>Exclosure.data.RAW!BT333</f>
        <v>0.38</v>
      </c>
      <c r="BG333" s="54">
        <f>Exclosure.data.RAW!BU333</f>
        <v>1.3</v>
      </c>
      <c r="BH333" s="54">
        <f>Exclosure.data.RAW!BV333</f>
        <v>0.37</v>
      </c>
    </row>
    <row r="334" spans="1:60" x14ac:dyDescent="0.25">
      <c r="A334" s="12" t="str">
        <f>Exclosure.data.RAW!A334</f>
        <v>DRY_W_3_OP_H7</v>
      </c>
      <c r="B334" s="4" t="str">
        <f>Exclosure.data.RAW!B334</f>
        <v>DRY_W_3_H7</v>
      </c>
      <c r="C334" s="4" t="str">
        <f>Exclosure.data.RAW!C334</f>
        <v>DRY_W</v>
      </c>
      <c r="D334" s="4" t="str">
        <f>Exclosure.data.RAW!D334</f>
        <v>DRY_W_3</v>
      </c>
      <c r="E334" s="4" t="str">
        <f>Exclosure.data.RAW!E334</f>
        <v>DRY_W_1</v>
      </c>
      <c r="F334" s="4" t="str">
        <f>Exclosure.data.RAW!F334</f>
        <v>Maswa</v>
      </c>
      <c r="G334" s="12" t="str">
        <f>Exclosure.data.RAW!G334</f>
        <v>DRY</v>
      </c>
      <c r="H334" s="12" t="str">
        <f>Exclosure.data.RAW!H334</f>
        <v>W</v>
      </c>
      <c r="I334" s="22">
        <f>Exclosure.data.RAW!I334</f>
        <v>3</v>
      </c>
      <c r="J334" s="22">
        <v>1</v>
      </c>
      <c r="K334" s="12" t="str">
        <f>Exclosure.data.RAW!K334</f>
        <v>OP</v>
      </c>
      <c r="L334" s="39" t="str">
        <f>Exclosure.data.RAW!L334</f>
        <v>H7</v>
      </c>
      <c r="M334" s="21">
        <f>Exclosure.data.RAW!M334</f>
        <v>998</v>
      </c>
      <c r="N334" s="75">
        <f>Exclosure.data.RAW!N334</f>
        <v>-3.295644969</v>
      </c>
      <c r="O334" s="75">
        <f>Exclosure.data.RAW!O334</f>
        <v>34.852435010999997</v>
      </c>
      <c r="P334" s="19">
        <f>Exclosure.data.RAW!P334</f>
        <v>43166</v>
      </c>
      <c r="Q334" s="19">
        <f>Exclosure.data.RAW!Q334</f>
        <v>43245</v>
      </c>
      <c r="R334" s="22" t="str">
        <f>Exclosure.data.RAW!R334 &amp; ""</f>
        <v>79</v>
      </c>
      <c r="S334" s="52" t="str">
        <f>Exclosure.data.RAW!S334 &amp; ""</f>
        <v>338.353313675</v>
      </c>
      <c r="T334" s="52" t="str">
        <f>Exclosure.data.RAW!T334 &amp; ""</f>
        <v>3640.009071791</v>
      </c>
      <c r="U334" s="68" t="str">
        <f>Exclosure.data.RAW!Y334</f>
        <v>Cyn.dac</v>
      </c>
      <c r="V334" s="167" t="str">
        <f>Exclosure.data.RAW!Z334 &amp; ""</f>
        <v>1.2</v>
      </c>
      <c r="W334" s="167" t="str">
        <f>Exclosure.data.RAW!AA334 &amp; ""</f>
        <v>1.88</v>
      </c>
      <c r="X334" s="167" t="str">
        <f>Exclosure.data.RAW!AB334 &amp; ""</f>
        <v>10</v>
      </c>
      <c r="Y334" s="167" t="str">
        <f>Exclosure.data.RAW!AC334 &amp; ""</f>
        <v>30</v>
      </c>
      <c r="Z334" s="165" t="str">
        <f>Exclosure.data.RAW!AF334 &amp; ""</f>
        <v>6</v>
      </c>
      <c r="AA334" s="165" t="str">
        <f>Exclosure.data.RAW!AG334 &amp; ""</f>
        <v>33.4</v>
      </c>
      <c r="AB334" s="165" t="str">
        <f>Exclosure.data.RAW!AH334 &amp; ""</f>
        <v>15</v>
      </c>
      <c r="AC334" s="165" t="str">
        <f>Exclosure.data.RAW!AI334 &amp; ""</f>
        <v>35</v>
      </c>
      <c r="AD334" s="168" t="str">
        <f>Exclosure.data.RAW!AO334 &amp; ""</f>
        <v>15.38</v>
      </c>
      <c r="AE334" s="168" t="str">
        <f>Exclosure.data.RAW!AR334 &amp; ""</f>
        <v>56.54</v>
      </c>
      <c r="AF334" s="168">
        <f>Exclosure.data.RAW!BW334</f>
        <v>71.92</v>
      </c>
      <c r="AG334" s="168" t="str">
        <f>Exclosure.data.RAW!AU334 &amp; ""</f>
        <v>1.68</v>
      </c>
      <c r="AH334" s="135"/>
      <c r="AI334" s="135"/>
      <c r="AJ334" s="196" t="str">
        <f>Exclosure.data.RAW!AX334 &amp; ""</f>
        <v/>
      </c>
      <c r="AK334" s="222"/>
      <c r="AL334" s="168" t="str">
        <f>Exclosure.data.RAW!AZ334 &amp; ""</f>
        <v/>
      </c>
      <c r="AM334" s="168" t="str">
        <f>Exclosure.data.RAW!BA334 &amp; ""</f>
        <v/>
      </c>
      <c r="AN334" s="168" t="str">
        <f>Exclosure.data.RAW!BB334 &amp; ""</f>
        <v>0.22</v>
      </c>
      <c r="AO334" s="168"/>
      <c r="AP334" s="168" t="str">
        <f>Exclosure.data.RAW!BD334 &amp; ""</f>
        <v/>
      </c>
      <c r="AQ334" s="168" t="str">
        <f>Exclosure.data.RAW!BE334 &amp; ""</f>
        <v/>
      </c>
      <c r="AR334" s="168" t="str">
        <f>Exclosure.data.RAW!BF334 &amp; ""</f>
        <v/>
      </c>
      <c r="AS334" s="168" t="str">
        <f>Exclosure.data.RAW!BG334 &amp; ""</f>
        <v>1.61</v>
      </c>
      <c r="AT334" s="168"/>
      <c r="AU334" s="135"/>
      <c r="AV334" s="168" t="str">
        <f>Exclosure.data.RAW!BJ334 &amp; ""</f>
        <v/>
      </c>
      <c r="AW334" s="220"/>
      <c r="AX334" s="168" t="str">
        <f>Exclosure.data.RAW!BL334 &amp; ""</f>
        <v/>
      </c>
      <c r="AY334" s="168" t="str">
        <f>Exclosure.data.RAW!BM334 &amp; ""</f>
        <v/>
      </c>
      <c r="AZ334" s="168" t="str">
        <f>Exclosure.data.RAW!BN334 &amp; ""</f>
        <v>0.37</v>
      </c>
      <c r="BA334" s="168"/>
      <c r="BB334" s="168" t="str">
        <f>Exclosure.data.RAW!BP334 &amp; ""</f>
        <v/>
      </c>
      <c r="BC334" s="168" t="str">
        <f>Exclosure.data.RAW!BQ334 &amp; ""</f>
        <v/>
      </c>
      <c r="BD334" s="168" t="str">
        <f>Exclosure.data.RAW!BR334 &amp; ""</f>
        <v/>
      </c>
      <c r="BE334" s="54">
        <f>Exclosure.data.RAW!BS334</f>
        <v>1.68</v>
      </c>
      <c r="BF334" s="54">
        <f>Exclosure.data.RAW!BT334</f>
        <v>0.22</v>
      </c>
      <c r="BG334" s="54">
        <f>Exclosure.data.RAW!BU334</f>
        <v>1.61</v>
      </c>
      <c r="BH334" s="54">
        <f>Exclosure.data.RAW!BV334</f>
        <v>0.37</v>
      </c>
    </row>
    <row r="335" spans="1:60" x14ac:dyDescent="0.25">
      <c r="A335" s="12" t="str">
        <f>Exclosure.data.RAW!A335</f>
        <v>DRY_W_4_EX_H7</v>
      </c>
      <c r="B335" s="4" t="str">
        <f>Exclosure.data.RAW!B335</f>
        <v>DRY_W_4_H7</v>
      </c>
      <c r="C335" s="4" t="str">
        <f>Exclosure.data.RAW!C335</f>
        <v>DRY_W</v>
      </c>
      <c r="D335" s="4" t="str">
        <f>Exclosure.data.RAW!D335</f>
        <v>DRY_W_4</v>
      </c>
      <c r="E335" s="4" t="str">
        <f>Exclosure.data.RAW!E335</f>
        <v>DRY_W_2</v>
      </c>
      <c r="F335" s="4" t="str">
        <f>Exclosure.data.RAW!F335</f>
        <v>Maswa</v>
      </c>
      <c r="G335" s="12" t="str">
        <f>Exclosure.data.RAW!G335</f>
        <v>DRY</v>
      </c>
      <c r="H335" s="12" t="str">
        <f>Exclosure.data.RAW!H335</f>
        <v>W</v>
      </c>
      <c r="I335" s="22">
        <f>Exclosure.data.RAW!I335</f>
        <v>4</v>
      </c>
      <c r="J335" s="22">
        <v>2</v>
      </c>
      <c r="K335" s="12" t="str">
        <f>Exclosure.data.RAW!K335</f>
        <v>EX</v>
      </c>
      <c r="L335" s="39" t="str">
        <f>Exclosure.data.RAW!L335</f>
        <v>H7</v>
      </c>
      <c r="M335" s="21">
        <f>Exclosure.data.RAW!M335</f>
        <v>1000</v>
      </c>
      <c r="N335" s="75">
        <f>Exclosure.data.RAW!N335</f>
        <v>-3.296013018</v>
      </c>
      <c r="O335" s="75">
        <f>Exclosure.data.RAW!O335</f>
        <v>34.854326974999999</v>
      </c>
      <c r="P335" s="19">
        <f>Exclosure.data.RAW!P335</f>
        <v>43166</v>
      </c>
      <c r="Q335" s="19">
        <f>Exclosure.data.RAW!Q335</f>
        <v>43245</v>
      </c>
      <c r="R335" s="22" t="str">
        <f>Exclosure.data.RAW!R335 &amp; ""</f>
        <v>79</v>
      </c>
      <c r="S335" s="52" t="str">
        <f>Exclosure.data.RAW!S335 &amp; ""</f>
        <v>335.51790774</v>
      </c>
      <c r="T335" s="52" t="str">
        <f>Exclosure.data.RAW!T335 &amp; ""</f>
        <v>3259.311707793</v>
      </c>
      <c r="U335" s="68" t="str">
        <f>Exclosure.data.RAW!Y335</f>
        <v>Cyn.dac</v>
      </c>
      <c r="V335" s="167" t="str">
        <f>Exclosure.data.RAW!Z335 &amp; ""</f>
        <v>0.5</v>
      </c>
      <c r="W335" s="167" t="str">
        <f>Exclosure.data.RAW!AA335 &amp; ""</f>
        <v>1.75</v>
      </c>
      <c r="X335" s="167" t="str">
        <f>Exclosure.data.RAW!AB335 &amp; ""</f>
        <v>10</v>
      </c>
      <c r="Y335" s="167" t="str">
        <f>Exclosure.data.RAW!AC335 &amp; ""</f>
        <v>30</v>
      </c>
      <c r="Z335" s="165" t="str">
        <f>Exclosure.data.RAW!AF335 &amp; ""</f>
        <v>2</v>
      </c>
      <c r="AA335" s="165" t="str">
        <f>Exclosure.data.RAW!AG335 &amp; ""</f>
        <v>32</v>
      </c>
      <c r="AB335" s="165" t="str">
        <f>Exclosure.data.RAW!AH335 &amp; ""</f>
        <v>20</v>
      </c>
      <c r="AC335" s="165" t="str">
        <f>Exclosure.data.RAW!AI335 &amp; ""</f>
        <v>66</v>
      </c>
      <c r="AD335" s="168" t="str">
        <f>Exclosure.data.RAW!AO335 &amp; ""</f>
        <v>31.15</v>
      </c>
      <c r="AE335" s="168" t="str">
        <f>Exclosure.data.RAW!AR335 &amp; ""</f>
        <v>30.9</v>
      </c>
      <c r="AF335" s="168">
        <f>Exclosure.data.RAW!BW335</f>
        <v>62.05</v>
      </c>
      <c r="AG335" s="168" t="str">
        <f>Exclosure.data.RAW!AU335 &amp; ""</f>
        <v>1.05</v>
      </c>
      <c r="AH335" s="135"/>
      <c r="AI335" s="135"/>
      <c r="AJ335" s="196" t="str">
        <f>Exclosure.data.RAW!AX335 &amp; ""</f>
        <v/>
      </c>
      <c r="AK335" s="222"/>
      <c r="AL335" s="168" t="str">
        <f>Exclosure.data.RAW!AZ335 &amp; ""</f>
        <v/>
      </c>
      <c r="AM335" s="168" t="str">
        <f>Exclosure.data.RAW!BA335 &amp; ""</f>
        <v/>
      </c>
      <c r="AN335" s="168" t="str">
        <f>Exclosure.data.RAW!BB335 &amp; ""</f>
        <v>0.2</v>
      </c>
      <c r="AO335" s="168"/>
      <c r="AP335" s="168" t="str">
        <f>Exclosure.data.RAW!BD335 &amp; ""</f>
        <v/>
      </c>
      <c r="AQ335" s="168" t="str">
        <f>Exclosure.data.RAW!BE335 &amp; ""</f>
        <v/>
      </c>
      <c r="AR335" s="168" t="str">
        <f>Exclosure.data.RAW!BF335 &amp; ""</f>
        <v/>
      </c>
      <c r="AS335" s="168" t="str">
        <f>Exclosure.data.RAW!BG335 &amp; ""</f>
        <v>1.4</v>
      </c>
      <c r="AT335" s="168"/>
      <c r="AU335" s="135"/>
      <c r="AV335" s="168" t="str">
        <f>Exclosure.data.RAW!BJ335 &amp; ""</f>
        <v/>
      </c>
      <c r="AW335" s="220"/>
      <c r="AX335" s="168" t="str">
        <f>Exclosure.data.RAW!BL335 &amp; ""</f>
        <v/>
      </c>
      <c r="AY335" s="168" t="str">
        <f>Exclosure.data.RAW!BM335 &amp; ""</f>
        <v/>
      </c>
      <c r="AZ335" s="168" t="str">
        <f>Exclosure.data.RAW!BN335 &amp; ""</f>
        <v>0.3</v>
      </c>
      <c r="BA335" s="168"/>
      <c r="BB335" s="168" t="str">
        <f>Exclosure.data.RAW!BP335 &amp; ""</f>
        <v/>
      </c>
      <c r="BC335" s="168" t="str">
        <f>Exclosure.data.RAW!BQ335 &amp; ""</f>
        <v/>
      </c>
      <c r="BD335" s="168" t="str">
        <f>Exclosure.data.RAW!BR335 &amp; ""</f>
        <v/>
      </c>
      <c r="BE335" s="54">
        <f>Exclosure.data.RAW!BS335</f>
        <v>1.05</v>
      </c>
      <c r="BF335" s="54">
        <f>Exclosure.data.RAW!BT335</f>
        <v>0.2</v>
      </c>
      <c r="BG335" s="54">
        <f>Exclosure.data.RAW!BU335</f>
        <v>1.4</v>
      </c>
      <c r="BH335" s="54">
        <f>Exclosure.data.RAW!BV335</f>
        <v>0.3</v>
      </c>
    </row>
    <row r="336" spans="1:60" x14ac:dyDescent="0.25">
      <c r="A336" s="12" t="str">
        <f>Exclosure.data.RAW!A336</f>
        <v>DRY_W_4_EX2_H7</v>
      </c>
      <c r="B336" s="4" t="str">
        <f>Exclosure.data.RAW!B336</f>
        <v>DRY_W_4_H7</v>
      </c>
      <c r="C336" s="4" t="str">
        <f>Exclosure.data.RAW!C336</f>
        <v>DRY_W</v>
      </c>
      <c r="D336" s="4" t="str">
        <f>Exclosure.data.RAW!D336</f>
        <v>DRY_W_4</v>
      </c>
      <c r="E336" s="4" t="str">
        <f>Exclosure.data.RAW!E336</f>
        <v>DRY_W_2</v>
      </c>
      <c r="F336" s="4" t="str">
        <f>Exclosure.data.RAW!F336</f>
        <v>Maswa</v>
      </c>
      <c r="G336" s="12" t="str">
        <f>Exclosure.data.RAW!G336</f>
        <v>DRY</v>
      </c>
      <c r="H336" s="12" t="str">
        <f>Exclosure.data.RAW!H336</f>
        <v>W</v>
      </c>
      <c r="I336" s="22">
        <f>Exclosure.data.RAW!I336</f>
        <v>4</v>
      </c>
      <c r="J336" s="22">
        <v>2</v>
      </c>
      <c r="K336" s="12" t="str">
        <f>Exclosure.data.RAW!K336</f>
        <v>EX2</v>
      </c>
      <c r="L336" s="39" t="str">
        <f>Exclosure.data.RAW!L336</f>
        <v>H7</v>
      </c>
      <c r="M336" s="21">
        <f>Exclosure.data.RAW!M336</f>
        <v>1000</v>
      </c>
      <c r="N336" s="75">
        <f>Exclosure.data.RAW!N336</f>
        <v>-3.296013018</v>
      </c>
      <c r="O336" s="75">
        <f>Exclosure.data.RAW!O336</f>
        <v>34.854326974999999</v>
      </c>
      <c r="P336" s="19">
        <f>Exclosure.data.RAW!P336</f>
        <v>43166</v>
      </c>
      <c r="Q336" s="19">
        <f>Exclosure.data.RAW!Q336</f>
        <v>43245</v>
      </c>
      <c r="R336" s="22" t="str">
        <f>Exclosure.data.RAW!R336 &amp; ""</f>
        <v>79</v>
      </c>
      <c r="S336" s="52" t="str">
        <f>Exclosure.data.RAW!S336 &amp; ""</f>
        <v>335.51790774</v>
      </c>
      <c r="T336" s="52" t="str">
        <f>Exclosure.data.RAW!T336 &amp; ""</f>
        <v>3594.829615533</v>
      </c>
      <c r="U336" s="68" t="str">
        <f>Exclosure.data.RAW!Y336</f>
        <v>Cyn.dac</v>
      </c>
      <c r="V336" s="167" t="str">
        <f>Exclosure.data.RAW!Z336 &amp; ""</f>
        <v>1.5</v>
      </c>
      <c r="W336" s="167" t="str">
        <f>Exclosure.data.RAW!AA336 &amp; ""</f>
        <v>2</v>
      </c>
      <c r="X336" s="167" t="str">
        <f>Exclosure.data.RAW!AB336 &amp; ""</f>
        <v>5</v>
      </c>
      <c r="Y336" s="167" t="str">
        <f>Exclosure.data.RAW!AC336 &amp; ""</f>
        <v>35</v>
      </c>
      <c r="Z336" s="165" t="str">
        <f>Exclosure.data.RAW!AF336 &amp; ""</f>
        <v>3</v>
      </c>
      <c r="AA336" s="165" t="str">
        <f>Exclosure.data.RAW!AG336 &amp; ""</f>
        <v>55.2</v>
      </c>
      <c r="AB336" s="165" t="str">
        <f>Exclosure.data.RAW!AH336 &amp; ""</f>
        <v>15</v>
      </c>
      <c r="AC336" s="165" t="str">
        <f>Exclosure.data.RAW!AI336 &amp; ""</f>
        <v>67</v>
      </c>
      <c r="AD336" s="168" t="str">
        <f>Exclosure.data.RAW!AO336 &amp; ""</f>
        <v>16.49</v>
      </c>
      <c r="AE336" s="168" t="str">
        <f>Exclosure.data.RAW!AR336 &amp; ""</f>
        <v>60.15</v>
      </c>
      <c r="AF336" s="168">
        <f>Exclosure.data.RAW!BW336</f>
        <v>76.64</v>
      </c>
      <c r="AG336" s="168" t="str">
        <f>Exclosure.data.RAW!AU336 &amp; ""</f>
        <v>1.37</v>
      </c>
      <c r="AH336" s="135"/>
      <c r="AI336" s="135"/>
      <c r="AJ336" s="196" t="str">
        <f>Exclosure.data.RAW!AX336 &amp; ""</f>
        <v/>
      </c>
      <c r="AK336" s="222"/>
      <c r="AL336" s="168" t="str">
        <f>Exclosure.data.RAW!AZ336 &amp; ""</f>
        <v/>
      </c>
      <c r="AM336" s="168" t="str">
        <f>Exclosure.data.RAW!BA336 &amp; ""</f>
        <v/>
      </c>
      <c r="AN336" s="168" t="str">
        <f>Exclosure.data.RAW!BB336 &amp; ""</f>
        <v>0.16</v>
      </c>
      <c r="AO336" s="168"/>
      <c r="AP336" s="168" t="str">
        <f>Exclosure.data.RAW!BD336 &amp; ""</f>
        <v/>
      </c>
      <c r="AQ336" s="168" t="str">
        <f>Exclosure.data.RAW!BE336 &amp; ""</f>
        <v/>
      </c>
      <c r="AR336" s="168" t="str">
        <f>Exclosure.data.RAW!BF336 &amp; ""</f>
        <v/>
      </c>
      <c r="AS336" s="168" t="str">
        <f>Exclosure.data.RAW!BG336 &amp; ""</f>
        <v>1.61</v>
      </c>
      <c r="AT336" s="168"/>
      <c r="AU336" s="135"/>
      <c r="AV336" s="168" t="str">
        <f>Exclosure.data.RAW!BJ336 &amp; ""</f>
        <v/>
      </c>
      <c r="AW336" s="220"/>
      <c r="AX336" s="168" t="str">
        <f>Exclosure.data.RAW!BL336 &amp; ""</f>
        <v/>
      </c>
      <c r="AY336" s="168" t="str">
        <f>Exclosure.data.RAW!BM336 &amp; ""</f>
        <v/>
      </c>
      <c r="AZ336" s="168" t="str">
        <f>Exclosure.data.RAW!BN336 &amp; ""</f>
        <v>0.2</v>
      </c>
      <c r="BA336" s="168"/>
      <c r="BB336" s="168" t="str">
        <f>Exclosure.data.RAW!BP336 &amp; ""</f>
        <v/>
      </c>
      <c r="BC336" s="168" t="str">
        <f>Exclosure.data.RAW!BQ336 &amp; ""</f>
        <v/>
      </c>
      <c r="BD336" s="168" t="str">
        <f>Exclosure.data.RAW!BR336 &amp; ""</f>
        <v/>
      </c>
      <c r="BE336" s="54">
        <f>Exclosure.data.RAW!BS336</f>
        <v>1.37</v>
      </c>
      <c r="BF336" s="54">
        <f>Exclosure.data.RAW!BT336</f>
        <v>0.16</v>
      </c>
      <c r="BG336" s="54">
        <f>Exclosure.data.RAW!BU336</f>
        <v>1.61</v>
      </c>
      <c r="BH336" s="54">
        <f>Exclosure.data.RAW!BV336</f>
        <v>0.2</v>
      </c>
    </row>
    <row r="337" spans="1:60" x14ac:dyDescent="0.25">
      <c r="A337" s="12" t="str">
        <f>Exclosure.data.RAW!A337</f>
        <v>DRY_W_4_OP_H7</v>
      </c>
      <c r="B337" s="4" t="str">
        <f>Exclosure.data.RAW!B337</f>
        <v>DRY_W_4_H7</v>
      </c>
      <c r="C337" s="4" t="str">
        <f>Exclosure.data.RAW!C337</f>
        <v>DRY_W</v>
      </c>
      <c r="D337" s="4" t="str">
        <f>Exclosure.data.RAW!D337</f>
        <v>DRY_W_4</v>
      </c>
      <c r="E337" s="4" t="str">
        <f>Exclosure.data.RAW!E337</f>
        <v>DRY_W_2</v>
      </c>
      <c r="F337" s="4" t="str">
        <f>Exclosure.data.RAW!F337</f>
        <v>Maswa</v>
      </c>
      <c r="G337" s="12" t="str">
        <f>Exclosure.data.RAW!G337</f>
        <v>DRY</v>
      </c>
      <c r="H337" s="12" t="str">
        <f>Exclosure.data.RAW!H337</f>
        <v>W</v>
      </c>
      <c r="I337" s="22">
        <f>Exclosure.data.RAW!I337</f>
        <v>4</v>
      </c>
      <c r="J337" s="22">
        <v>2</v>
      </c>
      <c r="K337" s="12" t="str">
        <f>Exclosure.data.RAW!K337</f>
        <v>OP</v>
      </c>
      <c r="L337" s="39" t="str">
        <f>Exclosure.data.RAW!L337</f>
        <v>H7</v>
      </c>
      <c r="M337" s="21">
        <f>Exclosure.data.RAW!M337</f>
        <v>1000</v>
      </c>
      <c r="N337" s="75">
        <f>Exclosure.data.RAW!N337</f>
        <v>-3.296013018</v>
      </c>
      <c r="O337" s="75">
        <f>Exclosure.data.RAW!O337</f>
        <v>34.854326974999999</v>
      </c>
      <c r="P337" s="19">
        <f>Exclosure.data.RAW!P337</f>
        <v>43166</v>
      </c>
      <c r="Q337" s="19">
        <f>Exclosure.data.RAW!Q337</f>
        <v>43245</v>
      </c>
      <c r="R337" s="22" t="str">
        <f>Exclosure.data.RAW!R337 &amp; ""</f>
        <v>79</v>
      </c>
      <c r="S337" s="52" t="str">
        <f>Exclosure.data.RAW!S337 &amp; ""</f>
        <v>335.51790774</v>
      </c>
      <c r="T337" s="52" t="str">
        <f>Exclosure.data.RAW!T337 &amp; ""</f>
        <v>3930.347523273</v>
      </c>
      <c r="U337" s="68" t="str">
        <f>Exclosure.data.RAW!Y337</f>
        <v>Cyn.dac</v>
      </c>
      <c r="V337" s="167" t="str">
        <f>Exclosure.data.RAW!Z337 &amp; ""</f>
        <v>1.5</v>
      </c>
      <c r="W337" s="167" t="str">
        <f>Exclosure.data.RAW!AA337 &amp; ""</f>
        <v>2.38</v>
      </c>
      <c r="X337" s="167" t="str">
        <f>Exclosure.data.RAW!AB337 &amp; ""</f>
        <v>10</v>
      </c>
      <c r="Y337" s="167" t="str">
        <f>Exclosure.data.RAW!AC337 &amp; ""</f>
        <v>45</v>
      </c>
      <c r="Z337" s="165" t="str">
        <f>Exclosure.data.RAW!AF337 &amp; ""</f>
        <v>2</v>
      </c>
      <c r="AA337" s="165" t="str">
        <f>Exclosure.data.RAW!AG337 &amp; ""</f>
        <v>22</v>
      </c>
      <c r="AB337" s="165" t="str">
        <f>Exclosure.data.RAW!AH337 &amp; ""</f>
        <v>10</v>
      </c>
      <c r="AC337" s="165" t="str">
        <f>Exclosure.data.RAW!AI337 &amp; ""</f>
        <v>41</v>
      </c>
      <c r="AD337" s="168" t="str">
        <f>Exclosure.data.RAW!AO337 &amp; ""</f>
        <v>13.55</v>
      </c>
      <c r="AE337" s="168" t="str">
        <f>Exclosure.data.RAW!AR337 &amp; ""</f>
        <v>34.28</v>
      </c>
      <c r="AF337" s="168">
        <f>Exclosure.data.RAW!BW337</f>
        <v>47.83</v>
      </c>
      <c r="AG337" s="168" t="str">
        <f>Exclosure.data.RAW!AU337 &amp; ""</f>
        <v>1.3</v>
      </c>
      <c r="AH337" s="135"/>
      <c r="AI337" s="135"/>
      <c r="AJ337" s="196" t="str">
        <f>Exclosure.data.RAW!AX337 &amp; ""</f>
        <v/>
      </c>
      <c r="AK337" s="222"/>
      <c r="AL337" s="168" t="str">
        <f>Exclosure.data.RAW!AZ337 &amp; ""</f>
        <v/>
      </c>
      <c r="AM337" s="168" t="str">
        <f>Exclosure.data.RAW!BA337 &amp; ""</f>
        <v/>
      </c>
      <c r="AN337" s="168" t="str">
        <f>Exclosure.data.RAW!BB337 &amp; ""</f>
        <v>0.26</v>
      </c>
      <c r="AO337" s="168"/>
      <c r="AP337" s="168" t="str">
        <f>Exclosure.data.RAW!BD337 &amp; ""</f>
        <v/>
      </c>
      <c r="AQ337" s="168" t="str">
        <f>Exclosure.data.RAW!BE337 &amp; ""</f>
        <v/>
      </c>
      <c r="AR337" s="168" t="str">
        <f>Exclosure.data.RAW!BF337 &amp; ""</f>
        <v/>
      </c>
      <c r="AS337" s="168" t="str">
        <f>Exclosure.data.RAW!BG337 &amp; ""</f>
        <v>1.44</v>
      </c>
      <c r="AT337" s="168"/>
      <c r="AU337" s="135"/>
      <c r="AV337" s="168" t="str">
        <f>Exclosure.data.RAW!BJ337 &amp; ""</f>
        <v/>
      </c>
      <c r="AW337" s="220"/>
      <c r="AX337" s="168" t="str">
        <f>Exclosure.data.RAW!BL337 &amp; ""</f>
        <v/>
      </c>
      <c r="AY337" s="168" t="str">
        <f>Exclosure.data.RAW!BM337 &amp; ""</f>
        <v/>
      </c>
      <c r="AZ337" s="168" t="str">
        <f>Exclosure.data.RAW!BN337 &amp; ""</f>
        <v>0.29</v>
      </c>
      <c r="BA337" s="168"/>
      <c r="BB337" s="168" t="str">
        <f>Exclosure.data.RAW!BP337 &amp; ""</f>
        <v/>
      </c>
      <c r="BC337" s="168" t="str">
        <f>Exclosure.data.RAW!BQ337 &amp; ""</f>
        <v/>
      </c>
      <c r="BD337" s="168" t="str">
        <f>Exclosure.data.RAW!BR337 &amp; ""</f>
        <v/>
      </c>
      <c r="BE337" s="54">
        <f>Exclosure.data.RAW!BS337</f>
        <v>1.3</v>
      </c>
      <c r="BF337" s="54">
        <f>Exclosure.data.RAW!BT337</f>
        <v>0.26</v>
      </c>
      <c r="BG337" s="54">
        <f>Exclosure.data.RAW!BU337</f>
        <v>1.44</v>
      </c>
      <c r="BH337" s="54">
        <f>Exclosure.data.RAW!BV337</f>
        <v>0.28999999999999998</v>
      </c>
    </row>
    <row r="338" spans="1:60" x14ac:dyDescent="0.25">
      <c r="A338" s="12" t="str">
        <f>Exclosure.data.RAW!A338</f>
        <v>DRY_P_1_EX_H7</v>
      </c>
      <c r="B338" s="4" t="str">
        <f>Exclosure.data.RAW!B338</f>
        <v>DRY_P_1_H7</v>
      </c>
      <c r="C338" s="4" t="str">
        <f>Exclosure.data.RAW!C338</f>
        <v>DRY_P</v>
      </c>
      <c r="D338" s="4" t="str">
        <f>Exclosure.data.RAW!D338</f>
        <v>DRY_P_1</v>
      </c>
      <c r="E338" s="4" t="str">
        <f>Exclosure.data.RAW!E338</f>
        <v>DRY_P_2</v>
      </c>
      <c r="F338" s="4" t="str">
        <f>Exclosure.data.RAW!F338</f>
        <v>Makao</v>
      </c>
      <c r="G338" s="12" t="str">
        <f>Exclosure.data.RAW!G338</f>
        <v>DRY</v>
      </c>
      <c r="H338" s="12" t="str">
        <f>Exclosure.data.RAW!H338</f>
        <v>P</v>
      </c>
      <c r="I338" s="22">
        <f>Exclosure.data.RAW!I338</f>
        <v>1</v>
      </c>
      <c r="J338" s="22">
        <v>2</v>
      </c>
      <c r="K338" s="12" t="str">
        <f>Exclosure.data.RAW!K338</f>
        <v>EX</v>
      </c>
      <c r="L338" s="39" t="str">
        <f>Exclosure.data.RAW!L338</f>
        <v>H7</v>
      </c>
      <c r="M338" s="21">
        <f>Exclosure.data.RAW!M338</f>
        <v>1009</v>
      </c>
      <c r="N338" s="75">
        <f>Exclosure.data.RAW!N338</f>
        <v>-3.3032119830000002</v>
      </c>
      <c r="O338" s="75">
        <f>Exclosure.data.RAW!O338</f>
        <v>34.847736032999997</v>
      </c>
      <c r="P338" s="19">
        <f>Exclosure.data.RAW!P338</f>
        <v>43167</v>
      </c>
      <c r="Q338" s="19">
        <f>Exclosure.data.RAW!Q338</f>
        <v>43244</v>
      </c>
      <c r="R338" s="22" t="str">
        <f>Exclosure.data.RAW!R338 &amp; ""</f>
        <v>77</v>
      </c>
      <c r="S338" s="52" t="str">
        <f>Exclosure.data.RAW!S338 &amp; ""</f>
        <v>281.931896473</v>
      </c>
      <c r="T338" s="52" t="str">
        <f>Exclosure.data.RAW!T338 &amp; ""</f>
        <v>2002.281110183</v>
      </c>
      <c r="U338" s="68" t="str">
        <f>Exclosure.data.RAW!Y338</f>
        <v>Chl.pyc</v>
      </c>
      <c r="V338" s="167" t="str">
        <f>Exclosure.data.RAW!Z338 &amp; ""</f>
        <v>4</v>
      </c>
      <c r="W338" s="167" t="str">
        <f>Exclosure.data.RAW!AA338 &amp; ""</f>
        <v>9.25</v>
      </c>
      <c r="X338" s="167" t="str">
        <f>Exclosure.data.RAW!AB338 &amp; ""</f>
        <v>10</v>
      </c>
      <c r="Y338" s="167" t="str">
        <f>Exclosure.data.RAW!AC338 &amp; ""</f>
        <v>60</v>
      </c>
      <c r="Z338" s="165" t="str">
        <f>Exclosure.data.RAW!AF338 &amp; ""</f>
        <v>2</v>
      </c>
      <c r="AA338" s="165" t="str">
        <f>Exclosure.data.RAW!AG338 &amp; ""</f>
        <v>54.2</v>
      </c>
      <c r="AB338" s="165" t="str">
        <f>Exclosure.data.RAW!AH338 &amp; ""</f>
        <v>70</v>
      </c>
      <c r="AC338" s="165" t="str">
        <f>Exclosure.data.RAW!AI338 &amp; ""</f>
        <v>90</v>
      </c>
      <c r="AD338" s="168" t="str">
        <f>Exclosure.data.RAW!AO338 &amp; ""</f>
        <v>36.33</v>
      </c>
      <c r="AE338" s="168" t="str">
        <f>Exclosure.data.RAW!AR338 &amp; ""</f>
        <v>49.11</v>
      </c>
      <c r="AF338" s="168">
        <f>Exclosure.data.RAW!BW338</f>
        <v>85.44</v>
      </c>
      <c r="AG338" s="168" t="str">
        <f>Exclosure.data.RAW!AU338 &amp; ""</f>
        <v>0.77</v>
      </c>
      <c r="AH338" s="135"/>
      <c r="AI338" s="135"/>
      <c r="AJ338" s="196" t="str">
        <f>Exclosure.data.RAW!AX338 &amp; ""</f>
        <v/>
      </c>
      <c r="AK338" s="222"/>
      <c r="AL338" s="168" t="str">
        <f>Exclosure.data.RAW!AZ338 &amp; ""</f>
        <v/>
      </c>
      <c r="AM338" s="168" t="str">
        <f>Exclosure.data.RAW!BA338 &amp; ""</f>
        <v/>
      </c>
      <c r="AN338" s="168" t="str">
        <f>Exclosure.data.RAW!BB338 &amp; ""</f>
        <v>0.29</v>
      </c>
      <c r="AO338" s="168"/>
      <c r="AP338" s="168" t="str">
        <f>Exclosure.data.RAW!BD338 &amp; ""</f>
        <v/>
      </c>
      <c r="AQ338" s="168" t="str">
        <f>Exclosure.data.RAW!BE338 &amp; ""</f>
        <v/>
      </c>
      <c r="AR338" s="168" t="str">
        <f>Exclosure.data.RAW!BF338 &amp; ""</f>
        <v/>
      </c>
      <c r="AS338" s="168" t="str">
        <f>Exclosure.data.RAW!BG338 &amp; ""</f>
        <v/>
      </c>
      <c r="AT338" s="168"/>
      <c r="AU338" s="135"/>
      <c r="AV338" s="168" t="str">
        <f>Exclosure.data.RAW!BJ338 &amp; ""</f>
        <v/>
      </c>
      <c r="AW338" s="220"/>
      <c r="AX338" s="168" t="str">
        <f>Exclosure.data.RAW!BL338 &amp; ""</f>
        <v/>
      </c>
      <c r="AY338" s="168" t="str">
        <f>Exclosure.data.RAW!BM338 &amp; ""</f>
        <v/>
      </c>
      <c r="AZ338" s="168" t="str">
        <f>Exclosure.data.RAW!BN338 &amp; ""</f>
        <v/>
      </c>
      <c r="BA338" s="168"/>
      <c r="BB338" s="168" t="str">
        <f>Exclosure.data.RAW!BP338 &amp; ""</f>
        <v/>
      </c>
      <c r="BC338" s="168" t="str">
        <f>Exclosure.data.RAW!BQ338 &amp; ""</f>
        <v/>
      </c>
      <c r="BD338" s="168" t="str">
        <f>Exclosure.data.RAW!BR338 &amp; ""</f>
        <v/>
      </c>
      <c r="BE338" s="54">
        <f>Exclosure.data.RAW!BS338</f>
        <v>0.77</v>
      </c>
      <c r="BF338" s="54">
        <f>Exclosure.data.RAW!BT338</f>
        <v>0.28999999999999998</v>
      </c>
      <c r="BG338" s="54" t="str">
        <f>Exclosure.data.RAW!BU338</f>
        <v/>
      </c>
      <c r="BH338" s="54" t="str">
        <f>Exclosure.data.RAW!BV338</f>
        <v/>
      </c>
    </row>
    <row r="339" spans="1:60" x14ac:dyDescent="0.25">
      <c r="A339" s="12" t="str">
        <f>Exclosure.data.RAW!A339</f>
        <v>DRY_P_1_OP_H7</v>
      </c>
      <c r="B339" s="4" t="str">
        <f>Exclosure.data.RAW!B339</f>
        <v>DRY_P_1_H7</v>
      </c>
      <c r="C339" s="4" t="str">
        <f>Exclosure.data.RAW!C339</f>
        <v>DRY_P</v>
      </c>
      <c r="D339" s="4" t="str">
        <f>Exclosure.data.RAW!D339</f>
        <v>DRY_P_1</v>
      </c>
      <c r="E339" s="4" t="str">
        <f>Exclosure.data.RAW!E339</f>
        <v>DRY_P_2</v>
      </c>
      <c r="F339" s="4" t="str">
        <f>Exclosure.data.RAW!F339</f>
        <v>Makao</v>
      </c>
      <c r="G339" s="12" t="str">
        <f>Exclosure.data.RAW!G339</f>
        <v>DRY</v>
      </c>
      <c r="H339" s="12" t="str">
        <f>Exclosure.data.RAW!H339</f>
        <v>P</v>
      </c>
      <c r="I339" s="22">
        <f>Exclosure.data.RAW!I339</f>
        <v>1</v>
      </c>
      <c r="J339" s="22">
        <v>2</v>
      </c>
      <c r="K339" s="12" t="str">
        <f>Exclosure.data.RAW!K339</f>
        <v>OP</v>
      </c>
      <c r="L339" s="39" t="str">
        <f>Exclosure.data.RAW!L339</f>
        <v>H7</v>
      </c>
      <c r="M339" s="21">
        <f>Exclosure.data.RAW!M339</f>
        <v>1009</v>
      </c>
      <c r="N339" s="75">
        <f>Exclosure.data.RAW!N339</f>
        <v>-3.3032119830000002</v>
      </c>
      <c r="O339" s="75">
        <f>Exclosure.data.RAW!O339</f>
        <v>34.847736032999997</v>
      </c>
      <c r="P339" s="19">
        <f>Exclosure.data.RAW!P339</f>
        <v>43167</v>
      </c>
      <c r="Q339" s="19">
        <f>Exclosure.data.RAW!Q339</f>
        <v>43244</v>
      </c>
      <c r="R339" s="22" t="str">
        <f>Exclosure.data.RAW!R339 &amp; ""</f>
        <v>77</v>
      </c>
      <c r="S339" s="52" t="str">
        <f>Exclosure.data.RAW!S339 &amp; ""</f>
        <v>281.931896473</v>
      </c>
      <c r="T339" s="52" t="str">
        <f>Exclosure.data.RAW!T339 &amp; ""</f>
        <v>2284.213006656</v>
      </c>
      <c r="U339" s="68" t="str">
        <f>Exclosure.data.RAW!Y339</f>
        <v>Chl.pyc</v>
      </c>
      <c r="V339" s="167" t="str">
        <f>Exclosure.data.RAW!Z339 &amp; ""</f>
        <v>2.5</v>
      </c>
      <c r="W339" s="167" t="str">
        <f>Exclosure.data.RAW!AA339 &amp; ""</f>
        <v>5.75</v>
      </c>
      <c r="X339" s="167" t="str">
        <f>Exclosure.data.RAW!AB339 &amp; ""</f>
        <v>25</v>
      </c>
      <c r="Y339" s="167" t="str">
        <f>Exclosure.data.RAW!AC339 &amp; ""</f>
        <v>70</v>
      </c>
      <c r="Z339" s="165" t="str">
        <f>Exclosure.data.RAW!AF339 &amp; ""</f>
        <v>3</v>
      </c>
      <c r="AA339" s="165" t="str">
        <f>Exclosure.data.RAW!AG339 &amp; ""</f>
        <v>17.2</v>
      </c>
      <c r="AB339" s="165" t="str">
        <f>Exclosure.data.RAW!AH339 &amp; ""</f>
        <v>30</v>
      </c>
      <c r="AC339" s="165" t="str">
        <f>Exclosure.data.RAW!AI339 &amp; ""</f>
        <v>50</v>
      </c>
      <c r="AD339" s="168" t="str">
        <f>Exclosure.data.RAW!AO339 &amp; ""</f>
        <v>14.79</v>
      </c>
      <c r="AE339" s="168" t="str">
        <f>Exclosure.data.RAW!AR339 &amp; ""</f>
        <v>21.21</v>
      </c>
      <c r="AF339" s="168">
        <f>Exclosure.data.RAW!BW339</f>
        <v>36</v>
      </c>
      <c r="AG339" s="168" t="str">
        <f>Exclosure.data.RAW!AU339 &amp; ""</f>
        <v>1.09</v>
      </c>
      <c r="AH339" s="135"/>
      <c r="AI339" s="135"/>
      <c r="AJ339" s="196" t="str">
        <f>Exclosure.data.RAW!AX339 &amp; ""</f>
        <v/>
      </c>
      <c r="AK339" s="222"/>
      <c r="AL339" s="168" t="str">
        <f>Exclosure.data.RAW!AZ339 &amp; ""</f>
        <v/>
      </c>
      <c r="AM339" s="168" t="str">
        <f>Exclosure.data.RAW!BA339 &amp; ""</f>
        <v/>
      </c>
      <c r="AN339" s="168" t="str">
        <f>Exclosure.data.RAW!BB339 &amp; ""</f>
        <v>0.3</v>
      </c>
      <c r="AO339" s="168"/>
      <c r="AP339" s="168" t="str">
        <f>Exclosure.data.RAW!BD339 &amp; ""</f>
        <v/>
      </c>
      <c r="AQ339" s="168" t="str">
        <f>Exclosure.data.RAW!BE339 &amp; ""</f>
        <v/>
      </c>
      <c r="AR339" s="168" t="str">
        <f>Exclosure.data.RAW!BF339 &amp; ""</f>
        <v/>
      </c>
      <c r="AS339" s="168" t="str">
        <f>Exclosure.data.RAW!BG339 &amp; ""</f>
        <v>1.4</v>
      </c>
      <c r="AT339" s="168"/>
      <c r="AU339" s="135"/>
      <c r="AV339" s="168" t="str">
        <f>Exclosure.data.RAW!BJ339 &amp; ""</f>
        <v/>
      </c>
      <c r="AW339" s="220"/>
      <c r="AX339" s="168" t="str">
        <f>Exclosure.data.RAW!BL339 &amp; ""</f>
        <v/>
      </c>
      <c r="AY339" s="168" t="str">
        <f>Exclosure.data.RAW!BM339 &amp; ""</f>
        <v/>
      </c>
      <c r="AZ339" s="168" t="str">
        <f>Exclosure.data.RAW!BN339 &amp; ""</f>
        <v>0.26</v>
      </c>
      <c r="BA339" s="168"/>
      <c r="BB339" s="168" t="str">
        <f>Exclosure.data.RAW!BP339 &amp; ""</f>
        <v/>
      </c>
      <c r="BC339" s="168" t="str">
        <f>Exclosure.data.RAW!BQ339 &amp; ""</f>
        <v/>
      </c>
      <c r="BD339" s="168" t="str">
        <f>Exclosure.data.RAW!BR339 &amp; ""</f>
        <v/>
      </c>
      <c r="BE339" s="54">
        <f>Exclosure.data.RAW!BS339</f>
        <v>1.0900000000000001</v>
      </c>
      <c r="BF339" s="54">
        <f>Exclosure.data.RAW!BT339</f>
        <v>0.3</v>
      </c>
      <c r="BG339" s="54">
        <f>Exclosure.data.RAW!BU339</f>
        <v>1.4</v>
      </c>
      <c r="BH339" s="54">
        <f>Exclosure.data.RAW!BV339</f>
        <v>0.26</v>
      </c>
    </row>
    <row r="340" spans="1:60" x14ac:dyDescent="0.25">
      <c r="A340" s="12" t="str">
        <f>Exclosure.data.RAW!A340</f>
        <v>DRY_P_2_EX_H7</v>
      </c>
      <c r="B340" s="4" t="str">
        <f>Exclosure.data.RAW!B340</f>
        <v>DRY_P_2_H7</v>
      </c>
      <c r="C340" s="4" t="str">
        <f>Exclosure.data.RAW!C340</f>
        <v>DRY_P</v>
      </c>
      <c r="D340" s="4" t="str">
        <f>Exclosure.data.RAW!D340</f>
        <v>DRY_P_2</v>
      </c>
      <c r="E340" s="4" t="str">
        <f>Exclosure.data.RAW!E340</f>
        <v>DRY_P_3</v>
      </c>
      <c r="F340" s="4" t="str">
        <f>Exclosure.data.RAW!F340</f>
        <v>Makao</v>
      </c>
      <c r="G340" s="12" t="str">
        <f>Exclosure.data.RAW!G340</f>
        <v>DRY</v>
      </c>
      <c r="H340" s="12" t="str">
        <f>Exclosure.data.RAW!H340</f>
        <v>P</v>
      </c>
      <c r="I340" s="22">
        <f>Exclosure.data.RAW!I340</f>
        <v>2</v>
      </c>
      <c r="J340" s="22">
        <v>3</v>
      </c>
      <c r="K340" s="12" t="str">
        <f>Exclosure.data.RAW!K340</f>
        <v>EX</v>
      </c>
      <c r="L340" s="39" t="str">
        <f>Exclosure.data.RAW!L340</f>
        <v>H7</v>
      </c>
      <c r="M340" s="21">
        <f>Exclosure.data.RAW!M340</f>
        <v>1006</v>
      </c>
      <c r="N340" s="75">
        <f>Exclosure.data.RAW!N340</f>
        <v>-3.40842599</v>
      </c>
      <c r="O340" s="75">
        <f>Exclosure.data.RAW!O340</f>
        <v>34.850243982000002</v>
      </c>
      <c r="P340" s="19">
        <f>Exclosure.data.RAW!P340</f>
        <v>43167</v>
      </c>
      <c r="Q340" s="19">
        <f>Exclosure.data.RAW!Q340</f>
        <v>43244</v>
      </c>
      <c r="R340" s="22" t="str">
        <f>Exclosure.data.RAW!R340 &amp; ""</f>
        <v>77</v>
      </c>
      <c r="S340" s="52" t="str">
        <f>Exclosure.data.RAW!S340 &amp; ""</f>
        <v>281.931896473</v>
      </c>
      <c r="T340" s="52" t="str">
        <f>Exclosure.data.RAW!T340 &amp; ""</f>
        <v>2002.281110183</v>
      </c>
      <c r="U340" s="68" t="str">
        <f>Exclosure.data.RAW!Y340</f>
        <v>Chl.pyc</v>
      </c>
      <c r="V340" s="167" t="str">
        <f>Exclosure.data.RAW!Z340 &amp; ""</f>
        <v>3</v>
      </c>
      <c r="W340" s="167" t="str">
        <f>Exclosure.data.RAW!AA340 &amp; ""</f>
        <v>4.63</v>
      </c>
      <c r="X340" s="167" t="str">
        <f>Exclosure.data.RAW!AB340 &amp; ""</f>
        <v>25</v>
      </c>
      <c r="Y340" s="167" t="str">
        <f>Exclosure.data.RAW!AC340 &amp; ""</f>
        <v>50</v>
      </c>
      <c r="Z340" s="165" t="str">
        <f>Exclosure.data.RAW!AF340 &amp; ""</f>
        <v>4.5</v>
      </c>
      <c r="AA340" s="165" t="str">
        <f>Exclosure.data.RAW!AG340 &amp; ""</f>
        <v>24.4</v>
      </c>
      <c r="AB340" s="165" t="str">
        <f>Exclosure.data.RAW!AH340 &amp; ""</f>
        <v>60</v>
      </c>
      <c r="AC340" s="165" t="str">
        <f>Exclosure.data.RAW!AI340 &amp; ""</f>
        <v>90</v>
      </c>
      <c r="AD340" s="168" t="str">
        <f>Exclosure.data.RAW!AO340 &amp; ""</f>
        <v>41.13</v>
      </c>
      <c r="AE340" s="168" t="str">
        <f>Exclosure.data.RAW!AR340 &amp; ""</f>
        <v>40.53</v>
      </c>
      <c r="AF340" s="168">
        <f>Exclosure.data.RAW!BW340</f>
        <v>81.66</v>
      </c>
      <c r="AG340" s="168" t="str">
        <f>Exclosure.data.RAW!AU340 &amp; ""</f>
        <v>0.98</v>
      </c>
      <c r="AH340" s="135"/>
      <c r="AI340" s="135"/>
      <c r="AJ340" s="196" t="str">
        <f>Exclosure.data.RAW!AX340 &amp; ""</f>
        <v/>
      </c>
      <c r="AK340" s="222"/>
      <c r="AL340" s="168" t="str">
        <f>Exclosure.data.RAW!AZ340 &amp; ""</f>
        <v/>
      </c>
      <c r="AM340" s="168" t="str">
        <f>Exclosure.data.RAW!BA340 &amp; ""</f>
        <v/>
      </c>
      <c r="AN340" s="168" t="str">
        <f>Exclosure.data.RAW!BB340 &amp; ""</f>
        <v>0.37</v>
      </c>
      <c r="AO340" s="168"/>
      <c r="AP340" s="168" t="str">
        <f>Exclosure.data.RAW!BD340 &amp; ""</f>
        <v/>
      </c>
      <c r="AQ340" s="168" t="str">
        <f>Exclosure.data.RAW!BE340 &amp; ""</f>
        <v/>
      </c>
      <c r="AR340" s="168" t="str">
        <f>Exclosure.data.RAW!BF340 &amp; ""</f>
        <v/>
      </c>
      <c r="AS340" s="168" t="str">
        <f>Exclosure.data.RAW!BG340 &amp; ""</f>
        <v>1.37</v>
      </c>
      <c r="AT340" s="168"/>
      <c r="AU340" s="135"/>
      <c r="AV340" s="168" t="str">
        <f>Exclosure.data.RAW!BJ340 &amp; ""</f>
        <v/>
      </c>
      <c r="AW340" s="220"/>
      <c r="AX340" s="168" t="str">
        <f>Exclosure.data.RAW!BL340 &amp; ""</f>
        <v/>
      </c>
      <c r="AY340" s="168" t="str">
        <f>Exclosure.data.RAW!BM340 &amp; ""</f>
        <v/>
      </c>
      <c r="AZ340" s="168" t="str">
        <f>Exclosure.data.RAW!BN340 &amp; ""</f>
        <v>0.35</v>
      </c>
      <c r="BA340" s="168"/>
      <c r="BB340" s="168" t="str">
        <f>Exclosure.data.RAW!BP340 &amp; ""</f>
        <v/>
      </c>
      <c r="BC340" s="168" t="str">
        <f>Exclosure.data.RAW!BQ340 &amp; ""</f>
        <v/>
      </c>
      <c r="BD340" s="168" t="str">
        <f>Exclosure.data.RAW!BR340 &amp; ""</f>
        <v/>
      </c>
      <c r="BE340" s="54">
        <f>Exclosure.data.RAW!BS340</f>
        <v>0.98</v>
      </c>
      <c r="BF340" s="54">
        <f>Exclosure.data.RAW!BT340</f>
        <v>0.37</v>
      </c>
      <c r="BG340" s="54">
        <f>Exclosure.data.RAW!BU340</f>
        <v>1.37</v>
      </c>
      <c r="BH340" s="54">
        <f>Exclosure.data.RAW!BV340</f>
        <v>0.35</v>
      </c>
    </row>
    <row r="341" spans="1:60" x14ac:dyDescent="0.25">
      <c r="A341" s="12" t="str">
        <f>Exclosure.data.RAW!A341</f>
        <v>DRY_P_2_OP_H7</v>
      </c>
      <c r="B341" s="4" t="str">
        <f>Exclosure.data.RAW!B341</f>
        <v>DRY_P_2_H7</v>
      </c>
      <c r="C341" s="4" t="str">
        <f>Exclosure.data.RAW!C341</f>
        <v>DRY_P</v>
      </c>
      <c r="D341" s="12" t="str">
        <f>Exclosure.data.RAW!D341</f>
        <v>DRY_P_2</v>
      </c>
      <c r="E341" s="12" t="str">
        <f>Exclosure.data.RAW!E341</f>
        <v>DRY_P_3</v>
      </c>
      <c r="F341" s="4" t="str">
        <f>Exclosure.data.RAW!F341</f>
        <v>Makao</v>
      </c>
      <c r="G341" s="12" t="str">
        <f>Exclosure.data.RAW!G341</f>
        <v>DRY</v>
      </c>
      <c r="H341" s="12" t="str">
        <f>Exclosure.data.RAW!H341</f>
        <v>P</v>
      </c>
      <c r="I341" s="22">
        <f>Exclosure.data.RAW!I341</f>
        <v>2</v>
      </c>
      <c r="J341" s="22">
        <v>3</v>
      </c>
      <c r="K341" s="12" t="str">
        <f>Exclosure.data.RAW!K341</f>
        <v>OP</v>
      </c>
      <c r="L341" s="39" t="str">
        <f>Exclosure.data.RAW!L341</f>
        <v>H7</v>
      </c>
      <c r="M341" s="22">
        <f>Exclosure.data.RAW!M341</f>
        <v>1006</v>
      </c>
      <c r="N341" s="75">
        <f>Exclosure.data.RAW!N341</f>
        <v>-3.40842599</v>
      </c>
      <c r="O341" s="75">
        <f>Exclosure.data.RAW!O341</f>
        <v>34.850243982000002</v>
      </c>
      <c r="P341" s="19">
        <f>Exclosure.data.RAW!P341</f>
        <v>43167</v>
      </c>
      <c r="Q341" s="19">
        <f>Exclosure.data.RAW!Q341</f>
        <v>43244</v>
      </c>
      <c r="R341" s="22" t="str">
        <f>Exclosure.data.RAW!R341 &amp; ""</f>
        <v>77</v>
      </c>
      <c r="S341" s="52" t="str">
        <f>Exclosure.data.RAW!S341 &amp; ""</f>
        <v>281.931896473</v>
      </c>
      <c r="T341" s="52" t="str">
        <f>Exclosure.data.RAW!T341 &amp; ""</f>
        <v>2284.213006656</v>
      </c>
      <c r="U341" s="68" t="str">
        <f>Exclosure.data.RAW!Y341</f>
        <v>Chl.pyc</v>
      </c>
      <c r="V341" s="167" t="str">
        <f>Exclosure.data.RAW!Z341 &amp; ""</f>
        <v>2</v>
      </c>
      <c r="W341" s="167" t="str">
        <f>Exclosure.data.RAW!AA341 &amp; ""</f>
        <v>7.25</v>
      </c>
      <c r="X341" s="167" t="str">
        <f>Exclosure.data.RAW!AB341 &amp; ""</f>
        <v>10</v>
      </c>
      <c r="Y341" s="167" t="str">
        <f>Exclosure.data.RAW!AC341 &amp; ""</f>
        <v>38</v>
      </c>
      <c r="Z341" s="165" t="str">
        <f>Exclosure.data.RAW!AF341 &amp; ""</f>
        <v>1.5</v>
      </c>
      <c r="AA341" s="165" t="str">
        <f>Exclosure.data.RAW!AG341 &amp; ""</f>
        <v>10.6</v>
      </c>
      <c r="AB341" s="165" t="str">
        <f>Exclosure.data.RAW!AH341 &amp; ""</f>
        <v>40</v>
      </c>
      <c r="AC341" s="165" t="str">
        <f>Exclosure.data.RAW!AI341 &amp; ""</f>
        <v>55</v>
      </c>
      <c r="AD341" s="168" t="str">
        <f>Exclosure.data.RAW!AO341 &amp; ""</f>
        <v>27.06</v>
      </c>
      <c r="AE341" s="168" t="str">
        <f>Exclosure.data.RAW!AR341 &amp; ""</f>
        <v>13.59</v>
      </c>
      <c r="AF341" s="168">
        <f>Exclosure.data.RAW!BW341</f>
        <v>40.65</v>
      </c>
      <c r="AG341" s="168" t="str">
        <f>Exclosure.data.RAW!AU341 &amp; ""</f>
        <v>1.37</v>
      </c>
      <c r="AH341" s="135"/>
      <c r="AI341" s="135"/>
      <c r="AJ341" s="196" t="str">
        <f>Exclosure.data.RAW!AX341 &amp; ""</f>
        <v/>
      </c>
      <c r="AK341" s="222"/>
      <c r="AL341" s="168" t="str">
        <f>Exclosure.data.RAW!AZ341 &amp; ""</f>
        <v/>
      </c>
      <c r="AM341" s="168" t="str">
        <f>Exclosure.data.RAW!BA341 &amp; ""</f>
        <v/>
      </c>
      <c r="AN341" s="168" t="str">
        <f>Exclosure.data.RAW!BB341 &amp; ""</f>
        <v>0.44</v>
      </c>
      <c r="AO341" s="168"/>
      <c r="AP341" s="168" t="str">
        <f>Exclosure.data.RAW!BD341 &amp; ""</f>
        <v/>
      </c>
      <c r="AQ341" s="168" t="str">
        <f>Exclosure.data.RAW!BE341 &amp; ""</f>
        <v/>
      </c>
      <c r="AR341" s="168" t="str">
        <f>Exclosure.data.RAW!BF341 &amp; ""</f>
        <v/>
      </c>
      <c r="AS341" s="168" t="str">
        <f>Exclosure.data.RAW!BG341 &amp; ""</f>
        <v>1.4</v>
      </c>
      <c r="AT341" s="168"/>
      <c r="AU341" s="135"/>
      <c r="AV341" s="168" t="str">
        <f>Exclosure.data.RAW!BJ341 &amp; ""</f>
        <v/>
      </c>
      <c r="AW341" s="220"/>
      <c r="AX341" s="168" t="str">
        <f>Exclosure.data.RAW!BL341 &amp; ""</f>
        <v/>
      </c>
      <c r="AY341" s="168" t="str">
        <f>Exclosure.data.RAW!BM341 &amp; ""</f>
        <v/>
      </c>
      <c r="AZ341" s="168" t="str">
        <f>Exclosure.data.RAW!BN341 &amp; ""</f>
        <v>0.35</v>
      </c>
      <c r="BA341" s="168"/>
      <c r="BB341" s="168" t="str">
        <f>Exclosure.data.RAW!BP341 &amp; ""</f>
        <v/>
      </c>
      <c r="BC341" s="168" t="str">
        <f>Exclosure.data.RAW!BQ341 &amp; ""</f>
        <v/>
      </c>
      <c r="BD341" s="168" t="str">
        <f>Exclosure.data.RAW!BR341 &amp; ""</f>
        <v/>
      </c>
      <c r="BE341" s="54">
        <f>Exclosure.data.RAW!BS341</f>
        <v>1.37</v>
      </c>
      <c r="BF341" s="54">
        <f>Exclosure.data.RAW!BT341</f>
        <v>0.44</v>
      </c>
      <c r="BG341" s="54">
        <f>Exclosure.data.RAW!BU341</f>
        <v>1.4</v>
      </c>
      <c r="BH341" s="54">
        <f>Exclosure.data.RAW!BV341</f>
        <v>0.35</v>
      </c>
    </row>
    <row r="342" spans="1:60" x14ac:dyDescent="0.25">
      <c r="A342" s="12" t="str">
        <f>Exclosure.data.RAW!A342</f>
        <v>DRY_P_3_EX_H7</v>
      </c>
      <c r="B342" s="12" t="str">
        <f>Exclosure.data.RAW!B342</f>
        <v>DRY_P_3_H7</v>
      </c>
      <c r="C342" s="12" t="str">
        <f>Exclosure.data.RAW!C342</f>
        <v>DRY_P</v>
      </c>
      <c r="D342" s="12" t="str">
        <f>Exclosure.data.RAW!D342</f>
        <v>DRY_P_3</v>
      </c>
      <c r="E342" s="12" t="str">
        <f>Exclosure.data.RAW!E342</f>
        <v>DRY_P_1</v>
      </c>
      <c r="F342" s="4" t="str">
        <f>Exclosure.data.RAW!F342</f>
        <v>Makao</v>
      </c>
      <c r="G342" s="12" t="str">
        <f>Exclosure.data.RAW!G342</f>
        <v>DRY</v>
      </c>
      <c r="H342" s="12" t="str">
        <f>Exclosure.data.RAW!H342</f>
        <v>P</v>
      </c>
      <c r="I342" s="22">
        <f>Exclosure.data.RAW!I342</f>
        <v>3</v>
      </c>
      <c r="J342" s="22">
        <v>1</v>
      </c>
      <c r="K342" s="12" t="str">
        <f>Exclosure.data.RAW!K342</f>
        <v>EX</v>
      </c>
      <c r="L342" s="39" t="str">
        <f>Exclosure.data.RAW!L342</f>
        <v>H7</v>
      </c>
      <c r="M342" s="22">
        <f>Exclosure.data.RAW!M342</f>
        <v>1001</v>
      </c>
      <c r="N342" s="75">
        <f>Exclosure.data.RAW!N342</f>
        <v>-3.4063160140000002</v>
      </c>
      <c r="O342" s="75">
        <f>Exclosure.data.RAW!O342</f>
        <v>34.850407009999998</v>
      </c>
      <c r="P342" s="19">
        <f>Exclosure.data.RAW!P342</f>
        <v>43167</v>
      </c>
      <c r="Q342" s="19">
        <f>Exclosure.data.RAW!Q342</f>
        <v>43244</v>
      </c>
      <c r="R342" s="22" t="str">
        <f>Exclosure.data.RAW!R342 &amp; ""</f>
        <v>77</v>
      </c>
      <c r="S342" s="52" t="str">
        <f>Exclosure.data.RAW!S342 &amp; ""</f>
        <v>281.931896473</v>
      </c>
      <c r="T342" s="52" t="str">
        <f>Exclosure.data.RAW!T342 &amp; ""</f>
        <v>2042.299901383</v>
      </c>
      <c r="U342" s="68" t="str">
        <f>Exclosure.data.RAW!Y342</f>
        <v>Chl.pyc</v>
      </c>
      <c r="V342" s="167" t="str">
        <f>Exclosure.data.RAW!Z342 &amp; ""</f>
        <v>2</v>
      </c>
      <c r="W342" s="167" t="str">
        <f>Exclosure.data.RAW!AA342 &amp; ""</f>
        <v>3.5</v>
      </c>
      <c r="X342" s="167" t="str">
        <f>Exclosure.data.RAW!AB342 &amp; ""</f>
        <v>20</v>
      </c>
      <c r="Y342" s="167" t="str">
        <f>Exclosure.data.RAW!AC342 &amp; ""</f>
        <v>55</v>
      </c>
      <c r="Z342" s="165" t="str">
        <f>Exclosure.data.RAW!AF342 &amp; ""</f>
        <v>5.5</v>
      </c>
      <c r="AA342" s="165" t="str">
        <f>Exclosure.data.RAW!AG342 &amp; ""</f>
        <v>58.4</v>
      </c>
      <c r="AB342" s="165" t="str">
        <f>Exclosure.data.RAW!AH342 &amp; ""</f>
        <v>60</v>
      </c>
      <c r="AC342" s="165" t="str">
        <f>Exclosure.data.RAW!AI342 &amp; ""</f>
        <v>90</v>
      </c>
      <c r="AD342" s="168" t="str">
        <f>Exclosure.data.RAW!AO342 &amp; ""</f>
        <v>23.33</v>
      </c>
      <c r="AE342" s="168" t="str">
        <f>Exclosure.data.RAW!AR342 &amp; ""</f>
        <v>66.71</v>
      </c>
      <c r="AF342" s="168">
        <f>Exclosure.data.RAW!BW342</f>
        <v>90.039999999999992</v>
      </c>
      <c r="AG342" s="168" t="str">
        <f>Exclosure.data.RAW!AU342 &amp; ""</f>
        <v>0.91</v>
      </c>
      <c r="AH342" s="135"/>
      <c r="AI342" s="135"/>
      <c r="AJ342" s="196" t="str">
        <f>Exclosure.data.RAW!AX342 &amp; ""</f>
        <v/>
      </c>
      <c r="AK342" s="222"/>
      <c r="AL342" s="168" t="str">
        <f>Exclosure.data.RAW!AZ342 &amp; ""</f>
        <v/>
      </c>
      <c r="AM342" s="168" t="str">
        <f>Exclosure.data.RAW!BA342 &amp; ""</f>
        <v/>
      </c>
      <c r="AN342" s="168" t="str">
        <f>Exclosure.data.RAW!BB342 &amp; ""</f>
        <v>0.17</v>
      </c>
      <c r="AO342" s="168"/>
      <c r="AP342" s="168" t="str">
        <f>Exclosure.data.RAW!BD342 &amp; ""</f>
        <v/>
      </c>
      <c r="AQ342" s="168" t="str">
        <f>Exclosure.data.RAW!BE342 &amp; ""</f>
        <v/>
      </c>
      <c r="AR342" s="168" t="str">
        <f>Exclosure.data.RAW!BF342 &amp; ""</f>
        <v/>
      </c>
      <c r="AS342" s="168" t="str">
        <f>Exclosure.data.RAW!BG342 &amp; ""</f>
        <v>1.37</v>
      </c>
      <c r="AT342" s="168"/>
      <c r="AU342" s="168"/>
      <c r="AV342" s="168" t="str">
        <f>Exclosure.data.RAW!BJ342 &amp; ""</f>
        <v/>
      </c>
      <c r="AW342" s="220"/>
      <c r="AX342" s="168" t="str">
        <f>Exclosure.data.RAW!BL342 &amp; ""</f>
        <v/>
      </c>
      <c r="AY342" s="168" t="str">
        <f>Exclosure.data.RAW!BM342 &amp; ""</f>
        <v/>
      </c>
      <c r="AZ342" s="168" t="str">
        <f>Exclosure.data.RAW!BN342 &amp; ""</f>
        <v>0.18</v>
      </c>
      <c r="BA342" s="168"/>
      <c r="BB342" s="168" t="str">
        <f>Exclosure.data.RAW!BP342 &amp; ""</f>
        <v/>
      </c>
      <c r="BC342" s="168" t="str">
        <f>Exclosure.data.RAW!BQ342 &amp; ""</f>
        <v/>
      </c>
      <c r="BD342" s="168" t="str">
        <f>Exclosure.data.RAW!BR342 &amp; ""</f>
        <v/>
      </c>
      <c r="BE342" s="54">
        <f>Exclosure.data.RAW!BS342</f>
        <v>0.91</v>
      </c>
      <c r="BF342" s="54">
        <f>Exclosure.data.RAW!BT342</f>
        <v>0.17</v>
      </c>
      <c r="BG342" s="54">
        <f>Exclosure.data.RAW!BU342</f>
        <v>1.37</v>
      </c>
      <c r="BH342" s="54">
        <f>Exclosure.data.RAW!BV342</f>
        <v>0.18</v>
      </c>
    </row>
    <row r="343" spans="1:60" x14ac:dyDescent="0.25">
      <c r="A343" s="12" t="str">
        <f>Exclosure.data.RAW!A343</f>
        <v>DRY_P_3_OP_H7</v>
      </c>
      <c r="B343" s="12" t="str">
        <f>Exclosure.data.RAW!B343</f>
        <v>DRY_P_3_H7</v>
      </c>
      <c r="C343" s="12" t="str">
        <f>Exclosure.data.RAW!C343</f>
        <v>DRY_P</v>
      </c>
      <c r="D343" s="12" t="str">
        <f>Exclosure.data.RAW!D343</f>
        <v>DRY_P_3</v>
      </c>
      <c r="E343" s="12" t="str">
        <f>Exclosure.data.RAW!E343</f>
        <v>DRY_P_1</v>
      </c>
      <c r="F343" s="4" t="str">
        <f>Exclosure.data.RAW!F343</f>
        <v>Makao</v>
      </c>
      <c r="G343" s="12" t="str">
        <f>Exclosure.data.RAW!G343</f>
        <v>DRY</v>
      </c>
      <c r="H343" s="12" t="str">
        <f>Exclosure.data.RAW!H343</f>
        <v>P</v>
      </c>
      <c r="I343" s="22">
        <f>Exclosure.data.RAW!I343</f>
        <v>3</v>
      </c>
      <c r="J343" s="22">
        <v>1</v>
      </c>
      <c r="K343" s="12" t="str">
        <f>Exclosure.data.RAW!K343</f>
        <v>OP</v>
      </c>
      <c r="L343" s="39" t="str">
        <f>Exclosure.data.RAW!L343</f>
        <v>H7</v>
      </c>
      <c r="M343" s="22">
        <f>Exclosure.data.RAW!M343</f>
        <v>1001</v>
      </c>
      <c r="N343" s="75">
        <f>Exclosure.data.RAW!N343</f>
        <v>-3.4063160140000002</v>
      </c>
      <c r="O343" s="75">
        <f>Exclosure.data.RAW!O343</f>
        <v>34.850407009999998</v>
      </c>
      <c r="P343" s="19">
        <f>Exclosure.data.RAW!P343</f>
        <v>43167</v>
      </c>
      <c r="Q343" s="19">
        <f>Exclosure.data.RAW!Q343</f>
        <v>43244</v>
      </c>
      <c r="R343" s="22" t="str">
        <f>Exclosure.data.RAW!R343 &amp; ""</f>
        <v>77</v>
      </c>
      <c r="S343" s="52" t="str">
        <f>Exclosure.data.RAW!S343 &amp; ""</f>
        <v>281.931896473</v>
      </c>
      <c r="T343" s="52" t="str">
        <f>Exclosure.data.RAW!T343 &amp; ""</f>
        <v>2324.231797856</v>
      </c>
      <c r="U343" s="68" t="str">
        <f>Exclosure.data.RAW!Y343</f>
        <v>Chl.pyc</v>
      </c>
      <c r="V343" s="167" t="str">
        <f>Exclosure.data.RAW!Z343 &amp; ""</f>
        <v>1</v>
      </c>
      <c r="W343" s="167" t="str">
        <f>Exclosure.data.RAW!AA343 &amp; ""</f>
        <v>3.63</v>
      </c>
      <c r="X343" s="167" t="str">
        <f>Exclosure.data.RAW!AB343 &amp; ""</f>
        <v>15</v>
      </c>
      <c r="Y343" s="167" t="str">
        <f>Exclosure.data.RAW!AC343 &amp; ""</f>
        <v>45</v>
      </c>
      <c r="Z343" s="165" t="str">
        <f>Exclosure.data.RAW!AF343 &amp; ""</f>
        <v>9.5</v>
      </c>
      <c r="AA343" s="165" t="str">
        <f>Exclosure.data.RAW!AG343 &amp; ""</f>
        <v>55.6</v>
      </c>
      <c r="AB343" s="165" t="str">
        <f>Exclosure.data.RAW!AH343 &amp; ""</f>
        <v>45</v>
      </c>
      <c r="AC343" s="165" t="str">
        <f>Exclosure.data.RAW!AI343 &amp; ""</f>
        <v>98</v>
      </c>
      <c r="AD343" s="168" t="str">
        <f>Exclosure.data.RAW!AO343 &amp; ""</f>
        <v>21.9</v>
      </c>
      <c r="AE343" s="168" t="str">
        <f>Exclosure.data.RAW!AR343 &amp; ""</f>
        <v>57.18</v>
      </c>
      <c r="AF343" s="168">
        <f>Exclosure.data.RAW!BW343</f>
        <v>79.08</v>
      </c>
      <c r="AG343" s="168" t="str">
        <f>Exclosure.data.RAW!AU343 &amp; ""</f>
        <v>0.77</v>
      </c>
      <c r="AH343" s="135"/>
      <c r="AI343" s="135"/>
      <c r="AJ343" s="196" t="str">
        <f>Exclosure.data.RAW!AX343 &amp; ""</f>
        <v/>
      </c>
      <c r="AK343" s="222"/>
      <c r="AL343" s="168" t="str">
        <f>Exclosure.data.RAW!AZ343 &amp; ""</f>
        <v/>
      </c>
      <c r="AM343" s="168" t="str">
        <f>Exclosure.data.RAW!BA343 &amp; ""</f>
        <v/>
      </c>
      <c r="AN343" s="168" t="str">
        <f>Exclosure.data.RAW!BB343 &amp; ""</f>
        <v>0.2</v>
      </c>
      <c r="AO343" s="168"/>
      <c r="AP343" s="168" t="str">
        <f>Exclosure.data.RAW!BD343 &amp; ""</f>
        <v/>
      </c>
      <c r="AQ343" s="168" t="str">
        <f>Exclosure.data.RAW!BE343 &amp; ""</f>
        <v/>
      </c>
      <c r="AR343" s="168" t="str">
        <f>Exclosure.data.RAW!BF343 &amp; ""</f>
        <v/>
      </c>
      <c r="AS343" s="168" t="str">
        <f>Exclosure.data.RAW!BG343 &amp; ""</f>
        <v>0.91</v>
      </c>
      <c r="AT343" s="168"/>
      <c r="AU343" s="168"/>
      <c r="AV343" s="168" t="str">
        <f>Exclosure.data.RAW!BJ343 &amp; ""</f>
        <v/>
      </c>
      <c r="AW343" s="220"/>
      <c r="AX343" s="168" t="str">
        <f>Exclosure.data.RAW!BL343 &amp; ""</f>
        <v/>
      </c>
      <c r="AY343" s="168" t="str">
        <f>Exclosure.data.RAW!BM343 &amp; ""</f>
        <v/>
      </c>
      <c r="AZ343" s="168" t="str">
        <f>Exclosure.data.RAW!BN343 &amp; ""</f>
        <v>0.19</v>
      </c>
      <c r="BA343" s="168"/>
      <c r="BB343" s="168" t="str">
        <f>Exclosure.data.RAW!BP343 &amp; ""</f>
        <v/>
      </c>
      <c r="BC343" s="168" t="str">
        <f>Exclosure.data.RAW!BQ343 &amp; ""</f>
        <v/>
      </c>
      <c r="BD343" s="168" t="str">
        <f>Exclosure.data.RAW!BR343 &amp; ""</f>
        <v/>
      </c>
      <c r="BE343" s="54">
        <f>Exclosure.data.RAW!BS343</f>
        <v>0.77</v>
      </c>
      <c r="BF343" s="54">
        <f>Exclosure.data.RAW!BT343</f>
        <v>0.2</v>
      </c>
      <c r="BG343" s="54">
        <f>Exclosure.data.RAW!BU343</f>
        <v>0.91</v>
      </c>
      <c r="BH343" s="54">
        <f>Exclosure.data.RAW!BV343</f>
        <v>0.19</v>
      </c>
    </row>
    <row r="344" spans="1:60" x14ac:dyDescent="0.25">
      <c r="A344" s="12" t="str">
        <f>Exclosure.data.RAW!A344</f>
        <v>DRY_P_4_EX_H7</v>
      </c>
      <c r="B344" s="4" t="str">
        <f>Exclosure.data.RAW!B344</f>
        <v>DRY_P_4_H7</v>
      </c>
      <c r="C344" s="4" t="str">
        <f>Exclosure.data.RAW!C344</f>
        <v>DRY_P</v>
      </c>
      <c r="D344" s="4" t="str">
        <f>Exclosure.data.RAW!D344</f>
        <v>DRY_P_4</v>
      </c>
      <c r="E344" s="4"/>
      <c r="F344" s="4" t="str">
        <f>Exclosure.data.RAW!F344</f>
        <v>Makao</v>
      </c>
      <c r="G344" s="12" t="str">
        <f>Exclosure.data.RAW!G344</f>
        <v>DRY</v>
      </c>
      <c r="H344" s="12" t="str">
        <f>Exclosure.data.RAW!H344</f>
        <v>P</v>
      </c>
      <c r="I344" s="22">
        <f>Exclosure.data.RAW!I344</f>
        <v>4</v>
      </c>
      <c r="J344" s="22"/>
      <c r="K344" s="12" t="str">
        <f>Exclosure.data.RAW!K344</f>
        <v>EX</v>
      </c>
      <c r="L344" s="39" t="str">
        <f>Exclosure.data.RAW!L344</f>
        <v>H7</v>
      </c>
      <c r="M344" s="21">
        <f>Exclosure.data.RAW!M344</f>
        <v>1003</v>
      </c>
      <c r="N344" s="75">
        <f>Exclosure.data.RAW!N344</f>
        <v>-3.4068529590000001</v>
      </c>
      <c r="O344" s="75">
        <f>Exclosure.data.RAW!O344</f>
        <v>34.851600005999998</v>
      </c>
      <c r="P344" s="19">
        <f>Exclosure.data.RAW!P344</f>
        <v>43167</v>
      </c>
      <c r="Q344" s="19">
        <f>Exclosure.data.RAW!Q344</f>
        <v>43244</v>
      </c>
      <c r="R344" s="22" t="str">
        <f>Exclosure.data.RAW!R344 &amp; ""</f>
        <v>77</v>
      </c>
      <c r="S344" s="52" t="str">
        <f>Exclosure.data.RAW!S344 &amp; ""</f>
        <v>281.931896473</v>
      </c>
      <c r="T344" s="52" t="str">
        <f>Exclosure.data.RAW!T344 &amp; ""</f>
        <v>2042.299901383</v>
      </c>
      <c r="U344" s="68" t="str">
        <f>Exclosure.data.RAW!Y344</f>
        <v>Chl.pyc</v>
      </c>
      <c r="V344" s="167" t="str">
        <f>Exclosure.data.RAW!Z344 &amp; ""</f>
        <v>2.5</v>
      </c>
      <c r="W344" s="167" t="str">
        <f>Exclosure.data.RAW!AA344 &amp; ""</f>
        <v>3.75</v>
      </c>
      <c r="X344" s="167" t="str">
        <f>Exclosure.data.RAW!AB344 &amp; ""</f>
        <v>15</v>
      </c>
      <c r="Y344" s="167" t="str">
        <f>Exclosure.data.RAW!AC344 &amp; ""</f>
        <v>70</v>
      </c>
      <c r="Z344" s="165" t="str">
        <f>Exclosure.data.RAW!AF344 &amp; ""</f>
        <v>7</v>
      </c>
      <c r="AA344" s="165" t="str">
        <f>Exclosure.data.RAW!AG344 &amp; ""</f>
        <v>57.6</v>
      </c>
      <c r="AB344" s="165" t="str">
        <f>Exclosure.data.RAW!AH344 &amp; ""</f>
        <v>70</v>
      </c>
      <c r="AC344" s="165" t="str">
        <f>Exclosure.data.RAW!AI344 &amp; ""</f>
        <v>98</v>
      </c>
      <c r="AD344" s="168" t="str">
        <f>Exclosure.data.RAW!AO344 &amp; ""</f>
        <v>65.92</v>
      </c>
      <c r="AE344" s="168" t="str">
        <f>Exclosure.data.RAW!AR344 &amp; ""</f>
        <v>29.07</v>
      </c>
      <c r="AF344" s="168">
        <f>Exclosure.data.RAW!BW344</f>
        <v>94.990000000000009</v>
      </c>
      <c r="AG344" s="168" t="str">
        <f>Exclosure.data.RAW!AU344 &amp; ""</f>
        <v>0.63</v>
      </c>
      <c r="AH344" s="135"/>
      <c r="AI344" s="135"/>
      <c r="AJ344" s="196" t="str">
        <f>Exclosure.data.RAW!AX344 &amp; ""</f>
        <v/>
      </c>
      <c r="AK344" s="222"/>
      <c r="AL344" s="168" t="str">
        <f>Exclosure.data.RAW!AZ344 &amp; ""</f>
        <v/>
      </c>
      <c r="AM344" s="168" t="str">
        <f>Exclosure.data.RAW!BA344 &amp; ""</f>
        <v/>
      </c>
      <c r="AN344" s="168" t="str">
        <f>Exclosure.data.RAW!BB344 &amp; ""</f>
        <v>0.15</v>
      </c>
      <c r="AO344" s="168"/>
      <c r="AP344" s="168" t="str">
        <f>Exclosure.data.RAW!BD344 &amp; ""</f>
        <v/>
      </c>
      <c r="AQ344" s="168" t="str">
        <f>Exclosure.data.RAW!BE344 &amp; ""</f>
        <v/>
      </c>
      <c r="AR344" s="168" t="str">
        <f>Exclosure.data.RAW!BF344 &amp; ""</f>
        <v/>
      </c>
      <c r="AS344" s="168" t="str">
        <f>Exclosure.data.RAW!BG344 &amp; ""</f>
        <v>1.33</v>
      </c>
      <c r="AT344" s="168"/>
      <c r="AU344" s="168"/>
      <c r="AV344" s="168" t="str">
        <f>Exclosure.data.RAW!BJ344 &amp; ""</f>
        <v/>
      </c>
      <c r="AW344" s="220"/>
      <c r="AX344" s="168" t="str">
        <f>Exclosure.data.RAW!BL344 &amp; ""</f>
        <v/>
      </c>
      <c r="AY344" s="168" t="str">
        <f>Exclosure.data.RAW!BM344 &amp; ""</f>
        <v/>
      </c>
      <c r="AZ344" s="168" t="str">
        <f>Exclosure.data.RAW!BN344 &amp; ""</f>
        <v>0.2</v>
      </c>
      <c r="BA344" s="168"/>
      <c r="BB344" s="168" t="str">
        <f>Exclosure.data.RAW!BP344 &amp; ""</f>
        <v/>
      </c>
      <c r="BC344" s="168" t="str">
        <f>Exclosure.data.RAW!BQ344 &amp; ""</f>
        <v/>
      </c>
      <c r="BD344" s="168" t="str">
        <f>Exclosure.data.RAW!BR344 &amp; ""</f>
        <v/>
      </c>
      <c r="BE344" s="54">
        <f>Exclosure.data.RAW!BS344</f>
        <v>0.63</v>
      </c>
      <c r="BF344" s="54">
        <f>Exclosure.data.RAW!BT344</f>
        <v>0.15</v>
      </c>
      <c r="BG344" s="54">
        <f>Exclosure.data.RAW!BU344</f>
        <v>1.33</v>
      </c>
      <c r="BH344" s="54">
        <f>Exclosure.data.RAW!BV344</f>
        <v>0.2</v>
      </c>
    </row>
    <row r="345" spans="1:60" x14ac:dyDescent="0.25">
      <c r="A345" s="12" t="str">
        <f>Exclosure.data.RAW!A345</f>
        <v>DRY_P_4_OP_H7</v>
      </c>
      <c r="B345" s="4" t="str">
        <f>Exclosure.data.RAW!B345</f>
        <v>DRY_P_4_H7</v>
      </c>
      <c r="C345" s="4" t="str">
        <f>Exclosure.data.RAW!C345</f>
        <v>DRY_P</v>
      </c>
      <c r="D345" s="4" t="str">
        <f>Exclosure.data.RAW!D345</f>
        <v>DRY_P_4</v>
      </c>
      <c r="E345" s="4"/>
      <c r="F345" s="4" t="str">
        <f>Exclosure.data.RAW!F345</f>
        <v>Makao</v>
      </c>
      <c r="G345" s="12" t="str">
        <f>Exclosure.data.RAW!G345</f>
        <v>DRY</v>
      </c>
      <c r="H345" s="12" t="str">
        <f>Exclosure.data.RAW!H345</f>
        <v>P</v>
      </c>
      <c r="I345" s="22">
        <f>Exclosure.data.RAW!I345</f>
        <v>4</v>
      </c>
      <c r="J345" s="22"/>
      <c r="K345" s="12" t="str">
        <f>Exclosure.data.RAW!K345</f>
        <v>OP</v>
      </c>
      <c r="L345" s="39" t="str">
        <f>Exclosure.data.RAW!L345</f>
        <v>H7</v>
      </c>
      <c r="M345" s="21">
        <f>Exclosure.data.RAW!M345</f>
        <v>1003</v>
      </c>
      <c r="N345" s="75">
        <f>Exclosure.data.RAW!N345</f>
        <v>-3.4068529590000001</v>
      </c>
      <c r="O345" s="75">
        <f>Exclosure.data.RAW!O345</f>
        <v>34.851600005999998</v>
      </c>
      <c r="P345" s="19">
        <f>Exclosure.data.RAW!P345</f>
        <v>43167</v>
      </c>
      <c r="Q345" s="19">
        <f>Exclosure.data.RAW!Q345</f>
        <v>43244</v>
      </c>
      <c r="R345" s="22" t="str">
        <f>Exclosure.data.RAW!R345 &amp; ""</f>
        <v>77</v>
      </c>
      <c r="S345" s="52" t="str">
        <f>Exclosure.data.RAW!S345 &amp; ""</f>
        <v>281.931896473</v>
      </c>
      <c r="T345" s="52" t="str">
        <f>Exclosure.data.RAW!T345 &amp; ""</f>
        <v>2324.231797856</v>
      </c>
      <c r="U345" s="68" t="str">
        <f>Exclosure.data.RAW!Y345</f>
        <v>Chl.pyc</v>
      </c>
      <c r="V345" s="167" t="str">
        <f>Exclosure.data.RAW!Z345 &amp; ""</f>
        <v>3.5</v>
      </c>
      <c r="W345" s="167" t="str">
        <f>Exclosure.data.RAW!AA345 &amp; ""</f>
        <v>6</v>
      </c>
      <c r="X345" s="167" t="str">
        <f>Exclosure.data.RAW!AB345 &amp; ""</f>
        <v>10</v>
      </c>
      <c r="Y345" s="167" t="str">
        <f>Exclosure.data.RAW!AC345 &amp; ""</f>
        <v>70</v>
      </c>
      <c r="Z345" s="165" t="str">
        <f>Exclosure.data.RAW!AF345 &amp; ""</f>
        <v>3.5</v>
      </c>
      <c r="AA345" s="165" t="str">
        <f>Exclosure.data.RAW!AG345 &amp; ""</f>
        <v>29.8</v>
      </c>
      <c r="AB345" s="165" t="str">
        <f>Exclosure.data.RAW!AH345 &amp; ""</f>
        <v>45</v>
      </c>
      <c r="AC345" s="165" t="str">
        <f>Exclosure.data.RAW!AI345 &amp; ""</f>
        <v>85</v>
      </c>
      <c r="AD345" s="168" t="str">
        <f>Exclosure.data.RAW!AO345 &amp; ""</f>
        <v>17.65</v>
      </c>
      <c r="AE345" s="168" t="str">
        <f>Exclosure.data.RAW!AR345 &amp; ""</f>
        <v>42.05</v>
      </c>
      <c r="AF345" s="168">
        <f>Exclosure.data.RAW!BW345</f>
        <v>59.699999999999996</v>
      </c>
      <c r="AG345" s="168" t="str">
        <f>Exclosure.data.RAW!AU345 &amp; ""</f>
        <v>0.88</v>
      </c>
      <c r="AH345" s="135"/>
      <c r="AI345" s="135"/>
      <c r="AJ345" s="196" t="str">
        <f>Exclosure.data.RAW!AX345 &amp; ""</f>
        <v/>
      </c>
      <c r="AK345" s="222"/>
      <c r="AL345" s="168" t="str">
        <f>Exclosure.data.RAW!AZ345 &amp; ""</f>
        <v/>
      </c>
      <c r="AM345" s="168" t="str">
        <f>Exclosure.data.RAW!BA345 &amp; ""</f>
        <v/>
      </c>
      <c r="AN345" s="168" t="str">
        <f>Exclosure.data.RAW!BB345 &amp; ""</f>
        <v>0.16</v>
      </c>
      <c r="AO345" s="168"/>
      <c r="AP345" s="168" t="str">
        <f>Exclosure.data.RAW!BD345 &amp; ""</f>
        <v/>
      </c>
      <c r="AQ345" s="168" t="str">
        <f>Exclosure.data.RAW!BE345 &amp; ""</f>
        <v/>
      </c>
      <c r="AR345" s="168" t="str">
        <f>Exclosure.data.RAW!BF345 &amp; ""</f>
        <v/>
      </c>
      <c r="AS345" s="168" t="str">
        <f>Exclosure.data.RAW!BG345 &amp; ""</f>
        <v>0.74</v>
      </c>
      <c r="AT345" s="168"/>
      <c r="AU345" s="168"/>
      <c r="AV345" s="168" t="str">
        <f>Exclosure.data.RAW!BJ345 &amp; ""</f>
        <v/>
      </c>
      <c r="AW345" s="220"/>
      <c r="AX345" s="168" t="str">
        <f>Exclosure.data.RAW!BL345 &amp; ""</f>
        <v/>
      </c>
      <c r="AY345" s="168" t="str">
        <f>Exclosure.data.RAW!BM345 &amp; ""</f>
        <v/>
      </c>
      <c r="AZ345" s="168" t="str">
        <f>Exclosure.data.RAW!BN345 &amp; ""</f>
        <v>0.16</v>
      </c>
      <c r="BA345" s="168"/>
      <c r="BB345" s="168" t="str">
        <f>Exclosure.data.RAW!BP345 &amp; ""</f>
        <v/>
      </c>
      <c r="BC345" s="168" t="str">
        <f>Exclosure.data.RAW!BQ345 &amp; ""</f>
        <v/>
      </c>
      <c r="BD345" s="168" t="str">
        <f>Exclosure.data.RAW!BR345 &amp; ""</f>
        <v/>
      </c>
      <c r="BE345" s="54">
        <f>Exclosure.data.RAW!BS345</f>
        <v>0.88</v>
      </c>
      <c r="BF345" s="54">
        <f>Exclosure.data.RAW!BT345</f>
        <v>0.16</v>
      </c>
      <c r="BG345" s="54">
        <f>Exclosure.data.RAW!BU345</f>
        <v>0.74</v>
      </c>
      <c r="BH345" s="54">
        <f>Exclosure.data.RAW!BV345</f>
        <v>0.16</v>
      </c>
    </row>
    <row r="346" spans="1:60" x14ac:dyDescent="0.25">
      <c r="A346" s="12" t="str">
        <f>Exclosure.data.RAW!A346</f>
        <v>SE_1_EX_H7</v>
      </c>
      <c r="B346" s="4" t="str">
        <f>Exclosure.data.RAW!B346</f>
        <v>SE_1_H7</v>
      </c>
      <c r="C346" s="4" t="str">
        <f>Exclosure.data.RAW!C346</f>
        <v>SE</v>
      </c>
      <c r="D346" s="4" t="str">
        <f>Exclosure.data.RAW!D346</f>
        <v>SE_1</v>
      </c>
      <c r="E346" s="4"/>
      <c r="F346" s="4" t="str">
        <f>Exclosure.data.RAW!F346</f>
        <v>Seronera</v>
      </c>
      <c r="G346" s="12" t="str">
        <f>Exclosure.data.RAW!G346</f>
        <v>SE</v>
      </c>
      <c r="H346" s="12" t="str">
        <f>Exclosure.data.RAW!H346</f>
        <v>W</v>
      </c>
      <c r="I346" s="22">
        <f>Exclosure.data.RAW!I346</f>
        <v>1</v>
      </c>
      <c r="J346" s="22"/>
      <c r="K346" s="12" t="str">
        <f>Exclosure.data.RAW!K346</f>
        <v>EX</v>
      </c>
      <c r="L346" s="39" t="str">
        <f>Exclosure.data.RAW!L346</f>
        <v>H7</v>
      </c>
      <c r="M346" s="22">
        <f>Exclosure.data.RAW!M346</f>
        <v>1023</v>
      </c>
      <c r="N346" s="75">
        <f>Exclosure.data.RAW!N346</f>
        <v>-2.4377470369999998</v>
      </c>
      <c r="O346" s="75">
        <f>Exclosure.data.RAW!O346</f>
        <v>34.855161979999998</v>
      </c>
      <c r="P346" s="19">
        <f>Exclosure.data.RAW!P346</f>
        <v>43171</v>
      </c>
      <c r="Q346" s="19">
        <f>Exclosure.data.RAW!Q346</f>
        <v>43239</v>
      </c>
      <c r="R346" s="22" t="str">
        <f>Exclosure.data.RAW!R346 &amp; ""</f>
        <v>68</v>
      </c>
      <c r="S346" s="52" t="str">
        <f>Exclosure.data.RAW!S346 &amp; ""</f>
        <v>383.004514487</v>
      </c>
      <c r="T346" s="52" t="str">
        <f>Exclosure.data.RAW!T346 &amp; ""</f>
        <v>3523.21807709</v>
      </c>
      <c r="U346" s="68" t="str">
        <f>Exclosure.data.RAW!Y346</f>
        <v>Dig.mac</v>
      </c>
      <c r="V346" s="167" t="str">
        <f>Exclosure.data.RAW!Z346 &amp; ""</f>
        <v>5.5</v>
      </c>
      <c r="W346" s="167" t="str">
        <f>Exclosure.data.RAW!AA346 &amp; ""</f>
        <v>11.7</v>
      </c>
      <c r="X346" s="167" t="str">
        <f>Exclosure.data.RAW!AB346 &amp; ""</f>
        <v>20</v>
      </c>
      <c r="Y346" s="167" t="str">
        <f>Exclosure.data.RAW!AC346 &amp; ""</f>
        <v>40</v>
      </c>
      <c r="Z346" s="165" t="str">
        <f>Exclosure.data.RAW!AF346 &amp; ""</f>
        <v>11</v>
      </c>
      <c r="AA346" s="165" t="str">
        <f>Exclosure.data.RAW!AG346 &amp; ""</f>
        <v>49</v>
      </c>
      <c r="AB346" s="165" t="str">
        <f>Exclosure.data.RAW!AH346 &amp; ""</f>
        <v>0</v>
      </c>
      <c r="AC346" s="165" t="str">
        <f>Exclosure.data.RAW!AI346 &amp; ""</f>
        <v>68</v>
      </c>
      <c r="AD346" s="168" t="str">
        <f>Exclosure.data.RAW!AO346 &amp; ""</f>
        <v>0</v>
      </c>
      <c r="AE346" s="168" t="str">
        <f>Exclosure.data.RAW!AR346 &amp; ""</f>
        <v>98.82</v>
      </c>
      <c r="AF346" s="168">
        <f>Exclosure.data.RAW!BW346</f>
        <v>98.82</v>
      </c>
      <c r="AG346" s="168" t="str">
        <f>Exclosure.data.RAW!AU346 &amp; ""</f>
        <v/>
      </c>
      <c r="AH346" s="135"/>
      <c r="AI346" s="135"/>
      <c r="AJ346" s="196" t="str">
        <f>Exclosure.data.RAW!AX346 &amp; ""</f>
        <v/>
      </c>
      <c r="AK346" s="222"/>
      <c r="AL346" s="168" t="str">
        <f>Exclosure.data.RAW!AZ346 &amp; ""</f>
        <v/>
      </c>
      <c r="AM346" s="168" t="str">
        <f>Exclosure.data.RAW!BA346 &amp; ""</f>
        <v/>
      </c>
      <c r="AN346" s="168" t="str">
        <f>Exclosure.data.RAW!BB346 &amp; ""</f>
        <v/>
      </c>
      <c r="AO346" s="168"/>
      <c r="AP346" s="168" t="str">
        <f>Exclosure.data.RAW!BD346 &amp; ""</f>
        <v/>
      </c>
      <c r="AQ346" s="168" t="str">
        <f>Exclosure.data.RAW!BE346 &amp; ""</f>
        <v/>
      </c>
      <c r="AR346" s="168" t="str">
        <f>Exclosure.data.RAW!BF346 &amp; ""</f>
        <v/>
      </c>
      <c r="AS346" s="168" t="str">
        <f>Exclosure.data.RAW!BG346 &amp; ""</f>
        <v>0.91</v>
      </c>
      <c r="AT346" s="168"/>
      <c r="AU346" s="168"/>
      <c r="AV346" s="168" t="str">
        <f>Exclosure.data.RAW!BJ346 &amp; ""</f>
        <v/>
      </c>
      <c r="AW346" s="220"/>
      <c r="AX346" s="168" t="str">
        <f>Exclosure.data.RAW!BL346 &amp; ""</f>
        <v/>
      </c>
      <c r="AY346" s="168" t="str">
        <f>Exclosure.data.RAW!BM346 &amp; ""</f>
        <v/>
      </c>
      <c r="AZ346" s="168" t="str">
        <f>Exclosure.data.RAW!BN346 &amp; ""</f>
        <v>0.23</v>
      </c>
      <c r="BA346" s="168"/>
      <c r="BB346" s="168" t="str">
        <f>Exclosure.data.RAW!BP346 &amp; ""</f>
        <v/>
      </c>
      <c r="BC346" s="168" t="str">
        <f>Exclosure.data.RAW!BQ346 &amp; ""</f>
        <v/>
      </c>
      <c r="BD346" s="168" t="str">
        <f>Exclosure.data.RAW!BR346 &amp; ""</f>
        <v/>
      </c>
      <c r="BE346" s="54" t="str">
        <f>Exclosure.data.RAW!BS346</f>
        <v/>
      </c>
      <c r="BF346" s="54" t="str">
        <f>Exclosure.data.RAW!BT346</f>
        <v/>
      </c>
      <c r="BG346" s="54">
        <f>Exclosure.data.RAW!BU346</f>
        <v>0.91</v>
      </c>
      <c r="BH346" s="54">
        <f>Exclosure.data.RAW!BV346</f>
        <v>0.23</v>
      </c>
    </row>
    <row r="347" spans="1:60" x14ac:dyDescent="0.25">
      <c r="A347" s="12" t="str">
        <f>Exclosure.data.RAW!A347</f>
        <v>SE_1_EX2_H7</v>
      </c>
      <c r="B347" s="4" t="str">
        <f>Exclosure.data.RAW!B347</f>
        <v>SE_1_H7</v>
      </c>
      <c r="C347" s="4" t="str">
        <f>Exclosure.data.RAW!C347</f>
        <v>SE</v>
      </c>
      <c r="D347" s="4" t="str">
        <f>Exclosure.data.RAW!D347</f>
        <v>SE_1</v>
      </c>
      <c r="E347" s="4"/>
      <c r="F347" s="4" t="str">
        <f>Exclosure.data.RAW!F347</f>
        <v>Seronera</v>
      </c>
      <c r="G347" s="12" t="str">
        <f>Exclosure.data.RAW!G347</f>
        <v>SE</v>
      </c>
      <c r="H347" s="12" t="str">
        <f>Exclosure.data.RAW!H347</f>
        <v>W</v>
      </c>
      <c r="I347" s="22">
        <f>Exclosure.data.RAW!I347</f>
        <v>1</v>
      </c>
      <c r="J347" s="22"/>
      <c r="K347" s="12" t="str">
        <f>Exclosure.data.RAW!K347</f>
        <v>EX2</v>
      </c>
      <c r="L347" s="39" t="str">
        <f>Exclosure.data.RAW!L347</f>
        <v>H7</v>
      </c>
      <c r="M347" s="22">
        <f>Exclosure.data.RAW!M347</f>
        <v>1023</v>
      </c>
      <c r="N347" s="75">
        <f>Exclosure.data.RAW!N347</f>
        <v>-2.4377470369999998</v>
      </c>
      <c r="O347" s="75">
        <f>Exclosure.data.RAW!O347</f>
        <v>34.855161979999998</v>
      </c>
      <c r="P347" s="19">
        <f>Exclosure.data.RAW!P347</f>
        <v>43171</v>
      </c>
      <c r="Q347" s="19">
        <f>Exclosure.data.RAW!Q347</f>
        <v>43239</v>
      </c>
      <c r="R347" s="22" t="str">
        <f>Exclosure.data.RAW!R347 &amp; ""</f>
        <v>68</v>
      </c>
      <c r="S347" s="52" t="str">
        <f>Exclosure.data.RAW!S347 &amp; ""</f>
        <v>383.004514487</v>
      </c>
      <c r="T347" s="52" t="str">
        <f>Exclosure.data.RAW!T347 &amp; ""</f>
        <v>3906.222591577</v>
      </c>
      <c r="U347" s="68" t="str">
        <f>Exclosure.data.RAW!Y347</f>
        <v>Dig.mac</v>
      </c>
      <c r="V347" s="167" t="str">
        <f>Exclosure.data.RAW!Z347 &amp; ""</f>
        <v>3.5</v>
      </c>
      <c r="W347" s="167" t="str">
        <f>Exclosure.data.RAW!AA347 &amp; ""</f>
        <v>8.5</v>
      </c>
      <c r="X347" s="167" t="str">
        <f>Exclosure.data.RAW!AB347 &amp; ""</f>
        <v>15</v>
      </c>
      <c r="Y347" s="167" t="str">
        <f>Exclosure.data.RAW!AC347 &amp; ""</f>
        <v>35</v>
      </c>
      <c r="Z347" s="165" t="str">
        <f>Exclosure.data.RAW!AF347 &amp; ""</f>
        <v>8</v>
      </c>
      <c r="AA347" s="165" t="str">
        <f>Exclosure.data.RAW!AG347 &amp; ""</f>
        <v>33.4</v>
      </c>
      <c r="AB347" s="165" t="str">
        <f>Exclosure.data.RAW!AH347 &amp; ""</f>
        <v>25</v>
      </c>
      <c r="AC347" s="165" t="str">
        <f>Exclosure.data.RAW!AI347 &amp; ""</f>
        <v>50</v>
      </c>
      <c r="AD347" s="168" t="str">
        <f>Exclosure.data.RAW!AO347 &amp; ""</f>
        <v>36.2</v>
      </c>
      <c r="AE347" s="168" t="str">
        <f>Exclosure.data.RAW!AR347 &amp; ""</f>
        <v>36.69</v>
      </c>
      <c r="AF347" s="168">
        <f>Exclosure.data.RAW!BW347</f>
        <v>72.89</v>
      </c>
      <c r="AG347" s="168" t="str">
        <f>Exclosure.data.RAW!AU347 &amp; ""</f>
        <v>0.88</v>
      </c>
      <c r="AH347" s="135"/>
      <c r="AI347" s="135"/>
      <c r="AJ347" s="196" t="str">
        <f>Exclosure.data.RAW!AX347 &amp; ""</f>
        <v/>
      </c>
      <c r="AK347" s="222"/>
      <c r="AL347" s="168" t="str">
        <f>Exclosure.data.RAW!AZ347 &amp; ""</f>
        <v/>
      </c>
      <c r="AM347" s="168" t="str">
        <f>Exclosure.data.RAW!BA347 &amp; ""</f>
        <v/>
      </c>
      <c r="AN347" s="168" t="str">
        <f>Exclosure.data.RAW!BB347 &amp; ""</f>
        <v>0.21</v>
      </c>
      <c r="AO347" s="168"/>
      <c r="AP347" s="168" t="str">
        <f>Exclosure.data.RAW!BD347 &amp; ""</f>
        <v/>
      </c>
      <c r="AQ347" s="168" t="str">
        <f>Exclosure.data.RAW!BE347 &amp; ""</f>
        <v/>
      </c>
      <c r="AR347" s="168" t="str">
        <f>Exclosure.data.RAW!BF347 &amp; ""</f>
        <v/>
      </c>
      <c r="AS347" s="168" t="str">
        <f>Exclosure.data.RAW!BG347 &amp; ""</f>
        <v>0.84</v>
      </c>
      <c r="AT347" s="168"/>
      <c r="AU347" s="168"/>
      <c r="AV347" s="168" t="str">
        <f>Exclosure.data.RAW!BJ347 &amp; ""</f>
        <v/>
      </c>
      <c r="AW347" s="220"/>
      <c r="AX347" s="168" t="str">
        <f>Exclosure.data.RAW!BL347 &amp; ""</f>
        <v/>
      </c>
      <c r="AY347" s="168" t="str">
        <f>Exclosure.data.RAW!BM347 &amp; ""</f>
        <v/>
      </c>
      <c r="AZ347" s="168" t="str">
        <f>Exclosure.data.RAW!BN347 &amp; ""</f>
        <v>0.2</v>
      </c>
      <c r="BA347" s="168"/>
      <c r="BB347" s="168" t="str">
        <f>Exclosure.data.RAW!BP347 &amp; ""</f>
        <v/>
      </c>
      <c r="BC347" s="168" t="str">
        <f>Exclosure.data.RAW!BQ347 &amp; ""</f>
        <v/>
      </c>
      <c r="BD347" s="168" t="str">
        <f>Exclosure.data.RAW!BR347 &amp; ""</f>
        <v/>
      </c>
      <c r="BE347" s="54">
        <f>Exclosure.data.RAW!BS347</f>
        <v>0.88</v>
      </c>
      <c r="BF347" s="54">
        <f>Exclosure.data.RAW!BT347</f>
        <v>0.21</v>
      </c>
      <c r="BG347" s="54">
        <f>Exclosure.data.RAW!BU347</f>
        <v>0.84</v>
      </c>
      <c r="BH347" s="54">
        <f>Exclosure.data.RAW!BV347</f>
        <v>0.2</v>
      </c>
    </row>
    <row r="348" spans="1:60" x14ac:dyDescent="0.25">
      <c r="A348" s="12" t="str">
        <f>Exclosure.data.RAW!A348</f>
        <v>SE_1_OP_H7</v>
      </c>
      <c r="B348" s="4" t="str">
        <f>Exclosure.data.RAW!B348</f>
        <v>SE_1_H7</v>
      </c>
      <c r="C348" s="4" t="str">
        <f>Exclosure.data.RAW!C348</f>
        <v>SE</v>
      </c>
      <c r="D348" s="4" t="str">
        <f>Exclosure.data.RAW!D348</f>
        <v>SE_1</v>
      </c>
      <c r="E348" s="4"/>
      <c r="F348" s="4" t="str">
        <f>Exclosure.data.RAW!F348</f>
        <v>Seronera</v>
      </c>
      <c r="G348" s="12" t="str">
        <f>Exclosure.data.RAW!G348</f>
        <v>SE</v>
      </c>
      <c r="H348" s="12" t="str">
        <f>Exclosure.data.RAW!H348</f>
        <v>W</v>
      </c>
      <c r="I348" s="22">
        <f>Exclosure.data.RAW!I348</f>
        <v>1</v>
      </c>
      <c r="J348" s="22"/>
      <c r="K348" s="12" t="str">
        <f>Exclosure.data.RAW!K348</f>
        <v>OP</v>
      </c>
      <c r="L348" s="39" t="str">
        <f>Exclosure.data.RAW!L348</f>
        <v>H7</v>
      </c>
      <c r="M348" s="22">
        <f>Exclosure.data.RAW!M348</f>
        <v>1023</v>
      </c>
      <c r="N348" s="75">
        <f>Exclosure.data.RAW!N348</f>
        <v>-2.4377470369999998</v>
      </c>
      <c r="O348" s="75">
        <f>Exclosure.data.RAW!O348</f>
        <v>34.855161979999998</v>
      </c>
      <c r="P348" s="19">
        <f>Exclosure.data.RAW!P348</f>
        <v>43171</v>
      </c>
      <c r="Q348" s="19">
        <f>Exclosure.data.RAW!Q348</f>
        <v>43239</v>
      </c>
      <c r="R348" s="22" t="str">
        <f>Exclosure.data.RAW!R348 &amp; ""</f>
        <v>68</v>
      </c>
      <c r="S348" s="52" t="str">
        <f>Exclosure.data.RAW!S348 &amp; ""</f>
        <v>383.004514487</v>
      </c>
      <c r="T348" s="52" t="str">
        <f>Exclosure.data.RAW!T348 &amp; ""</f>
        <v>4289.227106064</v>
      </c>
      <c r="U348" s="68" t="str">
        <f>Exclosure.data.RAW!Y348</f>
        <v>Dig.mac</v>
      </c>
      <c r="V348" s="167" t="str">
        <f>Exclosure.data.RAW!Z348 &amp; ""</f>
        <v>6</v>
      </c>
      <c r="W348" s="167" t="str">
        <f>Exclosure.data.RAW!AA348 &amp; ""</f>
        <v>19.25</v>
      </c>
      <c r="X348" s="167" t="str">
        <f>Exclosure.data.RAW!AB348 &amp; ""</f>
        <v>25</v>
      </c>
      <c r="Y348" s="167" t="str">
        <f>Exclosure.data.RAW!AC348 &amp; ""</f>
        <v>50</v>
      </c>
      <c r="Z348" s="165" t="str">
        <f>Exclosure.data.RAW!AF348 &amp; ""</f>
        <v>13</v>
      </c>
      <c r="AA348" s="165" t="str">
        <f>Exclosure.data.RAW!AG348 &amp; ""</f>
        <v>63.8</v>
      </c>
      <c r="AB348" s="165" t="str">
        <f>Exclosure.data.RAW!AH348 &amp; ""</f>
        <v>15</v>
      </c>
      <c r="AC348" s="165" t="str">
        <f>Exclosure.data.RAW!AI348 &amp; ""</f>
        <v>88</v>
      </c>
      <c r="AD348" s="168" t="str">
        <f>Exclosure.data.RAW!AO348 &amp; ""</f>
        <v>33.7</v>
      </c>
      <c r="AE348" s="168" t="str">
        <f>Exclosure.data.RAW!AR348 &amp; ""</f>
        <v>133.33</v>
      </c>
      <c r="AF348" s="168">
        <f>Exclosure.data.RAW!BW348</f>
        <v>167.03000000000003</v>
      </c>
      <c r="AG348" s="168" t="str">
        <f>Exclosure.data.RAW!AU348 &amp; ""</f>
        <v>1.05</v>
      </c>
      <c r="AH348" s="135"/>
      <c r="AI348" s="135"/>
      <c r="AJ348" s="196" t="str">
        <f>Exclosure.data.RAW!AX348 &amp; ""</f>
        <v/>
      </c>
      <c r="AK348" s="222"/>
      <c r="AL348" s="168" t="str">
        <f>Exclosure.data.RAW!AZ348 &amp; ""</f>
        <v/>
      </c>
      <c r="AM348" s="168" t="str">
        <f>Exclosure.data.RAW!BA348 &amp; ""</f>
        <v/>
      </c>
      <c r="AN348" s="168" t="str">
        <f>Exclosure.data.RAW!BB348 &amp; ""</f>
        <v>0.26</v>
      </c>
      <c r="AO348" s="168"/>
      <c r="AP348" s="168" t="str">
        <f>Exclosure.data.RAW!BD348 &amp; ""</f>
        <v/>
      </c>
      <c r="AQ348" s="168" t="str">
        <f>Exclosure.data.RAW!BE348 &amp; ""</f>
        <v/>
      </c>
      <c r="AR348" s="168" t="str">
        <f>Exclosure.data.RAW!BF348 &amp; ""</f>
        <v/>
      </c>
      <c r="AS348" s="168" t="str">
        <f>Exclosure.data.RAW!BG348 &amp; ""</f>
        <v>1.02</v>
      </c>
      <c r="AT348" s="168"/>
      <c r="AU348" s="168"/>
      <c r="AV348" s="168" t="str">
        <f>Exclosure.data.RAW!BJ348 &amp; ""</f>
        <v/>
      </c>
      <c r="AW348" s="220"/>
      <c r="AX348" s="168" t="str">
        <f>Exclosure.data.RAW!BL348 &amp; ""</f>
        <v/>
      </c>
      <c r="AY348" s="168" t="str">
        <f>Exclosure.data.RAW!BM348 &amp; ""</f>
        <v/>
      </c>
      <c r="AZ348" s="168" t="str">
        <f>Exclosure.data.RAW!BN348 &amp; ""</f>
        <v>0.29</v>
      </c>
      <c r="BA348" s="168"/>
      <c r="BB348" s="168" t="str">
        <f>Exclosure.data.RAW!BP348 &amp; ""</f>
        <v/>
      </c>
      <c r="BC348" s="168" t="str">
        <f>Exclosure.data.RAW!BQ348 &amp; ""</f>
        <v/>
      </c>
      <c r="BD348" s="168" t="str">
        <f>Exclosure.data.RAW!BR348 &amp; ""</f>
        <v/>
      </c>
      <c r="BE348" s="54">
        <f>Exclosure.data.RAW!BS348</f>
        <v>1.05</v>
      </c>
      <c r="BF348" s="54">
        <f>Exclosure.data.RAW!BT348</f>
        <v>0.26</v>
      </c>
      <c r="BG348" s="54">
        <f>Exclosure.data.RAW!BU348</f>
        <v>1.02</v>
      </c>
      <c r="BH348" s="54">
        <f>Exclosure.data.RAW!BV348</f>
        <v>0.28999999999999998</v>
      </c>
    </row>
    <row r="349" spans="1:60" x14ac:dyDescent="0.25">
      <c r="A349" s="12" t="str">
        <f>Exclosure.data.RAW!A349</f>
        <v>SE_2_EX_H7</v>
      </c>
      <c r="B349" s="4" t="str">
        <f>Exclosure.data.RAW!B349</f>
        <v>SE_2_H7</v>
      </c>
      <c r="C349" s="4" t="str">
        <f>Exclosure.data.RAW!C349</f>
        <v>SE</v>
      </c>
      <c r="D349" s="4" t="str">
        <f>Exclosure.data.RAW!D349</f>
        <v>SE_2</v>
      </c>
      <c r="E349" s="4"/>
      <c r="F349" s="4" t="str">
        <f>Exclosure.data.RAW!F349</f>
        <v>Seronera</v>
      </c>
      <c r="G349" s="12" t="str">
        <f>Exclosure.data.RAW!G349</f>
        <v>SE</v>
      </c>
      <c r="H349" s="12" t="str">
        <f>Exclosure.data.RAW!H349</f>
        <v>W</v>
      </c>
      <c r="I349" s="22">
        <f>Exclosure.data.RAW!I349</f>
        <v>2</v>
      </c>
      <c r="J349" s="22"/>
      <c r="K349" s="12" t="str">
        <f>Exclosure.data.RAW!K349</f>
        <v>EX</v>
      </c>
      <c r="L349" s="39" t="str">
        <f>Exclosure.data.RAW!L349</f>
        <v>H7</v>
      </c>
      <c r="M349" s="22">
        <f>Exclosure.data.RAW!M349</f>
        <v>1025</v>
      </c>
      <c r="N349" s="75">
        <f>Exclosure.data.RAW!N349</f>
        <v>-2.43776598</v>
      </c>
      <c r="O349" s="75">
        <f>Exclosure.data.RAW!O349</f>
        <v>34.855393991</v>
      </c>
      <c r="P349" s="19">
        <f>Exclosure.data.RAW!P349</f>
        <v>43171</v>
      </c>
      <c r="Q349" s="19">
        <f>Exclosure.data.RAW!Q349</f>
        <v>43239</v>
      </c>
      <c r="R349" s="22" t="str">
        <f>Exclosure.data.RAW!R349 &amp; ""</f>
        <v>68</v>
      </c>
      <c r="S349" s="52" t="str">
        <f>Exclosure.data.RAW!S349 &amp; ""</f>
        <v>383.004514487</v>
      </c>
      <c r="T349" s="52" t="str">
        <f>Exclosure.data.RAW!T349 &amp; ""</f>
        <v>3523.21807709</v>
      </c>
      <c r="U349" s="68" t="str">
        <f>Exclosure.data.RAW!Y349</f>
        <v>Dig.mac</v>
      </c>
      <c r="V349" s="167" t="str">
        <f>Exclosure.data.RAW!Z349 &amp; ""</f>
        <v>3</v>
      </c>
      <c r="W349" s="167" t="str">
        <f>Exclosure.data.RAW!AA349 &amp; ""</f>
        <v>12.75</v>
      </c>
      <c r="X349" s="167" t="str">
        <f>Exclosure.data.RAW!AB349 &amp; ""</f>
        <v>15</v>
      </c>
      <c r="Y349" s="167" t="str">
        <f>Exclosure.data.RAW!AC349 &amp; ""</f>
        <v>45</v>
      </c>
      <c r="Z349" s="165" t="str">
        <f>Exclosure.data.RAW!AF349 &amp; ""</f>
        <v>6.5</v>
      </c>
      <c r="AA349" s="165" t="str">
        <f>Exclosure.data.RAW!AG349 &amp; ""</f>
        <v>55</v>
      </c>
      <c r="AB349" s="165" t="str">
        <f>Exclosure.data.RAW!AH349 &amp; ""</f>
        <v>5</v>
      </c>
      <c r="AC349" s="165" t="str">
        <f>Exclosure.data.RAW!AI349 &amp; ""</f>
        <v>78</v>
      </c>
      <c r="AD349" s="168" t="str">
        <f>Exclosure.data.RAW!AO349 &amp; ""</f>
        <v>6.44</v>
      </c>
      <c r="AE349" s="168" t="str">
        <f>Exclosure.data.RAW!AR349 &amp; ""</f>
        <v>88.3</v>
      </c>
      <c r="AF349" s="168">
        <f>Exclosure.data.RAW!BW349</f>
        <v>94.74</v>
      </c>
      <c r="AG349" s="168" t="str">
        <f>Exclosure.data.RAW!AU349 &amp; ""</f>
        <v>0.88</v>
      </c>
      <c r="AH349" s="135"/>
      <c r="AI349" s="135"/>
      <c r="AJ349" s="196" t="str">
        <f>Exclosure.data.RAW!AX349 &amp; ""</f>
        <v/>
      </c>
      <c r="AK349" s="222"/>
      <c r="AL349" s="168" t="str">
        <f>Exclosure.data.RAW!AZ349 &amp; ""</f>
        <v/>
      </c>
      <c r="AM349" s="168" t="str">
        <f>Exclosure.data.RAW!BA349 &amp; ""</f>
        <v/>
      </c>
      <c r="AN349" s="168" t="str">
        <f>Exclosure.data.RAW!BB349 &amp; ""</f>
        <v>0.29</v>
      </c>
      <c r="AO349" s="168"/>
      <c r="AP349" s="168" t="str">
        <f>Exclosure.data.RAW!BD349 &amp; ""</f>
        <v/>
      </c>
      <c r="AQ349" s="168" t="str">
        <f>Exclosure.data.RAW!BE349 &amp; ""</f>
        <v/>
      </c>
      <c r="AR349" s="168" t="str">
        <f>Exclosure.data.RAW!BF349 &amp; ""</f>
        <v/>
      </c>
      <c r="AS349" s="168" t="str">
        <f>Exclosure.data.RAW!BG349 &amp; ""</f>
        <v>1.02</v>
      </c>
      <c r="AT349" s="168"/>
      <c r="AU349" s="168"/>
      <c r="AV349" s="168" t="str">
        <f>Exclosure.data.RAW!BJ349 &amp; ""</f>
        <v/>
      </c>
      <c r="AW349" s="220"/>
      <c r="AX349" s="168" t="str">
        <f>Exclosure.data.RAW!BL349 &amp; ""</f>
        <v/>
      </c>
      <c r="AY349" s="168" t="str">
        <f>Exclosure.data.RAW!BM349 &amp; ""</f>
        <v/>
      </c>
      <c r="AZ349" s="168" t="str">
        <f>Exclosure.data.RAW!BN349 &amp; ""</f>
        <v>0.26</v>
      </c>
      <c r="BA349" s="168"/>
      <c r="BB349" s="168" t="str">
        <f>Exclosure.data.RAW!BP349 &amp; ""</f>
        <v/>
      </c>
      <c r="BC349" s="168" t="str">
        <f>Exclosure.data.RAW!BQ349 &amp; ""</f>
        <v/>
      </c>
      <c r="BD349" s="168" t="str">
        <f>Exclosure.data.RAW!BR349 &amp; ""</f>
        <v/>
      </c>
      <c r="BE349" s="54">
        <f>Exclosure.data.RAW!BS349</f>
        <v>0.88</v>
      </c>
      <c r="BF349" s="54">
        <f>Exclosure.data.RAW!BT349</f>
        <v>0.28999999999999998</v>
      </c>
      <c r="BG349" s="54">
        <f>Exclosure.data.RAW!BU349</f>
        <v>1.02</v>
      </c>
      <c r="BH349" s="54">
        <f>Exclosure.data.RAW!BV349</f>
        <v>0.26</v>
      </c>
    </row>
    <row r="350" spans="1:60" x14ac:dyDescent="0.25">
      <c r="A350" s="12" t="str">
        <f>Exclosure.data.RAW!A350</f>
        <v>SE_2_EX2_H7</v>
      </c>
      <c r="B350" s="4" t="str">
        <f>Exclosure.data.RAW!B350</f>
        <v>SE_2_H7</v>
      </c>
      <c r="C350" s="4" t="str">
        <f>Exclosure.data.RAW!C350</f>
        <v>SE</v>
      </c>
      <c r="D350" s="4" t="str">
        <f>Exclosure.data.RAW!D350</f>
        <v>SE_2</v>
      </c>
      <c r="E350" s="4"/>
      <c r="F350" s="4" t="str">
        <f>Exclosure.data.RAW!F350</f>
        <v>Seronera</v>
      </c>
      <c r="G350" s="12" t="str">
        <f>Exclosure.data.RAW!G350</f>
        <v>SE</v>
      </c>
      <c r="H350" s="12" t="str">
        <f>Exclosure.data.RAW!H350</f>
        <v>W</v>
      </c>
      <c r="I350" s="22">
        <f>Exclosure.data.RAW!I350</f>
        <v>2</v>
      </c>
      <c r="J350" s="22"/>
      <c r="K350" s="12" t="str">
        <f>Exclosure.data.RAW!K350</f>
        <v>EX2</v>
      </c>
      <c r="L350" s="39" t="str">
        <f>Exclosure.data.RAW!L350</f>
        <v>H7</v>
      </c>
      <c r="M350" s="22">
        <f>Exclosure.data.RAW!M350</f>
        <v>1025</v>
      </c>
      <c r="N350" s="75">
        <f>Exclosure.data.RAW!N350</f>
        <v>-2.43776598</v>
      </c>
      <c r="O350" s="75">
        <f>Exclosure.data.RAW!O350</f>
        <v>34.855393991</v>
      </c>
      <c r="P350" s="19">
        <f>Exclosure.data.RAW!P350</f>
        <v>43171</v>
      </c>
      <c r="Q350" s="19">
        <f>Exclosure.data.RAW!Q350</f>
        <v>43239</v>
      </c>
      <c r="R350" s="22" t="str">
        <f>Exclosure.data.RAW!R350 &amp; ""</f>
        <v>68</v>
      </c>
      <c r="S350" s="52" t="str">
        <f>Exclosure.data.RAW!S350 &amp; ""</f>
        <v>383.004514487</v>
      </c>
      <c r="T350" s="52" t="str">
        <f>Exclosure.data.RAW!T350 &amp; ""</f>
        <v>3906.222591577</v>
      </c>
      <c r="U350" s="68" t="str">
        <f>Exclosure.data.RAW!Y350</f>
        <v>Dig.mac</v>
      </c>
      <c r="V350" s="167" t="str">
        <f>Exclosure.data.RAW!Z350 &amp; ""</f>
        <v>3.5</v>
      </c>
      <c r="W350" s="167" t="str">
        <f>Exclosure.data.RAW!AA350 &amp; ""</f>
        <v>11.5</v>
      </c>
      <c r="X350" s="167" t="str">
        <f>Exclosure.data.RAW!AB350 &amp; ""</f>
        <v>10</v>
      </c>
      <c r="Y350" s="167" t="str">
        <f>Exclosure.data.RAW!AC350 &amp; ""</f>
        <v>63</v>
      </c>
      <c r="Z350" s="165" t="str">
        <f>Exclosure.data.RAW!AF350 &amp; ""</f>
        <v>9</v>
      </c>
      <c r="AA350" s="165" t="str">
        <f>Exclosure.data.RAW!AG350 &amp; ""</f>
        <v>55.6</v>
      </c>
      <c r="AB350" s="165" t="str">
        <f>Exclosure.data.RAW!AH350 &amp; ""</f>
        <v>0</v>
      </c>
      <c r="AC350" s="165" t="str">
        <f>Exclosure.data.RAW!AI350 &amp; ""</f>
        <v>85</v>
      </c>
      <c r="AD350" s="168" t="str">
        <f>Exclosure.data.RAW!AO350 &amp; ""</f>
        <v>0</v>
      </c>
      <c r="AE350" s="168" t="str">
        <f>Exclosure.data.RAW!AR350 &amp; ""</f>
        <v/>
      </c>
      <c r="AF350" s="168">
        <f>Exclosure.data.RAW!BW350</f>
        <v>0</v>
      </c>
      <c r="AG350" s="168" t="str">
        <f>Exclosure.data.RAW!AU350 &amp; ""</f>
        <v/>
      </c>
      <c r="AH350" s="135"/>
      <c r="AI350" s="135"/>
      <c r="AJ350" s="196" t="str">
        <f>Exclosure.data.RAW!AX350 &amp; ""</f>
        <v/>
      </c>
      <c r="AK350" s="222"/>
      <c r="AL350" s="168" t="str">
        <f>Exclosure.data.RAW!AZ350 &amp; ""</f>
        <v/>
      </c>
      <c r="AM350" s="168" t="str">
        <f>Exclosure.data.RAW!BA350 &amp; ""</f>
        <v/>
      </c>
      <c r="AN350" s="168" t="str">
        <f>Exclosure.data.RAW!BB350 &amp; ""</f>
        <v/>
      </c>
      <c r="AO350" s="168"/>
      <c r="AP350" s="168" t="str">
        <f>Exclosure.data.RAW!BD350 &amp; ""</f>
        <v/>
      </c>
      <c r="AQ350" s="168" t="str">
        <f>Exclosure.data.RAW!BE350 &amp; ""</f>
        <v/>
      </c>
      <c r="AR350" s="168" t="str">
        <f>Exclosure.data.RAW!BF350 &amp; ""</f>
        <v/>
      </c>
      <c r="AS350" s="168" t="str">
        <f>Exclosure.data.RAW!BG350 &amp; ""</f>
        <v/>
      </c>
      <c r="AT350" s="168"/>
      <c r="AU350" s="168"/>
      <c r="AV350" s="168" t="str">
        <f>Exclosure.data.RAW!BJ350 &amp; ""</f>
        <v/>
      </c>
      <c r="AW350" s="220"/>
      <c r="AX350" s="168" t="str">
        <f>Exclosure.data.RAW!BL350 &amp; ""</f>
        <v/>
      </c>
      <c r="AY350" s="168" t="str">
        <f>Exclosure.data.RAW!BM350 &amp; ""</f>
        <v/>
      </c>
      <c r="AZ350" s="168" t="str">
        <f>Exclosure.data.RAW!BN350 &amp; ""</f>
        <v/>
      </c>
      <c r="BA350" s="168"/>
      <c r="BB350" s="168" t="str">
        <f>Exclosure.data.RAW!BP350 &amp; ""</f>
        <v/>
      </c>
      <c r="BC350" s="168" t="str">
        <f>Exclosure.data.RAW!BQ350 &amp; ""</f>
        <v/>
      </c>
      <c r="BD350" s="168" t="str">
        <f>Exclosure.data.RAW!BR350 &amp; ""</f>
        <v/>
      </c>
      <c r="BE350" s="54" t="str">
        <f>Exclosure.data.RAW!BS350</f>
        <v/>
      </c>
      <c r="BF350" s="54" t="str">
        <f>Exclosure.data.RAW!BT350</f>
        <v/>
      </c>
      <c r="BG350" s="54" t="str">
        <f>Exclosure.data.RAW!BU350</f>
        <v/>
      </c>
      <c r="BH350" s="54" t="str">
        <f>Exclosure.data.RAW!BV350</f>
        <v/>
      </c>
    </row>
    <row r="351" spans="1:60" x14ac:dyDescent="0.25">
      <c r="A351" s="12" t="str">
        <f>Exclosure.data.RAW!A351</f>
        <v>SE_2_OP_H7</v>
      </c>
      <c r="B351" s="4" t="str">
        <f>Exclosure.data.RAW!B351</f>
        <v>SE_2_H7</v>
      </c>
      <c r="C351" s="4" t="str">
        <f>Exclosure.data.RAW!C351</f>
        <v>SE</v>
      </c>
      <c r="D351" s="4" t="str">
        <f>Exclosure.data.RAW!D351</f>
        <v>SE_2</v>
      </c>
      <c r="E351" s="4"/>
      <c r="F351" s="4" t="str">
        <f>Exclosure.data.RAW!F351</f>
        <v>Seronera</v>
      </c>
      <c r="G351" s="12" t="str">
        <f>Exclosure.data.RAW!G351</f>
        <v>SE</v>
      </c>
      <c r="H351" s="12" t="str">
        <f>Exclosure.data.RAW!H351</f>
        <v>W</v>
      </c>
      <c r="I351" s="22">
        <f>Exclosure.data.RAW!I351</f>
        <v>2</v>
      </c>
      <c r="J351" s="22"/>
      <c r="K351" s="12" t="str">
        <f>Exclosure.data.RAW!K351</f>
        <v>OP</v>
      </c>
      <c r="L351" s="39" t="str">
        <f>Exclosure.data.RAW!L351</f>
        <v>H7</v>
      </c>
      <c r="M351" s="22">
        <f>Exclosure.data.RAW!M351</f>
        <v>1025</v>
      </c>
      <c r="N351" s="75">
        <f>Exclosure.data.RAW!N351</f>
        <v>-2.43776598</v>
      </c>
      <c r="O351" s="75">
        <f>Exclosure.data.RAW!O351</f>
        <v>34.855393991</v>
      </c>
      <c r="P351" s="19">
        <f>Exclosure.data.RAW!P351</f>
        <v>43171</v>
      </c>
      <c r="Q351" s="19">
        <f>Exclosure.data.RAW!Q351</f>
        <v>43239</v>
      </c>
      <c r="R351" s="22" t="str">
        <f>Exclosure.data.RAW!R351 &amp; ""</f>
        <v>68</v>
      </c>
      <c r="S351" s="52" t="str">
        <f>Exclosure.data.RAW!S351 &amp; ""</f>
        <v>383.004514487</v>
      </c>
      <c r="T351" s="52" t="str">
        <f>Exclosure.data.RAW!T351 &amp; ""</f>
        <v>4289.227106064</v>
      </c>
      <c r="U351" s="68" t="str">
        <f>Exclosure.data.RAW!Y351</f>
        <v>Dig.mac</v>
      </c>
      <c r="V351" s="167" t="str">
        <f>Exclosure.data.RAW!Z351 &amp; ""</f>
        <v>4</v>
      </c>
      <c r="W351" s="167" t="str">
        <f>Exclosure.data.RAW!AA351 &amp; ""</f>
        <v>29.75</v>
      </c>
      <c r="X351" s="167" t="str">
        <f>Exclosure.data.RAW!AB351 &amp; ""</f>
        <v>10</v>
      </c>
      <c r="Y351" s="167" t="str">
        <f>Exclosure.data.RAW!AC351 &amp; ""</f>
        <v>70</v>
      </c>
      <c r="Z351" s="165" t="str">
        <f>Exclosure.data.RAW!AF351 &amp; ""</f>
        <v>6.5</v>
      </c>
      <c r="AA351" s="165" t="str">
        <f>Exclosure.data.RAW!AG351 &amp; ""</f>
        <v>66.6</v>
      </c>
      <c r="AB351" s="165" t="str">
        <f>Exclosure.data.RAW!AH351 &amp; ""</f>
        <v>5</v>
      </c>
      <c r="AC351" s="165" t="str">
        <f>Exclosure.data.RAW!AI351 &amp; ""</f>
        <v>95</v>
      </c>
      <c r="AD351" s="168" t="str">
        <f>Exclosure.data.RAW!AO351 &amp; ""</f>
        <v>2.86</v>
      </c>
      <c r="AE351" s="168" t="str">
        <f>Exclosure.data.RAW!AR351 &amp; ""</f>
        <v>141</v>
      </c>
      <c r="AF351" s="168">
        <f>Exclosure.data.RAW!BW351</f>
        <v>143.86000000000001</v>
      </c>
      <c r="AG351" s="168" t="str">
        <f>Exclosure.data.RAW!AU351 &amp; ""</f>
        <v>0.81</v>
      </c>
      <c r="AH351" s="135"/>
      <c r="AI351" s="135"/>
      <c r="AJ351" s="196" t="str">
        <f>Exclosure.data.RAW!AX351 &amp; ""</f>
        <v/>
      </c>
      <c r="AK351" s="222"/>
      <c r="AL351" s="168" t="str">
        <f>Exclosure.data.RAW!AZ351 &amp; ""</f>
        <v/>
      </c>
      <c r="AM351" s="168" t="str">
        <f>Exclosure.data.RAW!BA351 &amp; ""</f>
        <v/>
      </c>
      <c r="AN351" s="168" t="str">
        <f>Exclosure.data.RAW!BB351 &amp; ""</f>
        <v>0.24</v>
      </c>
      <c r="AO351" s="168"/>
      <c r="AP351" s="168" t="str">
        <f>Exclosure.data.RAW!BD351 &amp; ""</f>
        <v/>
      </c>
      <c r="AQ351" s="168" t="str">
        <f>Exclosure.data.RAW!BE351 &amp; ""</f>
        <v/>
      </c>
      <c r="AR351" s="168" t="str">
        <f>Exclosure.data.RAW!BF351 &amp; ""</f>
        <v/>
      </c>
      <c r="AS351" s="168" t="str">
        <f>Exclosure.data.RAW!BG351 &amp; ""</f>
        <v/>
      </c>
      <c r="AT351" s="168"/>
      <c r="AU351" s="168"/>
      <c r="AV351" s="168" t="str">
        <f>Exclosure.data.RAW!BJ351 &amp; ""</f>
        <v/>
      </c>
      <c r="AW351" s="220"/>
      <c r="AX351" s="168" t="str">
        <f>Exclosure.data.RAW!BL351 &amp; ""</f>
        <v/>
      </c>
      <c r="AY351" s="168" t="str">
        <f>Exclosure.data.RAW!BM351 &amp; ""</f>
        <v/>
      </c>
      <c r="AZ351" s="168" t="str">
        <f>Exclosure.data.RAW!BN351 &amp; ""</f>
        <v/>
      </c>
      <c r="BA351" s="168"/>
      <c r="BB351" s="168" t="str">
        <f>Exclosure.data.RAW!BP351 &amp; ""</f>
        <v/>
      </c>
      <c r="BC351" s="168" t="str">
        <f>Exclosure.data.RAW!BQ351 &amp; ""</f>
        <v/>
      </c>
      <c r="BD351" s="168" t="str">
        <f>Exclosure.data.RAW!BR351 &amp; ""</f>
        <v/>
      </c>
      <c r="BE351" s="54">
        <f>Exclosure.data.RAW!BS351</f>
        <v>0.81</v>
      </c>
      <c r="BF351" s="54">
        <f>Exclosure.data.RAW!BT351</f>
        <v>0.24</v>
      </c>
      <c r="BG351" s="54" t="str">
        <f>Exclosure.data.RAW!BU351</f>
        <v/>
      </c>
      <c r="BH351" s="54" t="str">
        <f>Exclosure.data.RAW!BV351</f>
        <v/>
      </c>
    </row>
    <row r="352" spans="1:60" x14ac:dyDescent="0.25">
      <c r="A352" s="12" t="str">
        <f>Exclosure.data.RAW!A352</f>
        <v>SE_3_EX_H7</v>
      </c>
      <c r="B352" s="4" t="str">
        <f>Exclosure.data.RAW!B352</f>
        <v>SE_3_H7</v>
      </c>
      <c r="C352" s="4" t="str">
        <f>Exclosure.data.RAW!C352</f>
        <v>SE</v>
      </c>
      <c r="D352" s="4" t="str">
        <f>Exclosure.data.RAW!D352</f>
        <v>SE_3</v>
      </c>
      <c r="E352" s="4"/>
      <c r="F352" s="4" t="str">
        <f>Exclosure.data.RAW!F352</f>
        <v>Seronera</v>
      </c>
      <c r="G352" s="12" t="str">
        <f>Exclosure.data.RAW!G352</f>
        <v>SE</v>
      </c>
      <c r="H352" s="12" t="str">
        <f>Exclosure.data.RAW!H352</f>
        <v>W</v>
      </c>
      <c r="I352" s="22">
        <f>Exclosure.data.RAW!I352</f>
        <v>3</v>
      </c>
      <c r="J352" s="22"/>
      <c r="K352" s="12" t="str">
        <f>Exclosure.data.RAW!K352</f>
        <v>EX</v>
      </c>
      <c r="L352" s="39" t="str">
        <f>Exclosure.data.RAW!L352</f>
        <v>H7</v>
      </c>
      <c r="M352" s="22">
        <f>Exclosure.data.RAW!M352</f>
        <v>1027</v>
      </c>
      <c r="N352" s="75">
        <f>Exclosure.data.RAW!N352</f>
        <v>-2.4379910339999999</v>
      </c>
      <c r="O352" s="75">
        <f>Exclosure.data.RAW!O352</f>
        <v>34.855417963000001</v>
      </c>
      <c r="P352" s="19">
        <f>Exclosure.data.RAW!P352</f>
        <v>43171</v>
      </c>
      <c r="Q352" s="19">
        <f>Exclosure.data.RAW!Q352</f>
        <v>43239</v>
      </c>
      <c r="R352" s="22" t="str">
        <f>Exclosure.data.RAW!R352 &amp; ""</f>
        <v>68</v>
      </c>
      <c r="S352" s="52" t="str">
        <f>Exclosure.data.RAW!S352 &amp; ""</f>
        <v>383.004514487</v>
      </c>
      <c r="T352" s="52" t="str">
        <f>Exclosure.data.RAW!T352 &amp; ""</f>
        <v>3523.21807709</v>
      </c>
      <c r="U352" s="68" t="str">
        <f>Exclosure.data.RAW!Y352</f>
        <v>Dig.mac</v>
      </c>
      <c r="V352" s="167" t="str">
        <f>Exclosure.data.RAW!Z352 &amp; ""</f>
        <v>3.5</v>
      </c>
      <c r="W352" s="167" t="str">
        <f>Exclosure.data.RAW!AA352 &amp; ""</f>
        <v>9.13</v>
      </c>
      <c r="X352" s="167" t="str">
        <f>Exclosure.data.RAW!AB352 &amp; ""</f>
        <v>20</v>
      </c>
      <c r="Y352" s="167" t="str">
        <f>Exclosure.data.RAW!AC352 &amp; ""</f>
        <v>63</v>
      </c>
      <c r="Z352" s="165" t="str">
        <f>Exclosure.data.RAW!AF352 &amp; ""</f>
        <v>5</v>
      </c>
      <c r="AA352" s="165" t="str">
        <f>Exclosure.data.RAW!AG352 &amp; ""</f>
        <v>30.8</v>
      </c>
      <c r="AB352" s="165" t="str">
        <f>Exclosure.data.RAW!AH352 &amp; ""</f>
        <v>15</v>
      </c>
      <c r="AC352" s="165" t="str">
        <f>Exclosure.data.RAW!AI352 &amp; ""</f>
        <v>72</v>
      </c>
      <c r="AD352" s="168" t="str">
        <f>Exclosure.data.RAW!AO352 &amp; ""</f>
        <v>18.74</v>
      </c>
      <c r="AE352" s="168" t="str">
        <f>Exclosure.data.RAW!AR352 &amp; ""</f>
        <v>55.22</v>
      </c>
      <c r="AF352" s="168">
        <f>Exclosure.data.RAW!BW352</f>
        <v>73.959999999999994</v>
      </c>
      <c r="AG352" s="168" t="str">
        <f>Exclosure.data.RAW!AU352 &amp; ""</f>
        <v>1.02</v>
      </c>
      <c r="AH352" s="135"/>
      <c r="AI352" s="135"/>
      <c r="AJ352" s="196" t="str">
        <f>Exclosure.data.RAW!AX352 &amp; ""</f>
        <v/>
      </c>
      <c r="AK352" s="222"/>
      <c r="AL352" s="168" t="str">
        <f>Exclosure.data.RAW!AZ352 &amp; ""</f>
        <v/>
      </c>
      <c r="AM352" s="168" t="str">
        <f>Exclosure.data.RAW!BA352 &amp; ""</f>
        <v/>
      </c>
      <c r="AN352" s="168" t="str">
        <f>Exclosure.data.RAW!BB352 &amp; ""</f>
        <v>0.24</v>
      </c>
      <c r="AO352" s="168"/>
      <c r="AP352" s="168" t="str">
        <f>Exclosure.data.RAW!BD352 &amp; ""</f>
        <v/>
      </c>
      <c r="AQ352" s="168" t="str">
        <f>Exclosure.data.RAW!BE352 &amp; ""</f>
        <v/>
      </c>
      <c r="AR352" s="168" t="str">
        <f>Exclosure.data.RAW!BF352 &amp; ""</f>
        <v/>
      </c>
      <c r="AS352" s="168" t="str">
        <f>Exclosure.data.RAW!BG352 &amp; ""</f>
        <v>1.09</v>
      </c>
      <c r="AT352" s="168"/>
      <c r="AU352" s="168"/>
      <c r="AV352" s="168" t="str">
        <f>Exclosure.data.RAW!BJ352 &amp; ""</f>
        <v/>
      </c>
      <c r="AW352" s="220"/>
      <c r="AX352" s="168" t="str">
        <f>Exclosure.data.RAW!BL352 &amp; ""</f>
        <v/>
      </c>
      <c r="AY352" s="168" t="str">
        <f>Exclosure.data.RAW!BM352 &amp; ""</f>
        <v/>
      </c>
      <c r="AZ352" s="168" t="str">
        <f>Exclosure.data.RAW!BN352 &amp; ""</f>
        <v>0.23</v>
      </c>
      <c r="BA352" s="168"/>
      <c r="BB352" s="168" t="str">
        <f>Exclosure.data.RAW!BP352 &amp; ""</f>
        <v/>
      </c>
      <c r="BC352" s="168" t="str">
        <f>Exclosure.data.RAW!BQ352 &amp; ""</f>
        <v/>
      </c>
      <c r="BD352" s="168" t="str">
        <f>Exclosure.data.RAW!BR352 &amp; ""</f>
        <v/>
      </c>
      <c r="BE352" s="54">
        <f>Exclosure.data.RAW!BS352</f>
        <v>1.02</v>
      </c>
      <c r="BF352" s="54">
        <f>Exclosure.data.RAW!BT352</f>
        <v>0.24</v>
      </c>
      <c r="BG352" s="54">
        <f>Exclosure.data.RAW!BU352</f>
        <v>1.0900000000000001</v>
      </c>
      <c r="BH352" s="54">
        <f>Exclosure.data.RAW!BV352</f>
        <v>0.23</v>
      </c>
    </row>
    <row r="353" spans="1:60" x14ac:dyDescent="0.25">
      <c r="A353" s="12" t="str">
        <f>Exclosure.data.RAW!A353</f>
        <v>SE_3_EX2_H7</v>
      </c>
      <c r="B353" s="4" t="str">
        <f>Exclosure.data.RAW!B353</f>
        <v>SE_3_H7</v>
      </c>
      <c r="C353" s="4" t="str">
        <f>Exclosure.data.RAW!C353</f>
        <v>SE</v>
      </c>
      <c r="D353" s="4" t="str">
        <f>Exclosure.data.RAW!D353</f>
        <v>SE_3</v>
      </c>
      <c r="E353" s="4"/>
      <c r="F353" s="4" t="str">
        <f>Exclosure.data.RAW!F353</f>
        <v>Seronera</v>
      </c>
      <c r="G353" s="12" t="str">
        <f>Exclosure.data.RAW!G353</f>
        <v>SE</v>
      </c>
      <c r="H353" s="12" t="str">
        <f>Exclosure.data.RAW!H353</f>
        <v>W</v>
      </c>
      <c r="I353" s="22">
        <f>Exclosure.data.RAW!I353</f>
        <v>3</v>
      </c>
      <c r="J353" s="22"/>
      <c r="K353" s="12" t="str">
        <f>Exclosure.data.RAW!K353</f>
        <v>EX2</v>
      </c>
      <c r="L353" s="39" t="str">
        <f>Exclosure.data.RAW!L353</f>
        <v>H7</v>
      </c>
      <c r="M353" s="22">
        <f>Exclosure.data.RAW!M353</f>
        <v>1027</v>
      </c>
      <c r="N353" s="75">
        <f>Exclosure.data.RAW!N353</f>
        <v>-2.4379910339999999</v>
      </c>
      <c r="O353" s="75">
        <f>Exclosure.data.RAW!O353</f>
        <v>34.855417963000001</v>
      </c>
      <c r="P353" s="19">
        <f>Exclosure.data.RAW!P353</f>
        <v>43171</v>
      </c>
      <c r="Q353" s="19">
        <f>Exclosure.data.RAW!Q353</f>
        <v>43239</v>
      </c>
      <c r="R353" s="22" t="str">
        <f>Exclosure.data.RAW!R353 &amp; ""</f>
        <v>68</v>
      </c>
      <c r="S353" s="52" t="str">
        <f>Exclosure.data.RAW!S353 &amp; ""</f>
        <v>383.004514487</v>
      </c>
      <c r="T353" s="52" t="str">
        <f>Exclosure.data.RAW!T353 &amp; ""</f>
        <v>3906.222591577</v>
      </c>
      <c r="U353" s="68" t="str">
        <f>Exclosure.data.RAW!Y353</f>
        <v>Dig.mac</v>
      </c>
      <c r="V353" s="167" t="str">
        <f>Exclosure.data.RAW!Z353 &amp; ""</f>
        <v>5</v>
      </c>
      <c r="W353" s="167" t="str">
        <f>Exclosure.data.RAW!AA353 &amp; ""</f>
        <v>8.75</v>
      </c>
      <c r="X353" s="167" t="str">
        <f>Exclosure.data.RAW!AB353 &amp; ""</f>
        <v>15</v>
      </c>
      <c r="Y353" s="167" t="str">
        <f>Exclosure.data.RAW!AC353 &amp; ""</f>
        <v>45</v>
      </c>
      <c r="Z353" s="165" t="str">
        <f>Exclosure.data.RAW!AF353 &amp; ""</f>
        <v>9</v>
      </c>
      <c r="AA353" s="165" t="str">
        <f>Exclosure.data.RAW!AG353 &amp; ""</f>
        <v>53.4</v>
      </c>
      <c r="AB353" s="165" t="str">
        <f>Exclosure.data.RAW!AH353 &amp; ""</f>
        <v>20</v>
      </c>
      <c r="AC353" s="165" t="str">
        <f>Exclosure.data.RAW!AI353 &amp; ""</f>
        <v>70</v>
      </c>
      <c r="AD353" s="168" t="str">
        <f>Exclosure.data.RAW!AO353 &amp; ""</f>
        <v>18.89</v>
      </c>
      <c r="AE353" s="168" t="str">
        <f>Exclosure.data.RAW!AR353 &amp; ""</f>
        <v>64</v>
      </c>
      <c r="AF353" s="168">
        <f>Exclosure.data.RAW!BW353</f>
        <v>82.89</v>
      </c>
      <c r="AG353" s="168" t="str">
        <f>Exclosure.data.RAW!AU353 &amp; ""</f>
        <v>0.84</v>
      </c>
      <c r="AH353" s="135"/>
      <c r="AI353" s="135"/>
      <c r="AJ353" s="196" t="str">
        <f>Exclosure.data.RAW!AX353 &amp; ""</f>
        <v/>
      </c>
      <c r="AK353" s="222"/>
      <c r="AL353" s="168" t="str">
        <f>Exclosure.data.RAW!AZ353 &amp; ""</f>
        <v/>
      </c>
      <c r="AM353" s="168" t="str">
        <f>Exclosure.data.RAW!BA353 &amp; ""</f>
        <v/>
      </c>
      <c r="AN353" s="168" t="str">
        <f>Exclosure.data.RAW!BB353 &amp; ""</f>
        <v>0.17</v>
      </c>
      <c r="AO353" s="168"/>
      <c r="AP353" s="168" t="str">
        <f>Exclosure.data.RAW!BD353 &amp; ""</f>
        <v/>
      </c>
      <c r="AQ353" s="168" t="str">
        <f>Exclosure.data.RAW!BE353 &amp; ""</f>
        <v/>
      </c>
      <c r="AR353" s="168" t="str">
        <f>Exclosure.data.RAW!BF353 &amp; ""</f>
        <v/>
      </c>
      <c r="AS353" s="168" t="str">
        <f>Exclosure.data.RAW!BG353 &amp; ""</f>
        <v>0.84</v>
      </c>
      <c r="AT353" s="168"/>
      <c r="AU353" s="168"/>
      <c r="AV353" s="168" t="str">
        <f>Exclosure.data.RAW!BJ353 &amp; ""</f>
        <v/>
      </c>
      <c r="AW353" s="220"/>
      <c r="AX353" s="168" t="str">
        <f>Exclosure.data.RAW!BL353 &amp; ""</f>
        <v/>
      </c>
      <c r="AY353" s="168" t="str">
        <f>Exclosure.data.RAW!BM353 &amp; ""</f>
        <v/>
      </c>
      <c r="AZ353" s="168" t="str">
        <f>Exclosure.data.RAW!BN353 &amp; ""</f>
        <v>0.23</v>
      </c>
      <c r="BA353" s="168"/>
      <c r="BB353" s="168" t="str">
        <f>Exclosure.data.RAW!BP353 &amp; ""</f>
        <v/>
      </c>
      <c r="BC353" s="168" t="str">
        <f>Exclosure.data.RAW!BQ353 &amp; ""</f>
        <v/>
      </c>
      <c r="BD353" s="168" t="str">
        <f>Exclosure.data.RAW!BR353 &amp; ""</f>
        <v/>
      </c>
      <c r="BE353" s="54">
        <f>Exclosure.data.RAW!BS353</f>
        <v>0.84</v>
      </c>
      <c r="BF353" s="54">
        <f>Exclosure.data.RAW!BT353</f>
        <v>0.17</v>
      </c>
      <c r="BG353" s="54">
        <f>Exclosure.data.RAW!BU353</f>
        <v>0.84</v>
      </c>
      <c r="BH353" s="54">
        <f>Exclosure.data.RAW!BV353</f>
        <v>0.23</v>
      </c>
    </row>
    <row r="354" spans="1:60" x14ac:dyDescent="0.25">
      <c r="A354" s="12" t="str">
        <f>Exclosure.data.RAW!A354</f>
        <v>SE_3_OP_H7</v>
      </c>
      <c r="B354" s="4" t="str">
        <f>Exclosure.data.RAW!B354</f>
        <v>SE_3_H7</v>
      </c>
      <c r="C354" s="4" t="str">
        <f>Exclosure.data.RAW!C354</f>
        <v>SE</v>
      </c>
      <c r="D354" s="4" t="str">
        <f>Exclosure.data.RAW!D354</f>
        <v>SE_3</v>
      </c>
      <c r="E354" s="4"/>
      <c r="F354" s="4" t="str">
        <f>Exclosure.data.RAW!F354</f>
        <v>Seronera</v>
      </c>
      <c r="G354" s="12" t="str">
        <f>Exclosure.data.RAW!G354</f>
        <v>SE</v>
      </c>
      <c r="H354" s="12" t="str">
        <f>Exclosure.data.RAW!H354</f>
        <v>W</v>
      </c>
      <c r="I354" s="22">
        <f>Exclosure.data.RAW!I354</f>
        <v>3</v>
      </c>
      <c r="J354" s="22"/>
      <c r="K354" s="12" t="str">
        <f>Exclosure.data.RAW!K354</f>
        <v>OP</v>
      </c>
      <c r="L354" s="39" t="str">
        <f>Exclosure.data.RAW!L354</f>
        <v>H7</v>
      </c>
      <c r="M354" s="22">
        <f>Exclosure.data.RAW!M354</f>
        <v>1027</v>
      </c>
      <c r="N354" s="75">
        <f>Exclosure.data.RAW!N354</f>
        <v>-2.4379910339999999</v>
      </c>
      <c r="O354" s="75">
        <f>Exclosure.data.RAW!O354</f>
        <v>34.855417963000001</v>
      </c>
      <c r="P354" s="19">
        <f>Exclosure.data.RAW!P354</f>
        <v>43171</v>
      </c>
      <c r="Q354" s="19">
        <f>Exclosure.data.RAW!Q354</f>
        <v>43239</v>
      </c>
      <c r="R354" s="22" t="str">
        <f>Exclosure.data.RAW!R354 &amp; ""</f>
        <v>68</v>
      </c>
      <c r="S354" s="52" t="str">
        <f>Exclosure.data.RAW!S354 &amp; ""</f>
        <v>383.004514487</v>
      </c>
      <c r="T354" s="52" t="str">
        <f>Exclosure.data.RAW!T354 &amp; ""</f>
        <v>4289.227106064</v>
      </c>
      <c r="U354" s="68" t="str">
        <f>Exclosure.data.RAW!Y354</f>
        <v>Dig.mac</v>
      </c>
      <c r="V354" s="167" t="str">
        <f>Exclosure.data.RAW!Z354 &amp; ""</f>
        <v>3</v>
      </c>
      <c r="W354" s="167" t="str">
        <f>Exclosure.data.RAW!AA354 &amp; ""</f>
        <v>6.25</v>
      </c>
      <c r="X354" s="167" t="str">
        <f>Exclosure.data.RAW!AB354 &amp; ""</f>
        <v>15</v>
      </c>
      <c r="Y354" s="167" t="str">
        <f>Exclosure.data.RAW!AC354 &amp; ""</f>
        <v>55</v>
      </c>
      <c r="Z354" s="165" t="str">
        <f>Exclosure.data.RAW!AF354 &amp; ""</f>
        <v>4.5</v>
      </c>
      <c r="AA354" s="165" t="str">
        <f>Exclosure.data.RAW!AG354 &amp; ""</f>
        <v>20</v>
      </c>
      <c r="AB354" s="165" t="str">
        <f>Exclosure.data.RAW!AH354 &amp; ""</f>
        <v>20</v>
      </c>
      <c r="AC354" s="165" t="str">
        <f>Exclosure.data.RAW!AI354 &amp; ""</f>
        <v>52</v>
      </c>
      <c r="AD354" s="168" t="str">
        <f>Exclosure.data.RAW!AO354 &amp; ""</f>
        <v>18.76</v>
      </c>
      <c r="AE354" s="168" t="str">
        <f>Exclosure.data.RAW!AR354 &amp; ""</f>
        <v>29.55</v>
      </c>
      <c r="AF354" s="168">
        <f>Exclosure.data.RAW!BW354</f>
        <v>48.31</v>
      </c>
      <c r="AG354" s="168" t="str">
        <f>Exclosure.data.RAW!AU354 &amp; ""</f>
        <v>0.91</v>
      </c>
      <c r="AH354" s="135"/>
      <c r="AI354" s="135"/>
      <c r="AJ354" s="196" t="str">
        <f>Exclosure.data.RAW!AX354 &amp; ""</f>
        <v/>
      </c>
      <c r="AK354" s="222"/>
      <c r="AL354" s="168" t="str">
        <f>Exclosure.data.RAW!AZ354 &amp; ""</f>
        <v/>
      </c>
      <c r="AM354" s="168" t="str">
        <f>Exclosure.data.RAW!BA354 &amp; ""</f>
        <v/>
      </c>
      <c r="AN354" s="168" t="str">
        <f>Exclosure.data.RAW!BB354 &amp; ""</f>
        <v>0.21</v>
      </c>
      <c r="AO354" s="168"/>
      <c r="AP354" s="168" t="str">
        <f>Exclosure.data.RAW!BD354 &amp; ""</f>
        <v/>
      </c>
      <c r="AQ354" s="168" t="str">
        <f>Exclosure.data.RAW!BE354 &amp; ""</f>
        <v/>
      </c>
      <c r="AR354" s="168" t="str">
        <f>Exclosure.data.RAW!BF354 &amp; ""</f>
        <v/>
      </c>
      <c r="AS354" s="168" t="str">
        <f>Exclosure.data.RAW!BG354 &amp; ""</f>
        <v>1.05</v>
      </c>
      <c r="AT354" s="168"/>
      <c r="AU354" s="168"/>
      <c r="AV354" s="168" t="str">
        <f>Exclosure.data.RAW!BJ354 &amp; ""</f>
        <v/>
      </c>
      <c r="AW354" s="220"/>
      <c r="AX354" s="168" t="str">
        <f>Exclosure.data.RAW!BL354 &amp; ""</f>
        <v/>
      </c>
      <c r="AY354" s="168" t="str">
        <f>Exclosure.data.RAW!BM354 &amp; ""</f>
        <v/>
      </c>
      <c r="AZ354" s="168" t="str">
        <f>Exclosure.data.RAW!BN354 &amp; ""</f>
        <v>0.12</v>
      </c>
      <c r="BA354" s="168"/>
      <c r="BB354" s="168" t="str">
        <f>Exclosure.data.RAW!BP354 &amp; ""</f>
        <v/>
      </c>
      <c r="BC354" s="168" t="str">
        <f>Exclosure.data.RAW!BQ354 &amp; ""</f>
        <v/>
      </c>
      <c r="BD354" s="168" t="str">
        <f>Exclosure.data.RAW!BR354 &amp; ""</f>
        <v/>
      </c>
      <c r="BE354" s="54">
        <f>Exclosure.data.RAW!BS354</f>
        <v>0.91</v>
      </c>
      <c r="BF354" s="54">
        <f>Exclosure.data.RAW!BT354</f>
        <v>0.21</v>
      </c>
      <c r="BG354" s="54">
        <f>Exclosure.data.RAW!BU354</f>
        <v>1.05</v>
      </c>
      <c r="BH354" s="54">
        <f>Exclosure.data.RAW!BV354</f>
        <v>0.12</v>
      </c>
    </row>
    <row r="355" spans="1:60" x14ac:dyDescent="0.25">
      <c r="A355" s="12" t="str">
        <f>Exclosure.data.RAW!A355</f>
        <v>SE_4_EX_H7</v>
      </c>
      <c r="B355" s="4" t="str">
        <f>Exclosure.data.RAW!B355</f>
        <v>SE_4_H7</v>
      </c>
      <c r="C355" s="4" t="str">
        <f>Exclosure.data.RAW!C355</f>
        <v>SE</v>
      </c>
      <c r="D355" s="4" t="str">
        <f>Exclosure.data.RAW!D355</f>
        <v>SE_4</v>
      </c>
      <c r="E355" s="4"/>
      <c r="F355" s="4" t="str">
        <f>Exclosure.data.RAW!F355</f>
        <v>Seronera</v>
      </c>
      <c r="G355" s="12" t="str">
        <f>Exclosure.data.RAW!G355</f>
        <v>SE</v>
      </c>
      <c r="H355" s="12" t="str">
        <f>Exclosure.data.RAW!H355</f>
        <v>W</v>
      </c>
      <c r="I355" s="22">
        <f>Exclosure.data.RAW!I355</f>
        <v>4</v>
      </c>
      <c r="J355" s="22"/>
      <c r="K355" s="12" t="str">
        <f>Exclosure.data.RAW!K355</f>
        <v>EX</v>
      </c>
      <c r="L355" s="39" t="str">
        <f>Exclosure.data.RAW!L355</f>
        <v>H7</v>
      </c>
      <c r="M355" s="79">
        <f>Exclosure.data.RAW!M355</f>
        <v>1026</v>
      </c>
      <c r="N355" s="77">
        <f>Exclosure.data.RAW!N355</f>
        <v>-2.4380789599999999</v>
      </c>
      <c r="O355" s="77">
        <f>Exclosure.data.RAW!O355</f>
        <v>34.854988976999998</v>
      </c>
      <c r="P355" s="19">
        <f>Exclosure.data.RAW!P355</f>
        <v>43171</v>
      </c>
      <c r="Q355" s="19">
        <f>Exclosure.data.RAW!Q355</f>
        <v>43239</v>
      </c>
      <c r="R355" s="22" t="str">
        <f>Exclosure.data.RAW!R355 &amp; ""</f>
        <v>68</v>
      </c>
      <c r="S355" s="52" t="str">
        <f>Exclosure.data.RAW!S355 &amp; ""</f>
        <v>383.004514487</v>
      </c>
      <c r="T355" s="52" t="str">
        <f>Exclosure.data.RAW!T355 &amp; ""</f>
        <v>3523.21807709</v>
      </c>
      <c r="U355" s="68" t="str">
        <f>Exclosure.data.RAW!Y355</f>
        <v>Dig.mac</v>
      </c>
      <c r="V355" s="167" t="str">
        <f>Exclosure.data.RAW!Z355 &amp; ""</f>
        <v>5</v>
      </c>
      <c r="W355" s="167" t="str">
        <f>Exclosure.data.RAW!AA355 &amp; ""</f>
        <v>17.25</v>
      </c>
      <c r="X355" s="167" t="str">
        <f>Exclosure.data.RAW!AB355 &amp; ""</f>
        <v>20</v>
      </c>
      <c r="Y355" s="167" t="str">
        <f>Exclosure.data.RAW!AC355 &amp; ""</f>
        <v>53</v>
      </c>
      <c r="Z355" s="165" t="str">
        <f>Exclosure.data.RAW!AF355 &amp; ""</f>
        <v>8.5</v>
      </c>
      <c r="AA355" s="165" t="str">
        <f>Exclosure.data.RAW!AG355 &amp; ""</f>
        <v>41.4</v>
      </c>
      <c r="AB355" s="165" t="str">
        <f>Exclosure.data.RAW!AH355 &amp; ""</f>
        <v>30</v>
      </c>
      <c r="AC355" s="165" t="str">
        <f>Exclosure.data.RAW!AI355 &amp; ""</f>
        <v>70</v>
      </c>
      <c r="AD355" s="168" t="str">
        <f>Exclosure.data.RAW!AO355 &amp; ""</f>
        <v>43.82</v>
      </c>
      <c r="AE355" s="168" t="str">
        <f>Exclosure.data.RAW!AR355 &amp; ""</f>
        <v>54.62</v>
      </c>
      <c r="AF355" s="168">
        <f>Exclosure.data.RAW!BW355</f>
        <v>98.44</v>
      </c>
      <c r="AG355" s="168" t="str">
        <f>Exclosure.data.RAW!AU355 &amp; ""</f>
        <v>0.67</v>
      </c>
      <c r="AH355" s="135"/>
      <c r="AI355" s="135"/>
      <c r="AJ355" s="196" t="str">
        <f>Exclosure.data.RAW!AX355 &amp; ""</f>
        <v/>
      </c>
      <c r="AK355" s="222"/>
      <c r="AL355" s="168" t="str">
        <f>Exclosure.data.RAW!AZ355 &amp; ""</f>
        <v/>
      </c>
      <c r="AM355" s="168" t="str">
        <f>Exclosure.data.RAW!BA355 &amp; ""</f>
        <v/>
      </c>
      <c r="AN355" s="168" t="str">
        <f>Exclosure.data.RAW!BB355 &amp; ""</f>
        <v>0.22</v>
      </c>
      <c r="AO355" s="168"/>
      <c r="AP355" s="168" t="str">
        <f>Exclosure.data.RAW!BD355 &amp; ""</f>
        <v/>
      </c>
      <c r="AQ355" s="168" t="str">
        <f>Exclosure.data.RAW!BE355 &amp; ""</f>
        <v/>
      </c>
      <c r="AR355" s="168" t="str">
        <f>Exclosure.data.RAW!BF355 &amp; ""</f>
        <v/>
      </c>
      <c r="AS355" s="168" t="str">
        <f>Exclosure.data.RAW!BG355 &amp; ""</f>
        <v>0.91</v>
      </c>
      <c r="AT355" s="168"/>
      <c r="AU355" s="168"/>
      <c r="AV355" s="168" t="str">
        <f>Exclosure.data.RAW!BJ355 &amp; ""</f>
        <v/>
      </c>
      <c r="AW355" s="220"/>
      <c r="AX355" s="168" t="str">
        <f>Exclosure.data.RAW!BL355 &amp; ""</f>
        <v/>
      </c>
      <c r="AY355" s="168" t="str">
        <f>Exclosure.data.RAW!BM355 &amp; ""</f>
        <v/>
      </c>
      <c r="AZ355" s="168" t="str">
        <f>Exclosure.data.RAW!BN355 &amp; ""</f>
        <v>0.25</v>
      </c>
      <c r="BA355" s="168"/>
      <c r="BB355" s="168" t="str">
        <f>Exclosure.data.RAW!BP355 &amp; ""</f>
        <v/>
      </c>
      <c r="BC355" s="168" t="str">
        <f>Exclosure.data.RAW!BQ355 &amp; ""</f>
        <v/>
      </c>
      <c r="BD355" s="168" t="str">
        <f>Exclosure.data.RAW!BR355 &amp; ""</f>
        <v/>
      </c>
      <c r="BE355" s="54">
        <f>Exclosure.data.RAW!BS355</f>
        <v>0.67</v>
      </c>
      <c r="BF355" s="54">
        <f>Exclosure.data.RAW!BT355</f>
        <v>0.22</v>
      </c>
      <c r="BG355" s="54">
        <f>Exclosure.data.RAW!BU355</f>
        <v>0.91</v>
      </c>
      <c r="BH355" s="54">
        <f>Exclosure.data.RAW!BV355</f>
        <v>0.25</v>
      </c>
    </row>
    <row r="356" spans="1:60" x14ac:dyDescent="0.25">
      <c r="A356" s="12" t="str">
        <f>Exclosure.data.RAW!A356</f>
        <v>SE_4_EX2_H7</v>
      </c>
      <c r="B356" s="4" t="str">
        <f>Exclosure.data.RAW!B356</f>
        <v>SE_4_H7</v>
      </c>
      <c r="C356" s="4" t="str">
        <f>Exclosure.data.RAW!C356</f>
        <v>SE</v>
      </c>
      <c r="D356" s="4" t="str">
        <f>Exclosure.data.RAW!D356</f>
        <v>SE_4</v>
      </c>
      <c r="E356" s="4"/>
      <c r="F356" s="4" t="str">
        <f>Exclosure.data.RAW!F356</f>
        <v>Seronera</v>
      </c>
      <c r="G356" s="12" t="str">
        <f>Exclosure.data.RAW!G356</f>
        <v>SE</v>
      </c>
      <c r="H356" s="12" t="str">
        <f>Exclosure.data.RAW!H356</f>
        <v>W</v>
      </c>
      <c r="I356" s="22">
        <f>Exclosure.data.RAW!I356</f>
        <v>4</v>
      </c>
      <c r="J356" s="22"/>
      <c r="K356" s="12" t="str">
        <f>Exclosure.data.RAW!K356</f>
        <v>EX2</v>
      </c>
      <c r="L356" s="39" t="str">
        <f>Exclosure.data.RAW!L356</f>
        <v>H7</v>
      </c>
      <c r="M356" s="79">
        <f>Exclosure.data.RAW!M356</f>
        <v>1026</v>
      </c>
      <c r="N356" s="77">
        <f>Exclosure.data.RAW!N356</f>
        <v>-2.4380789599999999</v>
      </c>
      <c r="O356" s="77">
        <f>Exclosure.data.RAW!O356</f>
        <v>34.854988976999998</v>
      </c>
      <c r="P356" s="19">
        <f>Exclosure.data.RAW!P356</f>
        <v>43171</v>
      </c>
      <c r="Q356" s="19">
        <f>Exclosure.data.RAW!Q356</f>
        <v>43239</v>
      </c>
      <c r="R356" s="22" t="str">
        <f>Exclosure.data.RAW!R356 &amp; ""</f>
        <v>68</v>
      </c>
      <c r="S356" s="52" t="str">
        <f>Exclosure.data.RAW!S356 &amp; ""</f>
        <v>383.004514487</v>
      </c>
      <c r="T356" s="52" t="str">
        <f>Exclosure.data.RAW!T356 &amp; ""</f>
        <v>3906.222591577</v>
      </c>
      <c r="U356" s="68" t="str">
        <f>Exclosure.data.RAW!Y356</f>
        <v>Dig.mac</v>
      </c>
      <c r="V356" s="167" t="str">
        <f>Exclosure.data.RAW!Z356 &amp; ""</f>
        <v>8</v>
      </c>
      <c r="W356" s="167" t="str">
        <f>Exclosure.data.RAW!AA356 &amp; ""</f>
        <v>46</v>
      </c>
      <c r="X356" s="167" t="str">
        <f>Exclosure.data.RAW!AB356 &amp; ""</f>
        <v>25</v>
      </c>
      <c r="Y356" s="167" t="str">
        <f>Exclosure.data.RAW!AC356 &amp; ""</f>
        <v>75</v>
      </c>
      <c r="Z356" s="165" t="str">
        <f>Exclosure.data.RAW!AF356 &amp; ""</f>
        <v>8.5</v>
      </c>
      <c r="AA356" s="165" t="str">
        <f>Exclosure.data.RAW!AG356 &amp; ""</f>
        <v>34</v>
      </c>
      <c r="AB356" s="165" t="str">
        <f>Exclosure.data.RAW!AH356 &amp; ""</f>
        <v>30</v>
      </c>
      <c r="AC356" s="165" t="str">
        <f>Exclosure.data.RAW!AI356 &amp; ""</f>
        <v>70</v>
      </c>
      <c r="AD356" s="168" t="str">
        <f>Exclosure.data.RAW!AO356 &amp; ""</f>
        <v>45.08</v>
      </c>
      <c r="AE356" s="168" t="str">
        <f>Exclosure.data.RAW!AR356 &amp; ""</f>
        <v>74.84</v>
      </c>
      <c r="AF356" s="168">
        <f>Exclosure.data.RAW!BW356</f>
        <v>119.92</v>
      </c>
      <c r="AG356" s="168" t="str">
        <f>Exclosure.data.RAW!AU356 &amp; ""</f>
        <v>0.7</v>
      </c>
      <c r="AH356" s="135"/>
      <c r="AI356" s="135"/>
      <c r="AJ356" s="196" t="str">
        <f>Exclosure.data.RAW!AX356 &amp; ""</f>
        <v/>
      </c>
      <c r="AK356" s="222"/>
      <c r="AL356" s="168" t="str">
        <f>Exclosure.data.RAW!AZ356 &amp; ""</f>
        <v/>
      </c>
      <c r="AM356" s="168" t="str">
        <f>Exclosure.data.RAW!BA356 &amp; ""</f>
        <v/>
      </c>
      <c r="AN356" s="168" t="str">
        <f>Exclosure.data.RAW!BB356 &amp; ""</f>
        <v>0.18</v>
      </c>
      <c r="AO356" s="168"/>
      <c r="AP356" s="168" t="str">
        <f>Exclosure.data.RAW!BD356 &amp; ""</f>
        <v/>
      </c>
      <c r="AQ356" s="168" t="str">
        <f>Exclosure.data.RAW!BE356 &amp; ""</f>
        <v/>
      </c>
      <c r="AR356" s="168" t="str">
        <f>Exclosure.data.RAW!BF356 &amp; ""</f>
        <v/>
      </c>
      <c r="AS356" s="168" t="str">
        <f>Exclosure.data.RAW!BG356 &amp; ""</f>
        <v>1.02</v>
      </c>
      <c r="AT356" s="168"/>
      <c r="AU356" s="168"/>
      <c r="AV356" s="168" t="str">
        <f>Exclosure.data.RAW!BJ356 &amp; ""</f>
        <v/>
      </c>
      <c r="AW356" s="220"/>
      <c r="AX356" s="168" t="str">
        <f>Exclosure.data.RAW!BL356 &amp; ""</f>
        <v/>
      </c>
      <c r="AY356" s="168" t="str">
        <f>Exclosure.data.RAW!BM356 &amp; ""</f>
        <v/>
      </c>
      <c r="AZ356" s="168" t="str">
        <f>Exclosure.data.RAW!BN356 &amp; ""</f>
        <v>0.28</v>
      </c>
      <c r="BA356" s="168"/>
      <c r="BB356" s="168" t="str">
        <f>Exclosure.data.RAW!BP356 &amp; ""</f>
        <v/>
      </c>
      <c r="BC356" s="168" t="str">
        <f>Exclosure.data.RAW!BQ356 &amp; ""</f>
        <v/>
      </c>
      <c r="BD356" s="168" t="str">
        <f>Exclosure.data.RAW!BR356 &amp; ""</f>
        <v/>
      </c>
      <c r="BE356" s="54">
        <f>Exclosure.data.RAW!BS356</f>
        <v>0.7</v>
      </c>
      <c r="BF356" s="54">
        <f>Exclosure.data.RAW!BT356</f>
        <v>0.18</v>
      </c>
      <c r="BG356" s="54">
        <f>Exclosure.data.RAW!BU356</f>
        <v>1.02</v>
      </c>
      <c r="BH356" s="54">
        <f>Exclosure.data.RAW!BV356</f>
        <v>0.28000000000000003</v>
      </c>
    </row>
    <row r="357" spans="1:60" x14ac:dyDescent="0.25">
      <c r="A357" s="33" t="str">
        <f>Exclosure.data.RAW!A357</f>
        <v>SE_4_OP_H7</v>
      </c>
      <c r="B357" s="35" t="str">
        <f>Exclosure.data.RAW!B357</f>
        <v>SE_4_H7</v>
      </c>
      <c r="C357" s="35" t="str">
        <f>Exclosure.data.RAW!C357</f>
        <v>SE</v>
      </c>
      <c r="D357" s="35" t="str">
        <f>Exclosure.data.RAW!D357</f>
        <v>SE_4</v>
      </c>
      <c r="E357" s="35"/>
      <c r="F357" s="35" t="str">
        <f>Exclosure.data.RAW!F357</f>
        <v>Seronera</v>
      </c>
      <c r="G357" s="33" t="str">
        <f>Exclosure.data.RAW!G357</f>
        <v>SE</v>
      </c>
      <c r="H357" s="33" t="str">
        <f>Exclosure.data.RAW!H357</f>
        <v>W</v>
      </c>
      <c r="I357" s="47">
        <f>Exclosure.data.RAW!I357</f>
        <v>4</v>
      </c>
      <c r="J357" s="47"/>
      <c r="K357" s="33" t="str">
        <f>Exclosure.data.RAW!K357</f>
        <v>OP</v>
      </c>
      <c r="L357" s="33" t="str">
        <f>Exclosure.data.RAW!L357</f>
        <v>H7</v>
      </c>
      <c r="M357" s="47">
        <f>Exclosure.data.RAW!M357</f>
        <v>1026</v>
      </c>
      <c r="N357" s="76">
        <f>Exclosure.data.RAW!N357</f>
        <v>-2.4380789599999999</v>
      </c>
      <c r="O357" s="76">
        <f>Exclosure.data.RAW!O357</f>
        <v>34.854988976999998</v>
      </c>
      <c r="P357" s="36">
        <f>Exclosure.data.RAW!P357</f>
        <v>43171</v>
      </c>
      <c r="Q357" s="36">
        <f>Exclosure.data.RAW!Q357</f>
        <v>43239</v>
      </c>
      <c r="R357" s="47" t="str">
        <f>Exclosure.data.RAW!R357 &amp; ""</f>
        <v>68</v>
      </c>
      <c r="S357" s="53" t="str">
        <f>Exclosure.data.RAW!S357 &amp; ""</f>
        <v>383.004514487</v>
      </c>
      <c r="T357" s="53" t="str">
        <f>Exclosure.data.RAW!T357 &amp; ""</f>
        <v>4289.227106064</v>
      </c>
      <c r="U357" s="69" t="str">
        <f>Exclosure.data.RAW!Y357</f>
        <v>Dig.mac</v>
      </c>
      <c r="V357" s="201" t="str">
        <f>Exclosure.data.RAW!Z357 &amp; ""</f>
        <v>3.5</v>
      </c>
      <c r="W357" s="201" t="str">
        <f>Exclosure.data.RAW!AA357 &amp; ""</f>
        <v>11.75</v>
      </c>
      <c r="X357" s="201" t="str">
        <f>Exclosure.data.RAW!AB357 &amp; ""</f>
        <v>25</v>
      </c>
      <c r="Y357" s="201" t="str">
        <f>Exclosure.data.RAW!AC357 &amp; ""</f>
        <v>50</v>
      </c>
      <c r="Z357" s="202" t="str">
        <f>Exclosure.data.RAW!AF357 &amp; ""</f>
        <v>10</v>
      </c>
      <c r="AA357" s="202" t="str">
        <f>Exclosure.data.RAW!AG357 &amp; ""</f>
        <v>49.2</v>
      </c>
      <c r="AB357" s="202" t="str">
        <f>Exclosure.data.RAW!AH357 &amp; ""</f>
        <v>0</v>
      </c>
      <c r="AC357" s="202" t="str">
        <f>Exclosure.data.RAW!AI357 &amp; ""</f>
        <v>55</v>
      </c>
      <c r="AD357" s="203" t="str">
        <f>Exclosure.data.RAW!AO357 &amp; ""</f>
        <v>0</v>
      </c>
      <c r="AE357" s="203" t="str">
        <f>Exclosure.data.RAW!AR357 &amp; ""</f>
        <v>93.64</v>
      </c>
      <c r="AF357" s="203">
        <f>Exclosure.data.RAW!BW357</f>
        <v>93.64</v>
      </c>
      <c r="AG357" s="203" t="str">
        <f>Exclosure.data.RAW!AU357 &amp; ""</f>
        <v/>
      </c>
      <c r="AH357" s="136"/>
      <c r="AI357" s="136"/>
      <c r="AJ357" s="204" t="str">
        <f>Exclosure.data.RAW!AX357 &amp; ""</f>
        <v/>
      </c>
      <c r="AK357" s="223"/>
      <c r="AL357" s="203" t="str">
        <f>Exclosure.data.RAW!AZ357 &amp; ""</f>
        <v/>
      </c>
      <c r="AM357" s="203" t="str">
        <f>Exclosure.data.RAW!BA357 &amp; ""</f>
        <v/>
      </c>
      <c r="AN357" s="203" t="str">
        <f>Exclosure.data.RAW!BB357 &amp; ""</f>
        <v/>
      </c>
      <c r="AO357" s="203"/>
      <c r="AP357" s="203" t="str">
        <f>Exclosure.data.RAW!BD357 &amp; ""</f>
        <v/>
      </c>
      <c r="AQ357" s="203" t="str">
        <f>Exclosure.data.RAW!BE357 &amp; ""</f>
        <v/>
      </c>
      <c r="AR357" s="203" t="str">
        <f>Exclosure.data.RAW!BF357 &amp; ""</f>
        <v/>
      </c>
      <c r="AS357" s="203" t="str">
        <f>Exclosure.data.RAW!BG357 &amp; ""</f>
        <v>0.98</v>
      </c>
      <c r="AT357" s="203"/>
      <c r="AU357" s="203"/>
      <c r="AV357" s="203" t="str">
        <f>Exclosure.data.RAW!BJ357 &amp; ""</f>
        <v/>
      </c>
      <c r="AW357" s="221"/>
      <c r="AX357" s="203" t="str">
        <f>Exclosure.data.RAW!BL357 &amp; ""</f>
        <v/>
      </c>
      <c r="AY357" s="203" t="str">
        <f>Exclosure.data.RAW!BM357 &amp; ""</f>
        <v/>
      </c>
      <c r="AZ357" s="203" t="str">
        <f>Exclosure.data.RAW!BN357 &amp; ""</f>
        <v>0.31</v>
      </c>
      <c r="BA357" s="203"/>
      <c r="BB357" s="203" t="str">
        <f>Exclosure.data.RAW!BP357 &amp; ""</f>
        <v/>
      </c>
      <c r="BC357" s="203" t="str">
        <f>Exclosure.data.RAW!BQ357 &amp; ""</f>
        <v/>
      </c>
      <c r="BD357" s="203" t="str">
        <f>Exclosure.data.RAW!BR357 &amp; ""</f>
        <v/>
      </c>
      <c r="BE357" s="55" t="str">
        <f>Exclosure.data.RAW!BS357</f>
        <v/>
      </c>
      <c r="BF357" s="55" t="str">
        <f>Exclosure.data.RAW!BT357</f>
        <v/>
      </c>
      <c r="BG357" s="55">
        <f>Exclosure.data.RAW!BU357</f>
        <v>0.98</v>
      </c>
      <c r="BH357" s="55">
        <f>Exclosure.data.RAW!BV357</f>
        <v>0.31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57"/>
  <sheetViews>
    <sheetView zoomScale="80" zoomScaleNormal="80" workbookViewId="0">
      <pane xSplit="1" ySplit="1" topLeftCell="U2" activePane="bottomRight" state="frozen"/>
      <selection pane="topRight" activeCell="B1" sqref="B1"/>
      <selection pane="bottomLeft" activeCell="A2" sqref="A2"/>
      <selection pane="bottomRight" activeCell="AE7" sqref="AE7"/>
    </sheetView>
  </sheetViews>
  <sheetFormatPr defaultRowHeight="15.75" x14ac:dyDescent="0.25"/>
  <cols>
    <col min="1" max="1" width="19.25" customWidth="1"/>
    <col min="2" max="2" width="12.625" customWidth="1"/>
    <col min="3" max="3" width="7.625" bestFit="1" customWidth="1"/>
    <col min="4" max="4" width="9.625" bestFit="1" customWidth="1"/>
    <col min="5" max="5" width="11.75" bestFit="1" customWidth="1"/>
    <col min="6" max="6" width="7.25" customWidth="1"/>
    <col min="7" max="7" width="8" bestFit="1" customWidth="1"/>
    <col min="8" max="8" width="8.75" style="23" customWidth="1"/>
    <col min="9" max="9" width="9.125" customWidth="1"/>
    <col min="10" max="10" width="7.5" bestFit="1" customWidth="1"/>
    <col min="11" max="11" width="9.25" style="23" bestFit="1" customWidth="1"/>
    <col min="12" max="12" width="13.75" style="75" bestFit="1" customWidth="1"/>
    <col min="13" max="13" width="13.125" style="75" bestFit="1" customWidth="1"/>
    <col min="14" max="14" width="10.75" style="19" bestFit="1" customWidth="1"/>
    <col min="15" max="15" width="11.75" style="19" bestFit="1" customWidth="1"/>
    <col min="16" max="16" width="9.875" style="23" customWidth="1"/>
    <col min="17" max="17" width="9.875" style="54" customWidth="1"/>
    <col min="18" max="18" width="9" style="70" bestFit="1" customWidth="1"/>
    <col min="19" max="20" width="9" style="62"/>
    <col min="21" max="21" width="6.5" style="23" customWidth="1"/>
    <col min="22" max="22" width="7.625" style="23" customWidth="1"/>
    <col min="23" max="23" width="7.875" style="1" customWidth="1"/>
    <col min="24" max="24" width="9" style="4"/>
    <col min="26" max="26" width="10.125" style="4" bestFit="1" customWidth="1"/>
    <col min="27" max="28" width="9" customWidth="1"/>
    <col min="29" max="29" width="17" style="84" bestFit="1" customWidth="1"/>
    <col min="30" max="30" width="9" style="87"/>
    <col min="31" max="39" width="9" style="84"/>
  </cols>
  <sheetData>
    <row r="1" spans="1:40" s="2" customFormat="1" ht="63" x14ac:dyDescent="0.25">
      <c r="A1" s="2" t="s">
        <v>626</v>
      </c>
      <c r="B1" s="2" t="s">
        <v>715</v>
      </c>
      <c r="C1" s="2" t="s">
        <v>638</v>
      </c>
      <c r="D1" s="2" t="s">
        <v>627</v>
      </c>
      <c r="E1" s="2" t="s">
        <v>628</v>
      </c>
      <c r="F1" s="2" t="s">
        <v>625</v>
      </c>
      <c r="G1" s="2" t="s">
        <v>537</v>
      </c>
      <c r="H1" s="78" t="s">
        <v>629</v>
      </c>
      <c r="I1" s="2" t="s">
        <v>552</v>
      </c>
      <c r="J1" s="2" t="s">
        <v>553</v>
      </c>
      <c r="K1" s="78" t="s">
        <v>554</v>
      </c>
      <c r="L1" s="74" t="s">
        <v>555</v>
      </c>
      <c r="M1" s="74" t="s">
        <v>556</v>
      </c>
      <c r="N1" s="73" t="s">
        <v>557</v>
      </c>
      <c r="O1" s="72" t="s">
        <v>558</v>
      </c>
      <c r="P1" s="20" t="s">
        <v>624</v>
      </c>
      <c r="Q1" s="71" t="s">
        <v>621</v>
      </c>
      <c r="R1" s="65" t="s">
        <v>559</v>
      </c>
      <c r="S1" s="56" t="s">
        <v>564</v>
      </c>
      <c r="T1" s="56" t="s">
        <v>560</v>
      </c>
      <c r="U1" s="80" t="s">
        <v>561</v>
      </c>
      <c r="V1" s="80" t="s">
        <v>562</v>
      </c>
      <c r="W1" s="15" t="s">
        <v>563</v>
      </c>
      <c r="X1" s="15" t="s">
        <v>565</v>
      </c>
      <c r="Y1" s="15" t="s">
        <v>566</v>
      </c>
      <c r="Z1" s="15" t="s">
        <v>567</v>
      </c>
      <c r="AA1" s="91" t="s">
        <v>760</v>
      </c>
      <c r="AB1" s="92" t="s">
        <v>761</v>
      </c>
      <c r="AC1" s="50" t="s">
        <v>568</v>
      </c>
      <c r="AD1" s="93" t="s">
        <v>569</v>
      </c>
      <c r="AE1" s="94" t="s">
        <v>751</v>
      </c>
      <c r="AF1" s="94" t="s">
        <v>862</v>
      </c>
      <c r="AG1" s="94" t="s">
        <v>863</v>
      </c>
      <c r="AH1" s="95" t="s">
        <v>754</v>
      </c>
      <c r="AI1" s="50" t="s">
        <v>755</v>
      </c>
      <c r="AJ1" s="94" t="s">
        <v>752</v>
      </c>
      <c r="AK1" s="98" t="s">
        <v>753</v>
      </c>
      <c r="AL1" s="100"/>
      <c r="AM1" s="100"/>
      <c r="AN1" s="99"/>
    </row>
    <row r="2" spans="1:40" s="7" customFormat="1" x14ac:dyDescent="0.25">
      <c r="A2" s="12" t="s">
        <v>728</v>
      </c>
      <c r="B2" s="12" t="s">
        <v>42</v>
      </c>
      <c r="C2" s="12" t="s">
        <v>630</v>
      </c>
      <c r="D2" s="12" t="s">
        <v>699</v>
      </c>
      <c r="E2" s="12" t="s">
        <v>14</v>
      </c>
      <c r="F2" s="12" t="s">
        <v>538</v>
      </c>
      <c r="G2" s="12" t="s">
        <v>539</v>
      </c>
      <c r="H2" s="22">
        <v>1</v>
      </c>
      <c r="I2" s="12" t="s">
        <v>729</v>
      </c>
      <c r="J2" s="12" t="s">
        <v>729</v>
      </c>
      <c r="K2" s="22">
        <v>954</v>
      </c>
      <c r="L2" s="75">
        <v>-2.2724839860000001</v>
      </c>
      <c r="M2" s="75">
        <v>34.023325982999999</v>
      </c>
      <c r="N2" s="17">
        <v>42782</v>
      </c>
      <c r="O2" s="17"/>
      <c r="P2" s="22"/>
      <c r="Q2" s="52"/>
      <c r="R2" s="66" t="s">
        <v>39</v>
      </c>
      <c r="S2" s="57">
        <v>3</v>
      </c>
      <c r="T2" s="57">
        <f>AVERAGE(0,4,0,5,4)</f>
        <v>2.6</v>
      </c>
      <c r="U2" s="22">
        <v>15</v>
      </c>
      <c r="V2" s="22">
        <v>50</v>
      </c>
      <c r="W2" s="8"/>
      <c r="X2" s="8"/>
      <c r="Y2" s="8"/>
      <c r="Z2" s="8"/>
      <c r="AA2"/>
      <c r="AB2"/>
      <c r="AC2" s="52">
        <v>1.83</v>
      </c>
      <c r="AD2" s="52">
        <v>13.97</v>
      </c>
      <c r="AE2" s="84">
        <f t="shared" ref="AE2:AE65" si="0">IF((AND(AC2="", AD2="")),"",AC2+AD2)</f>
        <v>15.8</v>
      </c>
      <c r="AF2" s="84">
        <f>IFERROR(AE2/0.36,"")</f>
        <v>43.888888888888893</v>
      </c>
      <c r="AG2" s="84"/>
      <c r="AH2" s="84"/>
      <c r="AI2" s="84"/>
      <c r="AJ2" s="84"/>
      <c r="AK2" s="84"/>
      <c r="AL2" s="84"/>
      <c r="AM2" s="84"/>
    </row>
    <row r="3" spans="1:40" s="7" customFormat="1" x14ac:dyDescent="0.25">
      <c r="A3" s="12" t="s">
        <v>730</v>
      </c>
      <c r="B3" s="12" t="s">
        <v>43</v>
      </c>
      <c r="C3" s="12" t="s">
        <v>630</v>
      </c>
      <c r="D3" s="12" t="s">
        <v>700</v>
      </c>
      <c r="E3" s="12" t="s">
        <v>14</v>
      </c>
      <c r="F3" s="12" t="s">
        <v>538</v>
      </c>
      <c r="G3" s="12" t="s">
        <v>539</v>
      </c>
      <c r="H3" s="22">
        <v>2</v>
      </c>
      <c r="I3" s="12" t="s">
        <v>729</v>
      </c>
      <c r="J3" s="12" t="s">
        <v>729</v>
      </c>
      <c r="K3" s="22">
        <v>953</v>
      </c>
      <c r="L3" s="75">
        <v>-2.2783000210000002</v>
      </c>
      <c r="M3" s="75">
        <v>34.024458965000001</v>
      </c>
      <c r="N3" s="17">
        <v>42782</v>
      </c>
      <c r="O3" s="17"/>
      <c r="P3" s="22"/>
      <c r="Q3" s="52"/>
      <c r="R3" s="66" t="s">
        <v>39</v>
      </c>
      <c r="S3" s="57"/>
      <c r="T3" s="57"/>
      <c r="U3" s="22">
        <v>10</v>
      </c>
      <c r="V3" s="22">
        <v>40</v>
      </c>
      <c r="W3" s="8"/>
      <c r="X3" s="8"/>
      <c r="Y3" s="8"/>
      <c r="Z3" s="8"/>
      <c r="AA3"/>
      <c r="AB3"/>
      <c r="AC3" s="52">
        <v>2.2200000000000002</v>
      </c>
      <c r="AD3" s="52">
        <v>10.14</v>
      </c>
      <c r="AE3" s="84">
        <f t="shared" si="0"/>
        <v>12.360000000000001</v>
      </c>
      <c r="AF3" s="84">
        <f t="shared" ref="AF3:AF66" si="1">IFERROR(AE3/0.36,"")</f>
        <v>34.333333333333336</v>
      </c>
      <c r="AG3" s="84"/>
      <c r="AH3" s="84"/>
      <c r="AI3" s="84"/>
      <c r="AJ3" s="84"/>
      <c r="AK3" s="84"/>
      <c r="AL3" s="84"/>
      <c r="AM3" s="84"/>
    </row>
    <row r="4" spans="1:40" s="7" customFormat="1" x14ac:dyDescent="0.25">
      <c r="A4" s="12" t="s">
        <v>731</v>
      </c>
      <c r="B4" s="12" t="s">
        <v>44</v>
      </c>
      <c r="C4" s="12" t="s">
        <v>630</v>
      </c>
      <c r="D4" s="12" t="s">
        <v>701</v>
      </c>
      <c r="E4" s="12" t="s">
        <v>14</v>
      </c>
      <c r="F4" s="12" t="s">
        <v>538</v>
      </c>
      <c r="G4" s="12" t="s">
        <v>539</v>
      </c>
      <c r="H4" s="22">
        <v>3</v>
      </c>
      <c r="I4" s="12" t="s">
        <v>729</v>
      </c>
      <c r="J4" s="12" t="s">
        <v>729</v>
      </c>
      <c r="K4" s="22">
        <v>951</v>
      </c>
      <c r="L4" s="75">
        <v>-2.2779990269999999</v>
      </c>
      <c r="M4" s="75">
        <v>34.027678035000001</v>
      </c>
      <c r="N4" s="17">
        <v>42782</v>
      </c>
      <c r="O4" s="17"/>
      <c r="P4" s="22"/>
      <c r="Q4" s="52"/>
      <c r="R4" s="66" t="s">
        <v>39</v>
      </c>
      <c r="S4" s="57">
        <v>3.4</v>
      </c>
      <c r="T4" s="57">
        <v>3.8</v>
      </c>
      <c r="U4" s="22">
        <v>25</v>
      </c>
      <c r="V4" s="22">
        <v>60</v>
      </c>
      <c r="W4" s="8"/>
      <c r="X4" s="8"/>
      <c r="Y4" s="8"/>
      <c r="Z4" s="8"/>
      <c r="AA4"/>
      <c r="AB4"/>
      <c r="AC4" s="52">
        <v>8.61</v>
      </c>
      <c r="AD4" s="52">
        <v>14.16</v>
      </c>
      <c r="AE4" s="84">
        <f t="shared" si="0"/>
        <v>22.77</v>
      </c>
      <c r="AF4" s="84">
        <f t="shared" si="1"/>
        <v>63.25</v>
      </c>
      <c r="AG4" s="84"/>
      <c r="AH4" s="84"/>
      <c r="AI4" s="84"/>
      <c r="AJ4" s="84"/>
      <c r="AK4" s="84"/>
      <c r="AL4" s="84"/>
      <c r="AM4" s="84"/>
    </row>
    <row r="5" spans="1:40" s="7" customFormat="1" x14ac:dyDescent="0.25">
      <c r="A5" s="12" t="s">
        <v>732</v>
      </c>
      <c r="B5" s="12" t="s">
        <v>45</v>
      </c>
      <c r="C5" s="12" t="s">
        <v>630</v>
      </c>
      <c r="D5" s="12" t="s">
        <v>702</v>
      </c>
      <c r="E5" s="12" t="s">
        <v>14</v>
      </c>
      <c r="F5" s="12" t="s">
        <v>538</v>
      </c>
      <c r="G5" s="12" t="s">
        <v>539</v>
      </c>
      <c r="H5" s="22">
        <v>4</v>
      </c>
      <c r="I5" s="12" t="s">
        <v>729</v>
      </c>
      <c r="J5" s="12" t="s">
        <v>729</v>
      </c>
      <c r="K5" s="22">
        <v>950</v>
      </c>
      <c r="L5" s="75">
        <v>-2.2788369660000001</v>
      </c>
      <c r="M5" s="75">
        <v>34.031883989999997</v>
      </c>
      <c r="N5" s="17">
        <v>42782</v>
      </c>
      <c r="O5" s="17"/>
      <c r="P5" s="22"/>
      <c r="Q5" s="52"/>
      <c r="R5" s="66" t="s">
        <v>39</v>
      </c>
      <c r="S5" s="57">
        <v>1.5</v>
      </c>
      <c r="T5" s="57">
        <v>2.6</v>
      </c>
      <c r="U5" s="22">
        <v>25</v>
      </c>
      <c r="V5" s="22">
        <v>70</v>
      </c>
      <c r="W5" s="8"/>
      <c r="X5" s="8"/>
      <c r="Y5" s="8"/>
      <c r="Z5" s="8"/>
      <c r="AA5"/>
      <c r="AB5"/>
      <c r="AC5" s="52"/>
      <c r="AD5" s="52">
        <v>29.26</v>
      </c>
      <c r="AE5" s="84">
        <f t="shared" si="0"/>
        <v>29.26</v>
      </c>
      <c r="AF5" s="84">
        <f t="shared" si="1"/>
        <v>81.277777777777786</v>
      </c>
      <c r="AG5" s="84"/>
      <c r="AH5" s="84"/>
      <c r="AI5" s="84"/>
      <c r="AJ5" s="84"/>
      <c r="AK5" s="84"/>
      <c r="AL5" s="84"/>
      <c r="AM5" s="84"/>
    </row>
    <row r="6" spans="1:40" s="7" customFormat="1" x14ac:dyDescent="0.25">
      <c r="A6" s="12" t="s">
        <v>733</v>
      </c>
      <c r="B6" s="12" t="s">
        <v>46</v>
      </c>
      <c r="C6" s="12" t="s">
        <v>631</v>
      </c>
      <c r="D6" s="12" t="s">
        <v>703</v>
      </c>
      <c r="E6" s="12" t="s">
        <v>15</v>
      </c>
      <c r="F6" s="12" t="s">
        <v>538</v>
      </c>
      <c r="G6" s="12" t="s">
        <v>543</v>
      </c>
      <c r="H6" s="22">
        <v>1</v>
      </c>
      <c r="I6" s="12" t="s">
        <v>729</v>
      </c>
      <c r="J6" s="12" t="s">
        <v>729</v>
      </c>
      <c r="K6" s="22">
        <v>957</v>
      </c>
      <c r="L6" s="75">
        <v>-2.3500519620000002</v>
      </c>
      <c r="M6" s="75">
        <v>34.049975992999997</v>
      </c>
      <c r="N6" s="17">
        <v>42783</v>
      </c>
      <c r="O6" s="17"/>
      <c r="P6" s="22"/>
      <c r="Q6" s="52"/>
      <c r="R6" s="66" t="s">
        <v>23</v>
      </c>
      <c r="S6" s="57">
        <v>0.5</v>
      </c>
      <c r="T6" s="57">
        <v>0</v>
      </c>
      <c r="U6" s="22">
        <v>0.5</v>
      </c>
      <c r="V6" s="22">
        <v>5</v>
      </c>
      <c r="W6" s="8"/>
      <c r="X6" s="8"/>
      <c r="Y6" s="8"/>
      <c r="Z6" s="8"/>
      <c r="AA6"/>
      <c r="AB6"/>
      <c r="AC6" s="52">
        <v>2.42</v>
      </c>
      <c r="AD6" s="52">
        <v>0.86</v>
      </c>
      <c r="AE6" s="84">
        <f t="shared" si="0"/>
        <v>3.28</v>
      </c>
      <c r="AF6" s="84">
        <f t="shared" si="1"/>
        <v>9.1111111111111107</v>
      </c>
      <c r="AG6" s="84"/>
      <c r="AH6" s="84"/>
      <c r="AI6" s="84"/>
      <c r="AJ6" s="84"/>
      <c r="AK6" s="84"/>
      <c r="AL6" s="84"/>
      <c r="AM6" s="84"/>
    </row>
    <row r="7" spans="1:40" s="7" customFormat="1" x14ac:dyDescent="0.25">
      <c r="A7" s="12" t="s">
        <v>734</v>
      </c>
      <c r="B7" s="12" t="s">
        <v>47</v>
      </c>
      <c r="C7" s="12" t="s">
        <v>631</v>
      </c>
      <c r="D7" s="12" t="s">
        <v>704</v>
      </c>
      <c r="E7" s="12" t="s">
        <v>15</v>
      </c>
      <c r="F7" s="12" t="s">
        <v>538</v>
      </c>
      <c r="G7" s="12" t="s">
        <v>543</v>
      </c>
      <c r="H7" s="22">
        <v>2</v>
      </c>
      <c r="I7" s="12" t="s">
        <v>729</v>
      </c>
      <c r="J7" s="12" t="s">
        <v>729</v>
      </c>
      <c r="K7" s="22">
        <v>959</v>
      </c>
      <c r="L7" s="75">
        <v>-2.3484879830000001</v>
      </c>
      <c r="M7" s="75">
        <v>34.050110019999998</v>
      </c>
      <c r="N7" s="17">
        <v>42783</v>
      </c>
      <c r="O7" s="17"/>
      <c r="P7" s="22"/>
      <c r="Q7" s="52"/>
      <c r="R7" s="66" t="s">
        <v>23</v>
      </c>
      <c r="S7" s="57">
        <v>0.5</v>
      </c>
      <c r="T7" s="57">
        <v>0.8</v>
      </c>
      <c r="U7" s="22">
        <v>0.5</v>
      </c>
      <c r="V7" s="22">
        <v>15</v>
      </c>
      <c r="W7" s="8"/>
      <c r="X7" s="8"/>
      <c r="Y7" s="8"/>
      <c r="Z7" s="8"/>
      <c r="AA7"/>
      <c r="AB7"/>
      <c r="AC7" s="52">
        <v>0.69</v>
      </c>
      <c r="AD7" s="52">
        <v>2.52</v>
      </c>
      <c r="AE7" s="84">
        <f t="shared" si="0"/>
        <v>3.21</v>
      </c>
      <c r="AF7" s="84">
        <f t="shared" si="1"/>
        <v>8.9166666666666661</v>
      </c>
      <c r="AG7" s="84"/>
      <c r="AH7" s="84"/>
      <c r="AI7" s="84"/>
      <c r="AJ7" s="84"/>
      <c r="AK7" s="84"/>
      <c r="AL7" s="84"/>
      <c r="AM7" s="84"/>
    </row>
    <row r="8" spans="1:40" s="7" customFormat="1" ht="47.25" customHeight="1" x14ac:dyDescent="0.25">
      <c r="A8" s="12" t="s">
        <v>735</v>
      </c>
      <c r="B8" s="12" t="s">
        <v>48</v>
      </c>
      <c r="C8" s="12" t="s">
        <v>631</v>
      </c>
      <c r="D8" s="12" t="s">
        <v>705</v>
      </c>
      <c r="E8" s="12" t="s">
        <v>15</v>
      </c>
      <c r="F8" s="12" t="s">
        <v>538</v>
      </c>
      <c r="G8" s="12" t="s">
        <v>543</v>
      </c>
      <c r="H8" s="22">
        <v>3</v>
      </c>
      <c r="I8" s="12" t="s">
        <v>729</v>
      </c>
      <c r="J8" s="12" t="s">
        <v>729</v>
      </c>
      <c r="K8" s="22">
        <v>1022</v>
      </c>
      <c r="L8" s="75">
        <v>-2.3672930339999998</v>
      </c>
      <c r="M8" s="75">
        <v>34.062509034000001</v>
      </c>
      <c r="N8" s="17">
        <v>42783</v>
      </c>
      <c r="O8" s="17"/>
      <c r="P8" s="22"/>
      <c r="Q8" s="52"/>
      <c r="R8" s="66" t="s">
        <v>23</v>
      </c>
      <c r="S8" s="57">
        <v>1</v>
      </c>
      <c r="T8" s="57">
        <v>1.2</v>
      </c>
      <c r="U8" s="22"/>
      <c r="V8" s="22"/>
      <c r="W8" s="8"/>
      <c r="X8" s="8"/>
      <c r="Y8" s="8"/>
      <c r="Z8" s="8"/>
      <c r="AA8"/>
      <c r="AB8"/>
      <c r="AC8" s="52"/>
      <c r="AD8" s="52">
        <v>4.96</v>
      </c>
      <c r="AE8" s="84">
        <f t="shared" si="0"/>
        <v>4.96</v>
      </c>
      <c r="AF8" s="84">
        <f t="shared" si="1"/>
        <v>13.777777777777779</v>
      </c>
      <c r="AG8" s="84"/>
      <c r="AH8" s="84"/>
      <c r="AI8" s="84"/>
      <c r="AJ8" s="84"/>
      <c r="AK8" s="84"/>
      <c r="AL8" s="84"/>
      <c r="AM8" s="84"/>
    </row>
    <row r="9" spans="1:40" s="7" customFormat="1" x14ac:dyDescent="0.25">
      <c r="A9" s="12" t="s">
        <v>736</v>
      </c>
      <c r="B9" s="12" t="s">
        <v>49</v>
      </c>
      <c r="C9" s="12" t="s">
        <v>631</v>
      </c>
      <c r="D9" s="12" t="s">
        <v>706</v>
      </c>
      <c r="E9" s="12" t="s">
        <v>15</v>
      </c>
      <c r="F9" s="12" t="s">
        <v>538</v>
      </c>
      <c r="G9" s="12" t="s">
        <v>543</v>
      </c>
      <c r="H9" s="22">
        <v>4</v>
      </c>
      <c r="I9" s="12" t="s">
        <v>729</v>
      </c>
      <c r="J9" s="12" t="s">
        <v>729</v>
      </c>
      <c r="K9" s="22">
        <v>1020</v>
      </c>
      <c r="L9" s="75">
        <v>-2.3685700170000001</v>
      </c>
      <c r="M9" s="75">
        <v>34.062585980000001</v>
      </c>
      <c r="N9" s="17">
        <v>42789</v>
      </c>
      <c r="O9" s="17"/>
      <c r="P9" s="22"/>
      <c r="Q9" s="52"/>
      <c r="R9" s="66" t="s">
        <v>23</v>
      </c>
      <c r="S9" s="57"/>
      <c r="T9" s="57">
        <v>0.7</v>
      </c>
      <c r="U9" s="22">
        <v>12</v>
      </c>
      <c r="V9" s="22">
        <v>20</v>
      </c>
      <c r="W9" s="8"/>
      <c r="X9" s="8"/>
      <c r="Y9" s="8"/>
      <c r="Z9" s="8"/>
      <c r="AA9"/>
      <c r="AB9"/>
      <c r="AC9" s="52">
        <v>1.65</v>
      </c>
      <c r="AD9" s="52">
        <v>2.76</v>
      </c>
      <c r="AE9" s="84">
        <f t="shared" si="0"/>
        <v>4.41</v>
      </c>
      <c r="AF9" s="84">
        <f t="shared" si="1"/>
        <v>12.25</v>
      </c>
      <c r="AG9" s="84"/>
      <c r="AH9" s="84"/>
      <c r="AI9" s="84"/>
      <c r="AJ9" s="84"/>
      <c r="AK9" s="84"/>
      <c r="AL9" s="84"/>
      <c r="AM9" s="84"/>
    </row>
    <row r="10" spans="1:40" s="7" customFormat="1" x14ac:dyDescent="0.25">
      <c r="A10" s="12" t="s">
        <v>737</v>
      </c>
      <c r="B10" s="12" t="s">
        <v>51</v>
      </c>
      <c r="C10" s="12" t="s">
        <v>632</v>
      </c>
      <c r="D10" s="12" t="s">
        <v>707</v>
      </c>
      <c r="E10" s="12" t="s">
        <v>31</v>
      </c>
      <c r="F10" s="12" t="s">
        <v>544</v>
      </c>
      <c r="G10" s="12" t="s">
        <v>539</v>
      </c>
      <c r="H10" s="22">
        <v>1</v>
      </c>
      <c r="I10" s="12" t="s">
        <v>729</v>
      </c>
      <c r="J10" s="12" t="s">
        <v>729</v>
      </c>
      <c r="K10" s="22">
        <v>995</v>
      </c>
      <c r="L10" s="75">
        <v>-3.2993320000000002</v>
      </c>
      <c r="M10" s="75">
        <v>34.848457965999998</v>
      </c>
      <c r="N10" s="17">
        <v>42785</v>
      </c>
      <c r="O10" s="17"/>
      <c r="P10" s="22"/>
      <c r="Q10" s="52"/>
      <c r="R10" s="66" t="s">
        <v>94</v>
      </c>
      <c r="S10" s="57"/>
      <c r="T10" s="57">
        <v>0.3</v>
      </c>
      <c r="U10" s="22">
        <v>22</v>
      </c>
      <c r="V10" s="22">
        <v>30</v>
      </c>
      <c r="W10" s="8"/>
      <c r="X10" s="8"/>
      <c r="Y10" s="8"/>
      <c r="Z10" s="8"/>
      <c r="AA10"/>
      <c r="AB10"/>
      <c r="AC10" s="52">
        <v>12.24</v>
      </c>
      <c r="AD10" s="52">
        <v>1.98</v>
      </c>
      <c r="AE10" s="84">
        <f t="shared" si="0"/>
        <v>14.22</v>
      </c>
      <c r="AF10" s="84">
        <f t="shared" si="1"/>
        <v>39.5</v>
      </c>
      <c r="AG10" s="84"/>
      <c r="AH10" s="84"/>
      <c r="AI10" s="84"/>
      <c r="AJ10" s="84"/>
      <c r="AK10" s="84"/>
      <c r="AL10" s="84"/>
      <c r="AM10" s="84"/>
    </row>
    <row r="11" spans="1:40" s="7" customFormat="1" x14ac:dyDescent="0.25">
      <c r="A11" s="12" t="s">
        <v>738</v>
      </c>
      <c r="B11" s="12" t="s">
        <v>52</v>
      </c>
      <c r="C11" s="12" t="s">
        <v>632</v>
      </c>
      <c r="D11" s="12" t="s">
        <v>708</v>
      </c>
      <c r="E11" s="12" t="s">
        <v>31</v>
      </c>
      <c r="F11" s="12" t="s">
        <v>544</v>
      </c>
      <c r="G11" s="12" t="s">
        <v>539</v>
      </c>
      <c r="H11" s="22">
        <v>2</v>
      </c>
      <c r="I11" s="12" t="s">
        <v>729</v>
      </c>
      <c r="J11" s="12" t="s">
        <v>729</v>
      </c>
      <c r="K11" s="22">
        <v>980</v>
      </c>
      <c r="L11" s="75">
        <v>-3.3032679740000002</v>
      </c>
      <c r="M11" s="75">
        <v>34.847795963000003</v>
      </c>
      <c r="N11" s="17">
        <v>42785</v>
      </c>
      <c r="O11" s="17"/>
      <c r="P11" s="22"/>
      <c r="Q11" s="52"/>
      <c r="R11" s="66" t="s">
        <v>94</v>
      </c>
      <c r="S11" s="57"/>
      <c r="T11" s="57">
        <v>0.4</v>
      </c>
      <c r="U11" s="22">
        <v>12</v>
      </c>
      <c r="V11" s="22">
        <v>40</v>
      </c>
      <c r="W11" s="8"/>
      <c r="X11" s="8"/>
      <c r="Y11" s="8"/>
      <c r="Z11" s="8"/>
      <c r="AA11"/>
      <c r="AB11"/>
      <c r="AC11" s="52">
        <f>1.65+2.34</f>
        <v>3.9899999999999998</v>
      </c>
      <c r="AD11" s="52">
        <v>7.26</v>
      </c>
      <c r="AE11" s="84">
        <f t="shared" si="0"/>
        <v>11.25</v>
      </c>
      <c r="AF11" s="84">
        <f t="shared" si="1"/>
        <v>31.25</v>
      </c>
      <c r="AG11" s="84"/>
      <c r="AH11" s="84"/>
      <c r="AI11" s="84"/>
      <c r="AJ11" s="84"/>
      <c r="AK11" s="84"/>
      <c r="AL11" s="84"/>
      <c r="AM11" s="84"/>
    </row>
    <row r="12" spans="1:40" s="7" customFormat="1" x14ac:dyDescent="0.25">
      <c r="A12" s="12" t="s">
        <v>739</v>
      </c>
      <c r="B12" s="12" t="s">
        <v>53</v>
      </c>
      <c r="C12" s="12" t="s">
        <v>632</v>
      </c>
      <c r="D12" s="12" t="s">
        <v>709</v>
      </c>
      <c r="E12" s="12" t="s">
        <v>31</v>
      </c>
      <c r="F12" s="12" t="s">
        <v>544</v>
      </c>
      <c r="G12" s="12" t="s">
        <v>539</v>
      </c>
      <c r="H12" s="22">
        <v>3</v>
      </c>
      <c r="I12" s="12" t="s">
        <v>729</v>
      </c>
      <c r="J12" s="12" t="s">
        <v>729</v>
      </c>
      <c r="K12" s="22">
        <v>998</v>
      </c>
      <c r="L12" s="75">
        <v>-3.295644969</v>
      </c>
      <c r="M12" s="75">
        <v>34.852435010999997</v>
      </c>
      <c r="N12" s="17">
        <v>42786</v>
      </c>
      <c r="O12" s="17"/>
      <c r="P12" s="22"/>
      <c r="Q12" s="52"/>
      <c r="R12" s="66" t="s">
        <v>94</v>
      </c>
      <c r="S12" s="57"/>
      <c r="T12" s="57">
        <v>0.4</v>
      </c>
      <c r="U12" s="22">
        <v>8</v>
      </c>
      <c r="V12" s="22">
        <v>30</v>
      </c>
      <c r="W12" s="8"/>
      <c r="X12" s="8"/>
      <c r="Y12" s="8"/>
      <c r="Z12" s="8"/>
      <c r="AA12"/>
      <c r="AB12"/>
      <c r="AC12" s="52">
        <v>2.42</v>
      </c>
      <c r="AD12" s="52">
        <v>11.05</v>
      </c>
      <c r="AE12" s="84">
        <f t="shared" si="0"/>
        <v>13.47</v>
      </c>
      <c r="AF12" s="84">
        <f t="shared" si="1"/>
        <v>37.416666666666671</v>
      </c>
      <c r="AG12" s="84"/>
      <c r="AH12" s="84"/>
      <c r="AI12" s="84"/>
      <c r="AJ12" s="84"/>
      <c r="AK12" s="84"/>
      <c r="AL12" s="84"/>
      <c r="AM12" s="84"/>
    </row>
    <row r="13" spans="1:40" s="7" customFormat="1" x14ac:dyDescent="0.25">
      <c r="A13" s="12" t="s">
        <v>740</v>
      </c>
      <c r="B13" s="12" t="s">
        <v>54</v>
      </c>
      <c r="C13" s="12" t="s">
        <v>632</v>
      </c>
      <c r="D13" s="12" t="s">
        <v>710</v>
      </c>
      <c r="E13" s="12" t="s">
        <v>31</v>
      </c>
      <c r="F13" s="12" t="s">
        <v>544</v>
      </c>
      <c r="G13" s="12" t="s">
        <v>539</v>
      </c>
      <c r="H13" s="22">
        <v>4</v>
      </c>
      <c r="I13" s="12" t="s">
        <v>729</v>
      </c>
      <c r="J13" s="12" t="s">
        <v>729</v>
      </c>
      <c r="K13" s="22">
        <v>1000</v>
      </c>
      <c r="L13" s="75">
        <v>-3.296013018</v>
      </c>
      <c r="M13" s="75">
        <v>34.854326974999999</v>
      </c>
      <c r="N13" s="17">
        <v>42786</v>
      </c>
      <c r="O13" s="17"/>
      <c r="P13" s="22"/>
      <c r="Q13" s="52"/>
      <c r="R13" s="66" t="s">
        <v>94</v>
      </c>
      <c r="S13" s="57"/>
      <c r="T13" s="57">
        <v>0.4</v>
      </c>
      <c r="U13" s="22">
        <v>10</v>
      </c>
      <c r="V13" s="22">
        <v>40</v>
      </c>
      <c r="W13" s="8"/>
      <c r="X13" s="8"/>
      <c r="Y13" s="8"/>
      <c r="Z13" s="8"/>
      <c r="AA13"/>
      <c r="AB13"/>
      <c r="AC13" s="52">
        <v>1.47</v>
      </c>
      <c r="AD13" s="52">
        <v>13.36</v>
      </c>
      <c r="AE13" s="84">
        <f t="shared" si="0"/>
        <v>14.83</v>
      </c>
      <c r="AF13" s="84">
        <f t="shared" si="1"/>
        <v>41.194444444444443</v>
      </c>
      <c r="AG13" s="84"/>
      <c r="AH13" s="84"/>
      <c r="AI13" s="84"/>
      <c r="AJ13" s="84"/>
      <c r="AK13" s="84"/>
      <c r="AL13" s="84"/>
      <c r="AM13" s="84"/>
    </row>
    <row r="14" spans="1:40" s="7" customFormat="1" x14ac:dyDescent="0.25">
      <c r="A14" s="12" t="s">
        <v>741</v>
      </c>
      <c r="B14" s="12" t="s">
        <v>55</v>
      </c>
      <c r="C14" s="12" t="s">
        <v>633</v>
      </c>
      <c r="D14" s="12" t="s">
        <v>711</v>
      </c>
      <c r="E14" s="12" t="s">
        <v>59</v>
      </c>
      <c r="F14" s="12" t="s">
        <v>544</v>
      </c>
      <c r="G14" s="12" t="s">
        <v>543</v>
      </c>
      <c r="H14" s="22">
        <v>1</v>
      </c>
      <c r="I14" s="12" t="s">
        <v>729</v>
      </c>
      <c r="J14" s="12" t="s">
        <v>729</v>
      </c>
      <c r="K14" s="22">
        <v>1009</v>
      </c>
      <c r="L14" s="75">
        <v>-3.3032119830000002</v>
      </c>
      <c r="M14" s="75">
        <v>34.847736032999997</v>
      </c>
      <c r="N14" s="17">
        <v>42787</v>
      </c>
      <c r="O14" s="17"/>
      <c r="P14" s="22"/>
      <c r="Q14" s="52"/>
      <c r="R14" s="66" t="s">
        <v>276</v>
      </c>
      <c r="S14" s="57">
        <v>1.4</v>
      </c>
      <c r="T14" s="57">
        <v>3.1</v>
      </c>
      <c r="U14" s="22">
        <v>10</v>
      </c>
      <c r="V14" s="22">
        <v>50</v>
      </c>
      <c r="W14" s="8"/>
      <c r="X14" s="8"/>
      <c r="Y14" s="8"/>
      <c r="Z14" s="8"/>
      <c r="AA14"/>
      <c r="AB14"/>
      <c r="AC14" s="52">
        <v>2.0299999999999998</v>
      </c>
      <c r="AD14" s="52">
        <v>11.73</v>
      </c>
      <c r="AE14" s="84">
        <f t="shared" si="0"/>
        <v>13.76</v>
      </c>
      <c r="AF14" s="84">
        <f t="shared" si="1"/>
        <v>38.222222222222221</v>
      </c>
      <c r="AG14" s="84"/>
      <c r="AH14" s="84"/>
      <c r="AI14" s="84"/>
      <c r="AJ14" s="84"/>
      <c r="AK14" s="84"/>
      <c r="AL14" s="84"/>
      <c r="AM14" s="84"/>
    </row>
    <row r="15" spans="1:40" s="7" customFormat="1" x14ac:dyDescent="0.25">
      <c r="A15" s="12" t="s">
        <v>742</v>
      </c>
      <c r="B15" s="12" t="s">
        <v>56</v>
      </c>
      <c r="C15" s="12" t="s">
        <v>633</v>
      </c>
      <c r="D15" s="12" t="s">
        <v>712</v>
      </c>
      <c r="E15" s="12" t="s">
        <v>59</v>
      </c>
      <c r="F15" s="12" t="s">
        <v>544</v>
      </c>
      <c r="G15" s="12" t="s">
        <v>543</v>
      </c>
      <c r="H15" s="22">
        <v>2</v>
      </c>
      <c r="I15" s="12" t="s">
        <v>729</v>
      </c>
      <c r="J15" s="12" t="s">
        <v>729</v>
      </c>
      <c r="K15" s="22">
        <v>1006</v>
      </c>
      <c r="L15" s="75">
        <v>-3.40842599</v>
      </c>
      <c r="M15" s="75">
        <v>34.850243982000002</v>
      </c>
      <c r="N15" s="17">
        <v>42787</v>
      </c>
      <c r="O15" s="17"/>
      <c r="P15" s="22"/>
      <c r="Q15" s="52"/>
      <c r="R15" s="66" t="s">
        <v>276</v>
      </c>
      <c r="S15" s="57">
        <v>0.5</v>
      </c>
      <c r="T15" s="57">
        <v>1.3</v>
      </c>
      <c r="U15" s="22">
        <v>27</v>
      </c>
      <c r="V15" s="22">
        <v>45</v>
      </c>
      <c r="W15" s="8"/>
      <c r="X15" s="8"/>
      <c r="Y15" s="8"/>
      <c r="Z15" s="8"/>
      <c r="AA15"/>
      <c r="AB15"/>
      <c r="AC15" s="52">
        <v>5.9</v>
      </c>
      <c r="AD15" s="52">
        <v>4.22</v>
      </c>
      <c r="AE15" s="84">
        <f t="shared" si="0"/>
        <v>10.120000000000001</v>
      </c>
      <c r="AF15" s="84">
        <f t="shared" si="1"/>
        <v>28.111111111111114</v>
      </c>
      <c r="AG15" s="84"/>
      <c r="AH15" s="84"/>
      <c r="AI15" s="84"/>
      <c r="AJ15" s="84"/>
      <c r="AK15" s="84"/>
      <c r="AL15" s="84"/>
      <c r="AM15" s="84"/>
    </row>
    <row r="16" spans="1:40" s="7" customFormat="1" x14ac:dyDescent="0.25">
      <c r="A16" s="12" t="s">
        <v>743</v>
      </c>
      <c r="B16" s="12" t="s">
        <v>57</v>
      </c>
      <c r="C16" s="12" t="s">
        <v>633</v>
      </c>
      <c r="D16" s="12" t="s">
        <v>713</v>
      </c>
      <c r="E16" s="12" t="s">
        <v>59</v>
      </c>
      <c r="F16" s="12" t="s">
        <v>544</v>
      </c>
      <c r="G16" s="12" t="s">
        <v>543</v>
      </c>
      <c r="H16" s="22">
        <v>3</v>
      </c>
      <c r="I16" s="12" t="s">
        <v>729</v>
      </c>
      <c r="J16" s="12" t="s">
        <v>729</v>
      </c>
      <c r="K16" s="22">
        <v>1001</v>
      </c>
      <c r="L16" s="75">
        <v>-3.4063160140000002</v>
      </c>
      <c r="M16" s="75">
        <v>34.850407009999998</v>
      </c>
      <c r="N16" s="17">
        <v>42786</v>
      </c>
      <c r="O16" s="17"/>
      <c r="P16" s="22"/>
      <c r="Q16" s="52"/>
      <c r="R16" s="66" t="s">
        <v>276</v>
      </c>
      <c r="S16" s="57">
        <v>1</v>
      </c>
      <c r="T16" s="57">
        <v>3</v>
      </c>
      <c r="U16" s="22">
        <v>8</v>
      </c>
      <c r="V16" s="22">
        <v>30</v>
      </c>
      <c r="W16" s="8"/>
      <c r="X16" s="8"/>
      <c r="Y16" s="8"/>
      <c r="Z16" s="8"/>
      <c r="AA16"/>
      <c r="AB16"/>
      <c r="AC16" s="52">
        <v>0.79</v>
      </c>
      <c r="AD16" s="52">
        <v>11</v>
      </c>
      <c r="AE16" s="84">
        <f t="shared" si="0"/>
        <v>11.79</v>
      </c>
      <c r="AF16" s="84">
        <f t="shared" si="1"/>
        <v>32.75</v>
      </c>
      <c r="AG16" s="84"/>
      <c r="AH16" s="84"/>
      <c r="AI16" s="84"/>
      <c r="AJ16" s="84"/>
      <c r="AK16" s="84"/>
      <c r="AL16" s="84"/>
      <c r="AM16" s="84"/>
    </row>
    <row r="17" spans="1:39" s="7" customFormat="1" x14ac:dyDescent="0.25">
      <c r="A17" s="12" t="s">
        <v>744</v>
      </c>
      <c r="B17" s="12" t="s">
        <v>58</v>
      </c>
      <c r="C17" s="12" t="s">
        <v>633</v>
      </c>
      <c r="D17" s="12" t="s">
        <v>714</v>
      </c>
      <c r="E17" s="12" t="s">
        <v>59</v>
      </c>
      <c r="F17" s="12" t="s">
        <v>544</v>
      </c>
      <c r="G17" s="12" t="s">
        <v>543</v>
      </c>
      <c r="H17" s="22">
        <v>4</v>
      </c>
      <c r="I17" s="12" t="s">
        <v>729</v>
      </c>
      <c r="J17" s="12" t="s">
        <v>729</v>
      </c>
      <c r="K17" s="22">
        <v>1003</v>
      </c>
      <c r="L17" s="75">
        <v>-3.4068529590000001</v>
      </c>
      <c r="M17" s="75">
        <v>34.851600005999998</v>
      </c>
      <c r="N17" s="17">
        <v>42786</v>
      </c>
      <c r="O17" s="17"/>
      <c r="P17" s="22"/>
      <c r="Q17" s="52"/>
      <c r="R17" s="66" t="s">
        <v>276</v>
      </c>
      <c r="S17" s="57">
        <v>1.3</v>
      </c>
      <c r="T17" s="57">
        <v>1.9</v>
      </c>
      <c r="U17" s="22">
        <v>7</v>
      </c>
      <c r="V17" s="22">
        <v>40</v>
      </c>
      <c r="W17" s="8"/>
      <c r="X17" s="8"/>
      <c r="Y17" s="8"/>
      <c r="Z17" s="8"/>
      <c r="AA17"/>
      <c r="AB17"/>
      <c r="AC17" s="52">
        <v>1.1599999999999999</v>
      </c>
      <c r="AD17" s="52">
        <v>11.66</v>
      </c>
      <c r="AE17" s="84">
        <f t="shared" si="0"/>
        <v>12.82</v>
      </c>
      <c r="AF17" s="84">
        <f t="shared" si="1"/>
        <v>35.611111111111114</v>
      </c>
      <c r="AG17" s="84"/>
      <c r="AH17" s="84"/>
      <c r="AI17" s="84"/>
      <c r="AJ17" s="84"/>
      <c r="AK17" s="84"/>
      <c r="AL17" s="84"/>
      <c r="AM17" s="84"/>
    </row>
    <row r="18" spans="1:39" s="7" customFormat="1" x14ac:dyDescent="0.25">
      <c r="A18" s="12" t="s">
        <v>745</v>
      </c>
      <c r="B18" s="12" t="s">
        <v>218</v>
      </c>
      <c r="C18" s="12" t="s">
        <v>634</v>
      </c>
      <c r="D18" s="12" t="s">
        <v>716</v>
      </c>
      <c r="E18" s="12" t="s">
        <v>135</v>
      </c>
      <c r="F18" s="12" t="s">
        <v>546</v>
      </c>
      <c r="G18" s="7" t="s">
        <v>539</v>
      </c>
      <c r="H18" s="22">
        <v>1</v>
      </c>
      <c r="I18" s="12" t="s">
        <v>729</v>
      </c>
      <c r="J18" s="12" t="s">
        <v>729</v>
      </c>
      <c r="K18" s="22">
        <v>1023</v>
      </c>
      <c r="L18" s="75">
        <v>-2.4377470369999998</v>
      </c>
      <c r="M18" s="75">
        <v>34.855161979999998</v>
      </c>
      <c r="N18" s="17">
        <v>42792</v>
      </c>
      <c r="O18" s="17"/>
      <c r="P18" s="22"/>
      <c r="Q18" s="52"/>
      <c r="R18" s="66" t="s">
        <v>76</v>
      </c>
      <c r="S18" s="57"/>
      <c r="T18" s="57"/>
      <c r="U18" s="22"/>
      <c r="V18" s="22">
        <v>35</v>
      </c>
      <c r="W18" s="8"/>
      <c r="X18" s="8"/>
      <c r="Y18" s="8"/>
      <c r="Z18" s="8"/>
      <c r="AA18"/>
      <c r="AB18"/>
      <c r="AC18" s="52"/>
      <c r="AD18" s="52">
        <v>12.35</v>
      </c>
      <c r="AE18" s="84">
        <f t="shared" si="0"/>
        <v>12.35</v>
      </c>
      <c r="AF18" s="84">
        <f t="shared" si="1"/>
        <v>34.305555555555557</v>
      </c>
      <c r="AG18" s="84"/>
      <c r="AH18" s="84"/>
      <c r="AI18" s="84"/>
      <c r="AJ18" s="84"/>
      <c r="AK18" s="84"/>
      <c r="AL18" s="84"/>
      <c r="AM18" s="84"/>
    </row>
    <row r="19" spans="1:39" s="7" customFormat="1" x14ac:dyDescent="0.25">
      <c r="A19" s="12" t="s">
        <v>746</v>
      </c>
      <c r="B19" s="12" t="s">
        <v>219</v>
      </c>
      <c r="C19" s="12" t="s">
        <v>635</v>
      </c>
      <c r="D19" s="12" t="s">
        <v>717</v>
      </c>
      <c r="E19" s="12" t="s">
        <v>135</v>
      </c>
      <c r="F19" s="12" t="s">
        <v>546</v>
      </c>
      <c r="G19" s="7" t="s">
        <v>539</v>
      </c>
      <c r="H19" s="22">
        <v>2</v>
      </c>
      <c r="I19" s="12" t="s">
        <v>729</v>
      </c>
      <c r="J19" s="12" t="s">
        <v>729</v>
      </c>
      <c r="K19" s="22">
        <v>1025</v>
      </c>
      <c r="L19" s="75">
        <v>-2.43776598</v>
      </c>
      <c r="M19" s="75">
        <v>34.855393991</v>
      </c>
      <c r="N19" s="17">
        <v>42792</v>
      </c>
      <c r="O19" s="17"/>
      <c r="P19" s="22"/>
      <c r="Q19" s="52"/>
      <c r="R19" s="66" t="s">
        <v>76</v>
      </c>
      <c r="S19" s="57"/>
      <c r="T19" s="57"/>
      <c r="U19" s="22"/>
      <c r="V19" s="22">
        <v>30</v>
      </c>
      <c r="W19" s="12"/>
      <c r="X19" s="12"/>
      <c r="Y19" s="12"/>
      <c r="Z19" s="12"/>
      <c r="AA19"/>
      <c r="AB19"/>
      <c r="AC19" s="52"/>
      <c r="AD19" s="52">
        <v>8.48</v>
      </c>
      <c r="AE19" s="84">
        <f t="shared" si="0"/>
        <v>8.48</v>
      </c>
      <c r="AF19" s="84">
        <f t="shared" si="1"/>
        <v>23.555555555555557</v>
      </c>
      <c r="AG19" s="84"/>
      <c r="AH19" s="84"/>
      <c r="AI19" s="84"/>
      <c r="AJ19" s="84"/>
      <c r="AK19" s="84"/>
      <c r="AL19" s="84"/>
      <c r="AM19" s="84"/>
    </row>
    <row r="20" spans="1:39" s="7" customFormat="1" x14ac:dyDescent="0.25">
      <c r="A20" s="12" t="s">
        <v>747</v>
      </c>
      <c r="B20" s="12" t="s">
        <v>221</v>
      </c>
      <c r="C20" s="12" t="s">
        <v>636</v>
      </c>
      <c r="D20" s="12" t="s">
        <v>718</v>
      </c>
      <c r="E20" s="12" t="s">
        <v>135</v>
      </c>
      <c r="F20" s="12" t="s">
        <v>546</v>
      </c>
      <c r="G20" s="7" t="s">
        <v>539</v>
      </c>
      <c r="H20" s="22">
        <v>3</v>
      </c>
      <c r="I20" s="12" t="s">
        <v>729</v>
      </c>
      <c r="J20" s="12" t="s">
        <v>729</v>
      </c>
      <c r="K20" s="22">
        <v>1027</v>
      </c>
      <c r="L20" s="75">
        <v>-2.4379910339999999</v>
      </c>
      <c r="M20" s="75">
        <v>34.855417963000001</v>
      </c>
      <c r="N20" s="17">
        <v>42792</v>
      </c>
      <c r="O20" s="17"/>
      <c r="P20" s="22"/>
      <c r="Q20" s="52"/>
      <c r="R20" s="66" t="s">
        <v>76</v>
      </c>
      <c r="S20" s="57"/>
      <c r="T20" s="57"/>
      <c r="U20" s="22"/>
      <c r="V20" s="22">
        <v>40</v>
      </c>
      <c r="W20" s="8"/>
      <c r="X20" s="12"/>
      <c r="Y20" s="12"/>
      <c r="Z20" s="12"/>
      <c r="AA20"/>
      <c r="AB20"/>
      <c r="AC20" s="52"/>
      <c r="AD20" s="87">
        <v>9.81</v>
      </c>
      <c r="AE20" s="84">
        <f t="shared" si="0"/>
        <v>9.81</v>
      </c>
      <c r="AF20" s="84">
        <f t="shared" si="1"/>
        <v>27.250000000000004</v>
      </c>
      <c r="AG20" s="84"/>
      <c r="AH20" s="84"/>
      <c r="AI20" s="84"/>
      <c r="AJ20" s="84"/>
      <c r="AK20" s="84"/>
      <c r="AL20" s="84"/>
      <c r="AM20" s="84"/>
    </row>
    <row r="21" spans="1:39" s="44" customFormat="1" x14ac:dyDescent="0.25">
      <c r="A21" s="33" t="s">
        <v>748</v>
      </c>
      <c r="B21" s="33" t="s">
        <v>222</v>
      </c>
      <c r="C21" s="33" t="s">
        <v>637</v>
      </c>
      <c r="D21" s="33" t="s">
        <v>719</v>
      </c>
      <c r="E21" s="33" t="s">
        <v>135</v>
      </c>
      <c r="F21" s="33" t="s">
        <v>546</v>
      </c>
      <c r="G21" s="44" t="s">
        <v>539</v>
      </c>
      <c r="H21" s="47">
        <v>4</v>
      </c>
      <c r="I21" s="33" t="s">
        <v>729</v>
      </c>
      <c r="J21" s="33" t="s">
        <v>729</v>
      </c>
      <c r="K21" s="47">
        <v>1026</v>
      </c>
      <c r="L21" s="76">
        <v>-2.4380789599999999</v>
      </c>
      <c r="M21" s="76">
        <v>34.854988976999998</v>
      </c>
      <c r="N21" s="46">
        <v>42792</v>
      </c>
      <c r="O21" s="46"/>
      <c r="P21" s="47"/>
      <c r="Q21" s="53"/>
      <c r="R21" s="67" t="s">
        <v>76</v>
      </c>
      <c r="S21" s="58"/>
      <c r="T21" s="58"/>
      <c r="U21" s="47"/>
      <c r="V21" s="47">
        <v>35</v>
      </c>
      <c r="W21" s="42"/>
      <c r="X21" s="33"/>
      <c r="Y21" s="33"/>
      <c r="Z21" s="33"/>
      <c r="AA21" s="34"/>
      <c r="AB21" s="34"/>
      <c r="AC21" s="53"/>
      <c r="AD21" s="88">
        <v>10.1</v>
      </c>
      <c r="AE21" s="86">
        <f t="shared" si="0"/>
        <v>10.1</v>
      </c>
      <c r="AF21" s="84">
        <f t="shared" si="1"/>
        <v>28.055555555555557</v>
      </c>
      <c r="AG21" s="84"/>
      <c r="AH21" s="86"/>
      <c r="AI21" s="86"/>
      <c r="AJ21" s="86"/>
      <c r="AK21" s="86"/>
      <c r="AL21" s="86"/>
      <c r="AM21" s="86"/>
    </row>
    <row r="22" spans="1:39" x14ac:dyDescent="0.25">
      <c r="A22" s="12" t="s">
        <v>2</v>
      </c>
      <c r="B22" s="4" t="s">
        <v>42</v>
      </c>
      <c r="C22" s="4" t="s">
        <v>630</v>
      </c>
      <c r="D22" s="4" t="s">
        <v>699</v>
      </c>
      <c r="E22" s="4" t="s">
        <v>14</v>
      </c>
      <c r="F22" s="12" t="s">
        <v>538</v>
      </c>
      <c r="G22" s="12" t="s">
        <v>539</v>
      </c>
      <c r="H22" s="22">
        <v>1</v>
      </c>
      <c r="I22" s="12" t="s">
        <v>540</v>
      </c>
      <c r="J22" s="12" t="s">
        <v>541</v>
      </c>
      <c r="K22" s="21">
        <v>954</v>
      </c>
      <c r="L22" s="75">
        <v>-2.2724839860000001</v>
      </c>
      <c r="M22" s="75">
        <v>34.023325982999999</v>
      </c>
      <c r="N22" s="16">
        <v>42782</v>
      </c>
      <c r="O22" s="16">
        <v>42814</v>
      </c>
      <c r="P22" s="21">
        <f>O22-N22</f>
        <v>32</v>
      </c>
      <c r="Q22" s="54">
        <f>INDEX([1]Sheet1!$J:$J,MATCH(A22,[1]Sheet1!$A:$A,0))</f>
        <v>145.671807538</v>
      </c>
      <c r="R22" s="68" t="s">
        <v>39</v>
      </c>
      <c r="S22" s="59">
        <v>3</v>
      </c>
      <c r="T22" s="59">
        <f>AVERAGE(4,2,2,0.5,1)</f>
        <v>1.9</v>
      </c>
      <c r="U22" s="21">
        <v>10</v>
      </c>
      <c r="V22" s="21">
        <v>65</v>
      </c>
      <c r="W22" s="1">
        <v>4</v>
      </c>
      <c r="X22" s="4">
        <v>1.2</v>
      </c>
      <c r="Y22" s="4">
        <v>4</v>
      </c>
      <c r="Z22" s="4">
        <v>45</v>
      </c>
      <c r="AC22" s="84">
        <v>1.28</v>
      </c>
      <c r="AD22" s="89">
        <v>16.100000000000001</v>
      </c>
      <c r="AE22" s="84">
        <f t="shared" si="0"/>
        <v>17.380000000000003</v>
      </c>
      <c r="AF22" s="84">
        <f t="shared" si="1"/>
        <v>48.277777777777786</v>
      </c>
      <c r="AH22" s="84">
        <f>IF(ISBLANK(AC22),"",IF(ISBLANK(AA23),"",IFERROR(((AC22-AA23)/0.36/P22),"")))</f>
        <v>-4.7743055555555559E-2</v>
      </c>
      <c r="AI22" s="84">
        <f>IF(ISBLANK(AC22),"",IF(ISBLANK(AC22),"",IFERROR(((AC22-AC23)/0.36/P22),"")))</f>
        <v>-3.9930555555555552E-2</v>
      </c>
      <c r="AJ22" s="84">
        <f>IF(ISBLANK(AB23),"",IF(ISBLANK(AE22),"",IFERROR(((AE22-AB23)/0.36/P22),"")))</f>
        <v>0.13715277777777796</v>
      </c>
      <c r="AK22" s="84">
        <f>IF(ISBLANK(AE23),"",IF(ISBLANK(AE22),"",IFERROR(((AE22-AE23)/0.36/P22),"")))</f>
        <v>0.31684027777777796</v>
      </c>
    </row>
    <row r="23" spans="1:39" x14ac:dyDescent="0.25">
      <c r="A23" s="12" t="s">
        <v>3</v>
      </c>
      <c r="B23" s="4" t="s">
        <v>42</v>
      </c>
      <c r="C23" s="4" t="s">
        <v>630</v>
      </c>
      <c r="D23" s="4" t="s">
        <v>699</v>
      </c>
      <c r="E23" s="4" t="s">
        <v>14</v>
      </c>
      <c r="F23" s="12" t="s">
        <v>538</v>
      </c>
      <c r="G23" s="12" t="s">
        <v>539</v>
      </c>
      <c r="H23" s="22">
        <v>1</v>
      </c>
      <c r="I23" s="12" t="s">
        <v>542</v>
      </c>
      <c r="J23" s="12" t="s">
        <v>541</v>
      </c>
      <c r="K23" s="21">
        <v>954</v>
      </c>
      <c r="L23" s="75">
        <v>-2.2724839860000001</v>
      </c>
      <c r="M23" s="75">
        <v>34.023325982999999</v>
      </c>
      <c r="N23" s="16">
        <v>42782</v>
      </c>
      <c r="O23" s="16">
        <v>42814</v>
      </c>
      <c r="P23" s="21">
        <f t="shared" ref="P23:P86" si="2">O23-N23</f>
        <v>32</v>
      </c>
      <c r="Q23" s="54">
        <f>INDEX([1]Sheet1!$J:$J,MATCH(A23,[1]Sheet1!$A:$A,0))</f>
        <v>145.671807538</v>
      </c>
      <c r="R23" s="68" t="s">
        <v>39</v>
      </c>
      <c r="S23" s="59">
        <v>2.5</v>
      </c>
      <c r="T23" s="59">
        <f>AVERAGE(4,4,3.5,0,0)</f>
        <v>2.2999999999999998</v>
      </c>
      <c r="U23" s="21">
        <v>10</v>
      </c>
      <c r="V23" s="21">
        <v>40</v>
      </c>
      <c r="W23" s="1">
        <v>1.5</v>
      </c>
      <c r="X23" s="4">
        <v>1.4</v>
      </c>
      <c r="Y23" s="4">
        <v>8</v>
      </c>
      <c r="Z23" s="4">
        <v>30</v>
      </c>
      <c r="AA23">
        <v>1.83</v>
      </c>
      <c r="AB23">
        <v>15.8</v>
      </c>
      <c r="AC23" s="84">
        <v>1.74</v>
      </c>
      <c r="AD23" s="89">
        <v>11.99</v>
      </c>
      <c r="AE23" s="84">
        <f t="shared" si="0"/>
        <v>13.73</v>
      </c>
      <c r="AF23" s="84">
        <f t="shared" si="1"/>
        <v>38.138888888888893</v>
      </c>
      <c r="AH23" s="84">
        <f>IF(ISBLANK(AC23),"",IF(ISBLANK(AA23),"",IFERROR(((AC23-AA23)/0.36/P23),"")))</f>
        <v>-7.8125000000000069E-3</v>
      </c>
      <c r="AJ23" s="84">
        <f>IF(ISBLANK(AE23),"",IF(ISBLANK(AB23),"",IFERROR(((AE23-AB23)/0.36/P23),"")))</f>
        <v>-0.17968750000000003</v>
      </c>
    </row>
    <row r="24" spans="1:39" x14ac:dyDescent="0.25">
      <c r="A24" s="12" t="s">
        <v>4</v>
      </c>
      <c r="B24" s="4" t="s">
        <v>43</v>
      </c>
      <c r="C24" s="4" t="s">
        <v>630</v>
      </c>
      <c r="D24" s="4" t="s">
        <v>700</v>
      </c>
      <c r="E24" s="4" t="s">
        <v>14</v>
      </c>
      <c r="F24" s="12" t="s">
        <v>538</v>
      </c>
      <c r="G24" s="12" t="s">
        <v>539</v>
      </c>
      <c r="H24" s="22">
        <v>2</v>
      </c>
      <c r="I24" s="12" t="s">
        <v>540</v>
      </c>
      <c r="J24" s="12" t="s">
        <v>541</v>
      </c>
      <c r="K24" s="21">
        <v>953</v>
      </c>
      <c r="L24" s="75">
        <v>-2.2783000210000002</v>
      </c>
      <c r="M24" s="75">
        <v>34.024458965000001</v>
      </c>
      <c r="N24" s="16">
        <v>42782</v>
      </c>
      <c r="O24" s="16">
        <v>42814</v>
      </c>
      <c r="P24" s="21">
        <f t="shared" si="2"/>
        <v>32</v>
      </c>
      <c r="Q24" s="54">
        <f>INDEX([1]Sheet1!$J:$J,MATCH(A24,[1]Sheet1!$A:$A,0))</f>
        <v>145.671807538</v>
      </c>
      <c r="R24" s="68" t="s">
        <v>39</v>
      </c>
      <c r="S24" s="59">
        <v>2.2999999999999998</v>
      </c>
      <c r="T24" s="59">
        <v>2.1</v>
      </c>
      <c r="U24" s="21">
        <v>20</v>
      </c>
      <c r="V24" s="21">
        <v>40</v>
      </c>
      <c r="W24" s="1">
        <v>2.2999999999999998</v>
      </c>
      <c r="X24" s="4">
        <v>2.6</v>
      </c>
      <c r="Y24" s="4">
        <v>5</v>
      </c>
      <c r="Z24" s="4">
        <v>20</v>
      </c>
      <c r="AC24" s="84">
        <v>2.4700000000000002</v>
      </c>
      <c r="AD24" s="87">
        <v>5.28</v>
      </c>
      <c r="AE24" s="84">
        <f t="shared" si="0"/>
        <v>7.75</v>
      </c>
      <c r="AF24" s="84">
        <f t="shared" si="1"/>
        <v>21.527777777777779</v>
      </c>
      <c r="AH24" s="84">
        <f>IF(ISBLANK(AC24),"",IF(ISBLANK(AA25),"",IFERROR(((AC24-AA25)/0.36/P24),"")))</f>
        <v>2.1701388888888888E-2</v>
      </c>
      <c r="AI24" s="84">
        <f>IF(ISBLANK(AC24),"",IF(ISBLANK(AC24),"",IFERROR(((AC24-AC25)/0.36/P24),"")))</f>
        <v>5.3819444444444454E-2</v>
      </c>
      <c r="AJ24" s="84">
        <f>IF(ISBLANK(AB25),"",IF(ISBLANK(AE24),"",IFERROR(((AE24-AB25)/0.36/P24),"")))</f>
        <v>-0.40017361111111122</v>
      </c>
      <c r="AK24" s="84">
        <f>IF(ISBLANK(AE25),"",IF(ISBLANK(AE24),"",IFERROR(((AE24-AE25)/0.36/P24),"")))</f>
        <v>3.9930555555555476E-2</v>
      </c>
    </row>
    <row r="25" spans="1:39" x14ac:dyDescent="0.25">
      <c r="A25" s="12" t="s">
        <v>5</v>
      </c>
      <c r="B25" s="4" t="s">
        <v>43</v>
      </c>
      <c r="C25" s="4" t="s">
        <v>630</v>
      </c>
      <c r="D25" s="4" t="s">
        <v>700</v>
      </c>
      <c r="E25" s="4" t="s">
        <v>14</v>
      </c>
      <c r="F25" s="12" t="s">
        <v>538</v>
      </c>
      <c r="G25" s="12" t="s">
        <v>539</v>
      </c>
      <c r="H25" s="22">
        <v>2</v>
      </c>
      <c r="I25" s="12" t="s">
        <v>542</v>
      </c>
      <c r="J25" s="12" t="s">
        <v>541</v>
      </c>
      <c r="K25" s="21">
        <v>953</v>
      </c>
      <c r="L25" s="75">
        <v>-2.2783000210000002</v>
      </c>
      <c r="M25" s="75">
        <v>34.024458965000001</v>
      </c>
      <c r="N25" s="16">
        <v>42782</v>
      </c>
      <c r="O25" s="16">
        <v>42814</v>
      </c>
      <c r="P25" s="21">
        <f t="shared" si="2"/>
        <v>32</v>
      </c>
      <c r="Q25" s="54">
        <f>INDEX([1]Sheet1!$J:$J,MATCH(A25,[1]Sheet1!$A:$A,0))</f>
        <v>145.671807538</v>
      </c>
      <c r="R25" s="68" t="s">
        <v>39</v>
      </c>
      <c r="S25" s="59">
        <v>2.5</v>
      </c>
      <c r="T25" s="59">
        <v>0.6</v>
      </c>
      <c r="U25" s="21">
        <v>12</v>
      </c>
      <c r="V25" s="21">
        <v>40</v>
      </c>
      <c r="W25" s="1">
        <v>1.5</v>
      </c>
      <c r="X25" s="4">
        <v>0.6</v>
      </c>
      <c r="Y25" s="4">
        <v>7</v>
      </c>
      <c r="Z25" s="4">
        <v>24</v>
      </c>
      <c r="AA25">
        <v>2.2200000000000002</v>
      </c>
      <c r="AB25">
        <v>12.360000000000001</v>
      </c>
      <c r="AC25" s="84">
        <v>1.85</v>
      </c>
      <c r="AD25" s="87">
        <v>5.44</v>
      </c>
      <c r="AE25" s="84">
        <f t="shared" si="0"/>
        <v>7.2900000000000009</v>
      </c>
      <c r="AF25" s="84">
        <f t="shared" si="1"/>
        <v>20.250000000000004</v>
      </c>
      <c r="AH25" s="84">
        <f>IF(ISBLANK(AC25),"",IF(ISBLANK(AA25),"",IFERROR(((AC25-AA25)/0.36/P25),"")))</f>
        <v>-3.2118055555555566E-2</v>
      </c>
      <c r="AJ25" s="84">
        <f>IF(ISBLANK(AE25),"",IF(ISBLANK(AB25),"",IFERROR(((AE25-AB25)/0.36/P25),"")))</f>
        <v>-0.44010416666666669</v>
      </c>
    </row>
    <row r="26" spans="1:39" x14ac:dyDescent="0.25">
      <c r="A26" s="12" t="s">
        <v>6</v>
      </c>
      <c r="B26" s="4" t="s">
        <v>44</v>
      </c>
      <c r="C26" s="4" t="s">
        <v>630</v>
      </c>
      <c r="D26" s="4" t="s">
        <v>701</v>
      </c>
      <c r="E26" s="4" t="s">
        <v>14</v>
      </c>
      <c r="F26" s="12" t="s">
        <v>538</v>
      </c>
      <c r="G26" s="12" t="s">
        <v>539</v>
      </c>
      <c r="H26" s="22">
        <v>3</v>
      </c>
      <c r="I26" s="12" t="s">
        <v>540</v>
      </c>
      <c r="J26" s="12" t="s">
        <v>541</v>
      </c>
      <c r="K26" s="21">
        <v>951</v>
      </c>
      <c r="L26" s="75">
        <v>-2.2779990269999999</v>
      </c>
      <c r="M26" s="75">
        <v>34.027678035000001</v>
      </c>
      <c r="N26" s="16">
        <v>42782</v>
      </c>
      <c r="O26" s="16">
        <v>42815</v>
      </c>
      <c r="P26" s="21">
        <f t="shared" si="2"/>
        <v>33</v>
      </c>
      <c r="Q26" s="54">
        <f>INDEX([1]Sheet1!$J:$J,MATCH(A26,[1]Sheet1!$A:$A,0))</f>
        <v>152.52879644500001</v>
      </c>
      <c r="R26" s="68" t="s">
        <v>39</v>
      </c>
      <c r="S26" s="59">
        <v>3.5</v>
      </c>
      <c r="T26" s="59">
        <v>2.4</v>
      </c>
      <c r="U26" s="21">
        <v>25</v>
      </c>
      <c r="V26" s="21">
        <v>55</v>
      </c>
      <c r="W26" s="1">
        <v>2.5</v>
      </c>
      <c r="X26" s="4">
        <v>4.0999999999999996</v>
      </c>
      <c r="Y26" s="4">
        <v>20</v>
      </c>
      <c r="Z26" s="4">
        <v>50</v>
      </c>
      <c r="AC26" s="84">
        <v>8.18</v>
      </c>
      <c r="AD26" s="87">
        <v>6.52</v>
      </c>
      <c r="AE26" s="84">
        <f t="shared" si="0"/>
        <v>14.7</v>
      </c>
      <c r="AF26" s="84">
        <f t="shared" si="1"/>
        <v>40.833333333333336</v>
      </c>
      <c r="AH26" s="84">
        <f>IF(ISBLANK(AC26),"",IF(ISBLANK(AA27),"",IFERROR(((AC26-AA27)/0.36/P26),"")))</f>
        <v>-3.6195286195286176E-2</v>
      </c>
      <c r="AI26" s="84">
        <f>IF(ISBLANK(AC26),"",IF(ISBLANK(AC26),"",IFERROR(((AC26-AC27)/0.36/P26),"")))</f>
        <v>-0.23063973063973064</v>
      </c>
      <c r="AJ26" s="84">
        <f>IF(ISBLANK(AB27),"",IF(ISBLANK(AE26),"",IFERROR(((AE26-AB27)/0.36/P26),"")))</f>
        <v>-0.67929292929292928</v>
      </c>
      <c r="AK26" s="84">
        <f>IF(ISBLANK(AE27),"",IF(ISBLANK(AE26),"",IFERROR(((AE26-AE27)/0.36/P26),"")))</f>
        <v>-0.7617845117845119</v>
      </c>
    </row>
    <row r="27" spans="1:39" x14ac:dyDescent="0.25">
      <c r="A27" s="12" t="s">
        <v>7</v>
      </c>
      <c r="B27" s="4" t="s">
        <v>44</v>
      </c>
      <c r="C27" s="4" t="s">
        <v>630</v>
      </c>
      <c r="D27" s="4" t="s">
        <v>701</v>
      </c>
      <c r="E27" s="4" t="s">
        <v>14</v>
      </c>
      <c r="F27" s="12" t="s">
        <v>538</v>
      </c>
      <c r="G27" s="12" t="s">
        <v>539</v>
      </c>
      <c r="H27" s="22">
        <v>3</v>
      </c>
      <c r="I27" s="12" t="s">
        <v>542</v>
      </c>
      <c r="J27" s="12" t="s">
        <v>541</v>
      </c>
      <c r="K27" s="21">
        <v>951</v>
      </c>
      <c r="L27" s="75">
        <v>-2.2779990269999999</v>
      </c>
      <c r="M27" s="75">
        <v>34.027678035000001</v>
      </c>
      <c r="N27" s="16">
        <v>42782</v>
      </c>
      <c r="O27" s="16">
        <v>42815</v>
      </c>
      <c r="P27" s="21">
        <f t="shared" si="2"/>
        <v>33</v>
      </c>
      <c r="Q27" s="54">
        <f>INDEX([1]Sheet1!$J:$J,MATCH(A27,[1]Sheet1!$A:$A,0))</f>
        <v>152.52879644500001</v>
      </c>
      <c r="R27" s="68" t="s">
        <v>39</v>
      </c>
      <c r="S27" s="59">
        <v>2.5</v>
      </c>
      <c r="T27" s="59">
        <v>2.6</v>
      </c>
      <c r="U27" s="21">
        <v>20</v>
      </c>
      <c r="V27" s="21">
        <v>45</v>
      </c>
      <c r="W27" s="1">
        <v>0.7</v>
      </c>
      <c r="X27" s="4">
        <v>4.5</v>
      </c>
      <c r="Y27" s="4">
        <v>15</v>
      </c>
      <c r="Z27" s="4">
        <v>40</v>
      </c>
      <c r="AA27">
        <v>8.61</v>
      </c>
      <c r="AB27">
        <v>22.77</v>
      </c>
      <c r="AC27" s="84">
        <v>10.92</v>
      </c>
      <c r="AD27" s="87">
        <v>12.83</v>
      </c>
      <c r="AE27" s="84">
        <f t="shared" si="0"/>
        <v>23.75</v>
      </c>
      <c r="AF27" s="84">
        <f t="shared" si="1"/>
        <v>65.972222222222229</v>
      </c>
      <c r="AH27" s="84">
        <f>IF(ISBLANK(AC27),"",IF(ISBLANK(AA27),"",IFERROR(((AC27-AA27)/0.36/P27),"")))</f>
        <v>0.19444444444444448</v>
      </c>
      <c r="AJ27" s="84">
        <f>IF(ISBLANK(AE27),"",IF(ISBLANK(AB27),"",IFERROR(((AE27-AB27)/0.36/P27),"")))</f>
        <v>8.2491582491582532E-2</v>
      </c>
    </row>
    <row r="28" spans="1:39" x14ac:dyDescent="0.25">
      <c r="A28" s="12" t="s">
        <v>8</v>
      </c>
      <c r="B28" s="4" t="s">
        <v>45</v>
      </c>
      <c r="C28" s="4" t="s">
        <v>630</v>
      </c>
      <c r="D28" s="4" t="s">
        <v>702</v>
      </c>
      <c r="E28" s="4" t="s">
        <v>14</v>
      </c>
      <c r="F28" s="12" t="s">
        <v>538</v>
      </c>
      <c r="G28" s="12" t="s">
        <v>539</v>
      </c>
      <c r="H28" s="22">
        <v>4</v>
      </c>
      <c r="I28" s="12" t="s">
        <v>540</v>
      </c>
      <c r="J28" s="12" t="s">
        <v>541</v>
      </c>
      <c r="K28" s="21">
        <v>950</v>
      </c>
      <c r="L28" s="75">
        <v>-2.2788369660000001</v>
      </c>
      <c r="M28" s="75">
        <v>34.031883989999997</v>
      </c>
      <c r="N28" s="16">
        <v>42782</v>
      </c>
      <c r="O28" s="16">
        <v>42815</v>
      </c>
      <c r="P28" s="21">
        <f t="shared" si="2"/>
        <v>33</v>
      </c>
      <c r="Q28" s="54">
        <f>INDEX([1]Sheet1!$J:$J,MATCH(A28,[1]Sheet1!$A:$A,0))</f>
        <v>152.52879644500001</v>
      </c>
      <c r="R28" s="68" t="s">
        <v>39</v>
      </c>
      <c r="S28" s="59">
        <v>1.5</v>
      </c>
      <c r="T28" s="59">
        <v>0.9</v>
      </c>
      <c r="U28" s="21">
        <v>15</v>
      </c>
      <c r="V28" s="21">
        <v>70</v>
      </c>
      <c r="W28" s="1">
        <v>1.8</v>
      </c>
      <c r="X28" s="4">
        <v>2.7</v>
      </c>
      <c r="Y28" s="4">
        <v>5</v>
      </c>
      <c r="Z28" s="4">
        <v>35</v>
      </c>
      <c r="AC28" s="84">
        <v>2.91</v>
      </c>
      <c r="AD28" s="87">
        <v>10.26</v>
      </c>
      <c r="AE28" s="84">
        <f t="shared" si="0"/>
        <v>13.17</v>
      </c>
      <c r="AF28" s="84">
        <f t="shared" si="1"/>
        <v>36.583333333333336</v>
      </c>
      <c r="AH28" s="84" t="str">
        <f>IF(ISBLANK(AC28),"",IF(ISBLANK(AA29),"",IFERROR(((AC28-AA29)/0.36/P28),"")))</f>
        <v/>
      </c>
      <c r="AI28" s="84">
        <f>IF(ISBLANK(AC28),"",IF(ISBLANK(AC28),"",IFERROR(((AC28-AC29)/0.36/P28),"")))</f>
        <v>-0.22222222222222221</v>
      </c>
      <c r="AJ28" s="84">
        <f>IF(ISBLANK(AB29),"",IF(ISBLANK(AE28),"",IFERROR(((AE28-AB29)/0.36/P28),"")))</f>
        <v>-1.3543771043771047</v>
      </c>
      <c r="AK28" s="84">
        <f>IF(ISBLANK(AE29),"",IF(ISBLANK(AE28),"",IFERROR(((AE28-AE29)/0.36/P28),"")))</f>
        <v>0.26683501683501681</v>
      </c>
    </row>
    <row r="29" spans="1:39" x14ac:dyDescent="0.25">
      <c r="A29" s="12" t="s">
        <v>9</v>
      </c>
      <c r="B29" s="4" t="s">
        <v>45</v>
      </c>
      <c r="C29" s="4" t="s">
        <v>630</v>
      </c>
      <c r="D29" s="4" t="s">
        <v>702</v>
      </c>
      <c r="E29" s="4" t="s">
        <v>14</v>
      </c>
      <c r="F29" s="12" t="s">
        <v>538</v>
      </c>
      <c r="G29" s="12" t="s">
        <v>539</v>
      </c>
      <c r="H29" s="22">
        <v>4</v>
      </c>
      <c r="I29" s="12" t="s">
        <v>542</v>
      </c>
      <c r="J29" s="12" t="s">
        <v>541</v>
      </c>
      <c r="K29" s="21">
        <v>950</v>
      </c>
      <c r="L29" s="75">
        <v>-2.2788369660000001</v>
      </c>
      <c r="M29" s="75">
        <v>34.031883989999997</v>
      </c>
      <c r="N29" s="16">
        <v>42782</v>
      </c>
      <c r="O29" s="16">
        <v>42815</v>
      </c>
      <c r="P29" s="21">
        <f t="shared" si="2"/>
        <v>33</v>
      </c>
      <c r="Q29" s="54">
        <f>INDEX([1]Sheet1!$J:$J,MATCH(A29,[1]Sheet1!$A:$A,0))</f>
        <v>152.52879644500001</v>
      </c>
      <c r="R29" s="68" t="s">
        <v>39</v>
      </c>
      <c r="S29" s="59">
        <v>2.5</v>
      </c>
      <c r="T29" s="59">
        <v>1.8</v>
      </c>
      <c r="U29" s="21">
        <v>25</v>
      </c>
      <c r="V29" s="21">
        <v>65</v>
      </c>
      <c r="W29" s="1">
        <v>1.8</v>
      </c>
      <c r="X29" s="4">
        <v>2.2000000000000002</v>
      </c>
      <c r="Y29" s="4">
        <v>18</v>
      </c>
      <c r="Z29" s="4">
        <v>30</v>
      </c>
      <c r="AB29">
        <v>29.26</v>
      </c>
      <c r="AC29" s="84">
        <v>5.55</v>
      </c>
      <c r="AD29" s="89">
        <v>4.45</v>
      </c>
      <c r="AE29" s="84">
        <f t="shared" si="0"/>
        <v>10</v>
      </c>
      <c r="AF29" s="84">
        <f t="shared" si="1"/>
        <v>27.777777777777779</v>
      </c>
      <c r="AH29" s="84" t="str">
        <f>IF(ISBLANK(AC29),"",IF(ISBLANK(AA29),"",IFERROR(((AC29-AA29)/0.36/P29),"")))</f>
        <v/>
      </c>
      <c r="AJ29" s="84">
        <f>IF(ISBLANK(AE29),"",IF(ISBLANK(AB29),"",IFERROR(((AE29-AB29)/0.36/P29),"")))</f>
        <v>-1.6212121212121213</v>
      </c>
    </row>
    <row r="30" spans="1:39" x14ac:dyDescent="0.25">
      <c r="A30" s="12" t="s">
        <v>10</v>
      </c>
      <c r="B30" s="4" t="s">
        <v>46</v>
      </c>
      <c r="C30" s="4" t="s">
        <v>631</v>
      </c>
      <c r="D30" s="4" t="s">
        <v>703</v>
      </c>
      <c r="E30" s="4" t="s">
        <v>15</v>
      </c>
      <c r="F30" s="12" t="s">
        <v>538</v>
      </c>
      <c r="G30" s="12" t="s">
        <v>543</v>
      </c>
      <c r="H30" s="22">
        <v>1</v>
      </c>
      <c r="I30" s="12" t="s">
        <v>540</v>
      </c>
      <c r="J30" s="12" t="s">
        <v>541</v>
      </c>
      <c r="K30" s="21">
        <v>957</v>
      </c>
      <c r="L30" s="75">
        <v>-2.3500519620000002</v>
      </c>
      <c r="M30" s="75">
        <v>34.049975992999997</v>
      </c>
      <c r="N30" s="16">
        <v>42783</v>
      </c>
      <c r="O30" s="16">
        <v>42816</v>
      </c>
      <c r="P30" s="21">
        <f t="shared" si="2"/>
        <v>33</v>
      </c>
      <c r="Q30" s="54">
        <f>INDEX([1]Sheet1!$J:$J,MATCH(A30,[1]Sheet1!$A:$A,0))</f>
        <v>161.59826314</v>
      </c>
      <c r="R30" s="68" t="s">
        <v>23</v>
      </c>
      <c r="S30" s="59">
        <v>0.5</v>
      </c>
      <c r="T30" s="59">
        <v>0.4</v>
      </c>
      <c r="U30" s="21">
        <v>1</v>
      </c>
      <c r="V30" s="21">
        <v>7</v>
      </c>
      <c r="W30" s="1">
        <v>1.8</v>
      </c>
      <c r="X30" s="4">
        <v>0.9</v>
      </c>
      <c r="Y30" s="4">
        <v>6</v>
      </c>
      <c r="Z30" s="4">
        <v>25</v>
      </c>
      <c r="AC30" s="84">
        <v>1.91</v>
      </c>
      <c r="AD30" s="87">
        <v>13.25</v>
      </c>
      <c r="AE30" s="84">
        <f t="shared" si="0"/>
        <v>15.16</v>
      </c>
      <c r="AF30" s="84">
        <f t="shared" si="1"/>
        <v>42.111111111111114</v>
      </c>
      <c r="AH30" s="84">
        <f>IF(ISBLANK(AC30),"",IF(ISBLANK(AA31),"",IFERROR(((AC30-AA31)/0.36/P30),"")))</f>
        <v>-4.2929292929292928E-2</v>
      </c>
      <c r="AI30" s="84">
        <f>IF(ISBLANK(AC30),"",IF(ISBLANK(AC30),"",IFERROR(((AC30-AC31)/0.36/P30),"")))</f>
        <v>-0.57070707070707072</v>
      </c>
      <c r="AJ30" s="84">
        <f>IF(ISBLANK(AB31),"",IF(ISBLANK(AE30),"",IFERROR(((AE30-AB31)/0.36/P30),"")))</f>
        <v>1</v>
      </c>
      <c r="AK30" s="84">
        <f>IF(ISBLANK(AE31),"",IF(ISBLANK(AE30),"",IFERROR(((AE30-AE31)/0.36/P30),"")))</f>
        <v>0.29208754208754217</v>
      </c>
    </row>
    <row r="31" spans="1:39" x14ac:dyDescent="0.25">
      <c r="A31" s="12" t="s">
        <v>11</v>
      </c>
      <c r="B31" s="4" t="s">
        <v>46</v>
      </c>
      <c r="C31" s="4" t="s">
        <v>631</v>
      </c>
      <c r="D31" s="4" t="s">
        <v>703</v>
      </c>
      <c r="E31" s="4" t="s">
        <v>15</v>
      </c>
      <c r="F31" s="12" t="s">
        <v>538</v>
      </c>
      <c r="G31" s="12" t="s">
        <v>543</v>
      </c>
      <c r="H31" s="22">
        <v>1</v>
      </c>
      <c r="I31" s="12" t="s">
        <v>542</v>
      </c>
      <c r="J31" s="12" t="s">
        <v>541</v>
      </c>
      <c r="K31" s="21">
        <v>957</v>
      </c>
      <c r="L31" s="75">
        <v>-2.3500519620000002</v>
      </c>
      <c r="M31" s="75">
        <v>34.049975992999997</v>
      </c>
      <c r="N31" s="16">
        <v>42783</v>
      </c>
      <c r="O31" s="16">
        <v>42816</v>
      </c>
      <c r="P31" s="21">
        <f t="shared" si="2"/>
        <v>33</v>
      </c>
      <c r="Q31" s="54">
        <f>INDEX([1]Sheet1!$J:$J,MATCH(A31,[1]Sheet1!$A:$A,0))</f>
        <v>161.59826314</v>
      </c>
      <c r="R31" s="68" t="s">
        <v>23</v>
      </c>
      <c r="S31" s="59">
        <v>1</v>
      </c>
      <c r="T31" s="59">
        <v>1</v>
      </c>
      <c r="U31" s="21">
        <v>10</v>
      </c>
      <c r="V31" s="21">
        <v>15</v>
      </c>
      <c r="W31" s="1">
        <v>1.5</v>
      </c>
      <c r="X31" s="4">
        <v>0.8</v>
      </c>
      <c r="Y31" s="4">
        <v>10</v>
      </c>
      <c r="Z31" s="4">
        <v>18</v>
      </c>
      <c r="AA31">
        <v>2.42</v>
      </c>
      <c r="AB31">
        <v>3.28</v>
      </c>
      <c r="AC31" s="84">
        <v>8.69</v>
      </c>
      <c r="AD31" s="87">
        <v>3</v>
      </c>
      <c r="AE31" s="84">
        <f t="shared" si="0"/>
        <v>11.69</v>
      </c>
      <c r="AF31" s="84">
        <f t="shared" si="1"/>
        <v>32.472222222222221</v>
      </c>
      <c r="AH31" s="84">
        <f>IF(ISBLANK(AC31),"",IF(ISBLANK(AA31),"",IFERROR(((AC31-AA31)/0.36/P31),"")))</f>
        <v>0.52777777777777779</v>
      </c>
      <c r="AJ31" s="84">
        <f>IF(ISBLANK(AE31),"",IF(ISBLANK(AB31),"",IFERROR(((AE31-AB31)/0.36/P31),"")))</f>
        <v>0.70791245791245794</v>
      </c>
    </row>
    <row r="32" spans="1:39" x14ac:dyDescent="0.25">
      <c r="A32" s="12" t="s">
        <v>12</v>
      </c>
      <c r="B32" s="4" t="s">
        <v>47</v>
      </c>
      <c r="C32" s="4" t="s">
        <v>631</v>
      </c>
      <c r="D32" s="4" t="s">
        <v>704</v>
      </c>
      <c r="E32" s="4" t="s">
        <v>15</v>
      </c>
      <c r="F32" s="12" t="s">
        <v>538</v>
      </c>
      <c r="G32" s="12" t="s">
        <v>543</v>
      </c>
      <c r="H32" s="22">
        <v>2</v>
      </c>
      <c r="I32" s="12" t="s">
        <v>540</v>
      </c>
      <c r="J32" s="12" t="s">
        <v>541</v>
      </c>
      <c r="K32" s="21">
        <v>959</v>
      </c>
      <c r="L32" s="75">
        <v>-2.3484879830000001</v>
      </c>
      <c r="M32" s="75">
        <v>34.050110019999998</v>
      </c>
      <c r="N32" s="16">
        <v>42783</v>
      </c>
      <c r="O32" s="16">
        <v>42816</v>
      </c>
      <c r="P32" s="21">
        <f t="shared" si="2"/>
        <v>33</v>
      </c>
      <c r="Q32" s="54">
        <f>INDEX([1]Sheet1!$J:$J,MATCH(A32,[1]Sheet1!$A:$A,0))</f>
        <v>161.59826314</v>
      </c>
      <c r="R32" s="68" t="s">
        <v>23</v>
      </c>
      <c r="S32" s="59">
        <v>0.5</v>
      </c>
      <c r="T32" s="59">
        <v>0.6</v>
      </c>
      <c r="U32" s="21">
        <v>0.2</v>
      </c>
      <c r="V32" s="21">
        <v>15</v>
      </c>
      <c r="W32" s="1">
        <v>1.6</v>
      </c>
      <c r="X32" s="4">
        <v>3</v>
      </c>
      <c r="Y32" s="4">
        <v>0</v>
      </c>
      <c r="Z32" s="4">
        <v>40</v>
      </c>
      <c r="AC32" s="84">
        <v>0</v>
      </c>
      <c r="AD32" s="87">
        <v>13.46</v>
      </c>
      <c r="AE32" s="84">
        <f t="shared" si="0"/>
        <v>13.46</v>
      </c>
      <c r="AF32" s="84">
        <f t="shared" si="1"/>
        <v>37.388888888888893</v>
      </c>
      <c r="AH32" s="84">
        <f>IF(ISBLANK(AC32),"",IF(ISBLANK(AA33),"",IFERROR(((AC32-AA33)/0.36/P32),"")))</f>
        <v>-5.8080808080808073E-2</v>
      </c>
      <c r="AI32" s="84">
        <f>IF(ISBLANK(AC32),"",IF(ISBLANK(AC32),"",IFERROR(((AC32-AC33)/0.36/P32),"")))</f>
        <v>-1.2626262626262626E-2</v>
      </c>
      <c r="AJ32" s="84">
        <f>IF(ISBLANK(AB33),"",IF(ISBLANK(AE32),"",IFERROR(((AE32-AB33)/0.36/P32),"")))</f>
        <v>0.86279461279461289</v>
      </c>
      <c r="AK32" s="84">
        <f>IF(ISBLANK(AE33),"",IF(ISBLANK(AE32),"",IFERROR(((AE32-AE33)/0.36/P32),"")))</f>
        <v>0.67760942760942766</v>
      </c>
    </row>
    <row r="33" spans="1:39" x14ac:dyDescent="0.25">
      <c r="A33" s="12" t="s">
        <v>13</v>
      </c>
      <c r="B33" s="4" t="s">
        <v>47</v>
      </c>
      <c r="C33" s="4" t="s">
        <v>631</v>
      </c>
      <c r="D33" s="4" t="s">
        <v>704</v>
      </c>
      <c r="E33" s="4" t="s">
        <v>15</v>
      </c>
      <c r="F33" s="12" t="s">
        <v>538</v>
      </c>
      <c r="G33" s="12" t="s">
        <v>543</v>
      </c>
      <c r="H33" s="22">
        <v>2</v>
      </c>
      <c r="I33" s="12" t="s">
        <v>542</v>
      </c>
      <c r="J33" s="12" t="s">
        <v>541</v>
      </c>
      <c r="K33" s="21">
        <v>959</v>
      </c>
      <c r="L33" s="75">
        <v>-2.3484879830000001</v>
      </c>
      <c r="M33" s="75">
        <v>34.050110019999998</v>
      </c>
      <c r="N33" s="16">
        <v>42783</v>
      </c>
      <c r="O33" s="16">
        <v>42816</v>
      </c>
      <c r="P33" s="21">
        <f t="shared" si="2"/>
        <v>33</v>
      </c>
      <c r="Q33" s="54">
        <f>INDEX([1]Sheet1!$J:$J,MATCH(A33,[1]Sheet1!$A:$A,0))</f>
        <v>161.59826314</v>
      </c>
      <c r="R33" s="68" t="s">
        <v>23</v>
      </c>
      <c r="S33" s="59">
        <v>1</v>
      </c>
      <c r="T33" s="59">
        <v>0.2</v>
      </c>
      <c r="U33" s="21">
        <v>0.2</v>
      </c>
      <c r="V33" s="21">
        <v>7</v>
      </c>
      <c r="W33" s="1">
        <v>1</v>
      </c>
      <c r="X33" s="4">
        <v>2.6</v>
      </c>
      <c r="Y33" s="4">
        <v>3</v>
      </c>
      <c r="Z33" s="4">
        <v>20</v>
      </c>
      <c r="AA33">
        <v>0.69</v>
      </c>
      <c r="AB33">
        <v>3.21</v>
      </c>
      <c r="AC33" s="84">
        <v>0.15</v>
      </c>
      <c r="AD33" s="87">
        <v>5.26</v>
      </c>
      <c r="AE33" s="84">
        <f t="shared" si="0"/>
        <v>5.41</v>
      </c>
      <c r="AF33" s="84">
        <f t="shared" si="1"/>
        <v>15.027777777777779</v>
      </c>
      <c r="AH33" s="84">
        <f>IF(ISBLANK(AC33),"",IF(ISBLANK(AA33),"",IFERROR(((AC33-AA33)/0.36/P33),"")))</f>
        <v>-4.5454545454545449E-2</v>
      </c>
      <c r="AJ33" s="84">
        <f>IF(ISBLANK(AE33),"",IF(ISBLANK(AB33),"",IFERROR(((AE33-AB33)/0.36/P33),"")))</f>
        <v>0.1851851851851852</v>
      </c>
    </row>
    <row r="34" spans="1:39" x14ac:dyDescent="0.25">
      <c r="A34" s="12" t="s">
        <v>16</v>
      </c>
      <c r="B34" s="4" t="s">
        <v>48</v>
      </c>
      <c r="C34" s="4" t="s">
        <v>631</v>
      </c>
      <c r="D34" s="4" t="s">
        <v>705</v>
      </c>
      <c r="E34" s="4" t="s">
        <v>15</v>
      </c>
      <c r="F34" s="12" t="s">
        <v>538</v>
      </c>
      <c r="G34" s="12" t="s">
        <v>543</v>
      </c>
      <c r="H34" s="22">
        <v>3</v>
      </c>
      <c r="I34" s="12" t="s">
        <v>540</v>
      </c>
      <c r="J34" s="12" t="s">
        <v>541</v>
      </c>
      <c r="K34" s="21">
        <v>1022</v>
      </c>
      <c r="L34" s="75">
        <v>-2.3672930339999998</v>
      </c>
      <c r="M34" s="75">
        <v>34.062509034000001</v>
      </c>
      <c r="N34" s="16">
        <v>42783</v>
      </c>
      <c r="O34" s="16">
        <v>42816</v>
      </c>
      <c r="P34" s="21">
        <f t="shared" si="2"/>
        <v>33</v>
      </c>
      <c r="Q34" s="54">
        <f>INDEX([1]Sheet1!$J:$J,MATCH(A34,[1]Sheet1!$A:$A,0))</f>
        <v>161.59826314</v>
      </c>
      <c r="R34" s="68" t="s">
        <v>23</v>
      </c>
      <c r="S34" s="59">
        <v>1</v>
      </c>
      <c r="T34" s="59">
        <v>1.5</v>
      </c>
      <c r="U34" s="21"/>
      <c r="V34" s="21"/>
      <c r="W34" s="1">
        <v>3.2</v>
      </c>
      <c r="X34" s="4">
        <v>2.6</v>
      </c>
      <c r="Y34" s="4">
        <v>5</v>
      </c>
      <c r="Z34" s="4">
        <v>70</v>
      </c>
      <c r="AC34" s="84">
        <v>5.16</v>
      </c>
      <c r="AD34" s="87">
        <v>31.55</v>
      </c>
      <c r="AE34" s="84">
        <f t="shared" si="0"/>
        <v>36.71</v>
      </c>
      <c r="AF34" s="84">
        <f t="shared" si="1"/>
        <v>101.97222222222223</v>
      </c>
      <c r="AH34" s="84" t="str">
        <f>IF(ISBLANK(AC34),"",IF(ISBLANK(AA35),"",IFERROR(((AC34-AA35)/0.36/P34),"")))</f>
        <v/>
      </c>
      <c r="AI34" s="84">
        <f>IF(ISBLANK(AC34),"",IF(ISBLANK(AC34),"",IFERROR(((AC34-AC35)/0.36/P34),"")))</f>
        <v>0.35269360269360278</v>
      </c>
      <c r="AJ34" s="84">
        <f>IF(ISBLANK(AB35),"",IF(ISBLANK(AE34),"",IFERROR(((AE34-AB35)/0.36/P34),"")))</f>
        <v>2.6725589225589226</v>
      </c>
      <c r="AK34" s="84">
        <f>IF(ISBLANK(AE35),"",IF(ISBLANK(AE34),"",IFERROR(((AE34-AE35)/0.36/P34),"")))</f>
        <v>1.2567340067340071</v>
      </c>
    </row>
    <row r="35" spans="1:39" x14ac:dyDescent="0.25">
      <c r="A35" s="12" t="s">
        <v>17</v>
      </c>
      <c r="B35" s="4" t="s">
        <v>48</v>
      </c>
      <c r="C35" s="4" t="s">
        <v>631</v>
      </c>
      <c r="D35" s="4" t="s">
        <v>705</v>
      </c>
      <c r="E35" s="4" t="s">
        <v>15</v>
      </c>
      <c r="F35" s="12" t="s">
        <v>538</v>
      </c>
      <c r="G35" s="12" t="s">
        <v>543</v>
      </c>
      <c r="H35" s="22">
        <v>3</v>
      </c>
      <c r="I35" s="12" t="s">
        <v>542</v>
      </c>
      <c r="J35" s="12" t="s">
        <v>541</v>
      </c>
      <c r="K35" s="21">
        <v>1022</v>
      </c>
      <c r="L35" s="75">
        <v>-2.3672930339999998</v>
      </c>
      <c r="M35" s="75">
        <v>34.062509034000001</v>
      </c>
      <c r="N35" s="16">
        <v>42783</v>
      </c>
      <c r="O35" s="16">
        <v>42816</v>
      </c>
      <c r="P35" s="21">
        <f t="shared" si="2"/>
        <v>33</v>
      </c>
      <c r="Q35" s="54">
        <f>INDEX([1]Sheet1!$J:$J,MATCH(A35,[1]Sheet1!$A:$A,0))</f>
        <v>161.59826314</v>
      </c>
      <c r="R35" s="68" t="s">
        <v>23</v>
      </c>
      <c r="S35" s="59">
        <v>1</v>
      </c>
      <c r="T35" s="59">
        <v>0.9</v>
      </c>
      <c r="U35" s="21"/>
      <c r="V35" s="21"/>
      <c r="W35" s="1">
        <v>1.6</v>
      </c>
      <c r="X35" s="4">
        <v>0.8</v>
      </c>
      <c r="Y35" s="4">
        <v>2</v>
      </c>
      <c r="Z35" s="4">
        <v>55</v>
      </c>
      <c r="AB35">
        <v>4.96</v>
      </c>
      <c r="AC35" s="84">
        <v>0.97</v>
      </c>
      <c r="AD35" s="87">
        <v>20.81</v>
      </c>
      <c r="AE35" s="84">
        <f t="shared" si="0"/>
        <v>21.779999999999998</v>
      </c>
      <c r="AF35" s="84">
        <f t="shared" si="1"/>
        <v>60.499999999999993</v>
      </c>
      <c r="AH35" s="84" t="str">
        <f>IF(ISBLANK(AC35),"",IF(ISBLANK(AA35),"",IFERROR(((AC35-AA35)/0.36/P35),"")))</f>
        <v/>
      </c>
      <c r="AJ35" s="84">
        <f>IF(ISBLANK(AE35),"",IF(ISBLANK(AB35),"",IFERROR(((AE35-AB35)/0.36/P35),"")))</f>
        <v>1.4158249158249157</v>
      </c>
    </row>
    <row r="36" spans="1:39" x14ac:dyDescent="0.25">
      <c r="A36" s="12" t="s">
        <v>18</v>
      </c>
      <c r="B36" s="4" t="s">
        <v>49</v>
      </c>
      <c r="C36" s="4" t="s">
        <v>631</v>
      </c>
      <c r="D36" s="4" t="s">
        <v>706</v>
      </c>
      <c r="E36" s="4" t="s">
        <v>15</v>
      </c>
      <c r="F36" s="12" t="s">
        <v>538</v>
      </c>
      <c r="G36" s="12" t="s">
        <v>543</v>
      </c>
      <c r="H36" s="22">
        <v>4</v>
      </c>
      <c r="I36" s="12" t="s">
        <v>540</v>
      </c>
      <c r="J36" s="12" t="s">
        <v>541</v>
      </c>
      <c r="K36" s="21">
        <v>1020</v>
      </c>
      <c r="L36" s="75">
        <v>-2.3685700170000001</v>
      </c>
      <c r="M36" s="75">
        <v>34.062585980000001</v>
      </c>
      <c r="N36" s="16">
        <v>42789</v>
      </c>
      <c r="O36" s="16">
        <v>42816</v>
      </c>
      <c r="P36" s="21">
        <f t="shared" si="2"/>
        <v>27</v>
      </c>
      <c r="Q36" s="54">
        <f>INDEX([1]Sheet1!$J:$J,MATCH(A36,[1]Sheet1!$A:$A,0))</f>
        <v>119.69039660199999</v>
      </c>
      <c r="R36" s="68" t="s">
        <v>23</v>
      </c>
      <c r="S36" s="59"/>
      <c r="T36" s="59">
        <v>0.7</v>
      </c>
      <c r="U36" s="21">
        <v>9</v>
      </c>
      <c r="V36" s="21">
        <v>20</v>
      </c>
      <c r="W36" s="1">
        <v>1.5</v>
      </c>
      <c r="X36" s="4">
        <v>0.7</v>
      </c>
      <c r="Y36" s="4">
        <v>0</v>
      </c>
      <c r="Z36" s="4">
        <v>60</v>
      </c>
      <c r="AC36" s="84">
        <v>0</v>
      </c>
      <c r="AD36" s="87">
        <v>26.71</v>
      </c>
      <c r="AE36" s="84">
        <f t="shared" si="0"/>
        <v>26.71</v>
      </c>
      <c r="AF36" s="84">
        <f t="shared" si="1"/>
        <v>74.194444444444443</v>
      </c>
      <c r="AH36" s="84">
        <f>IF(ISBLANK(AC36),"",IF(ISBLANK(AA37),"",IFERROR(((AC36-AA37)/0.36/P36),"")))</f>
        <v>-0.16975308641975306</v>
      </c>
      <c r="AI36" s="84">
        <f>IF(ISBLANK(AC36),"",IF(ISBLANK(AC36),"",IFERROR(((AC36-AC37)/0.36/P36),"")))</f>
        <v>0</v>
      </c>
      <c r="AJ36" s="84">
        <f>IF(ISBLANK(AB37),"",IF(ISBLANK(AE36),"",IFERROR(((AE36-AB37)/0.36/P36),"")))</f>
        <v>2.2942386831275723</v>
      </c>
      <c r="AK36" s="84">
        <f>IF(ISBLANK(AE37),"",IF(ISBLANK(AE36),"",IFERROR(((AE36-AE37)/0.36/P36),"")))</f>
        <v>0.9125514403292182</v>
      </c>
    </row>
    <row r="37" spans="1:39" x14ac:dyDescent="0.25">
      <c r="A37" s="12" t="s">
        <v>19</v>
      </c>
      <c r="B37" s="4" t="s">
        <v>49</v>
      </c>
      <c r="C37" s="4" t="s">
        <v>631</v>
      </c>
      <c r="D37" s="4" t="s">
        <v>706</v>
      </c>
      <c r="E37" s="4" t="s">
        <v>15</v>
      </c>
      <c r="F37" s="12" t="s">
        <v>538</v>
      </c>
      <c r="G37" s="12" t="s">
        <v>543</v>
      </c>
      <c r="H37" s="22">
        <v>4</v>
      </c>
      <c r="I37" s="12" t="s">
        <v>542</v>
      </c>
      <c r="J37" s="12" t="s">
        <v>541</v>
      </c>
      <c r="K37" s="21">
        <v>1020</v>
      </c>
      <c r="L37" s="75">
        <v>-2.3685700170000001</v>
      </c>
      <c r="M37" s="75">
        <v>34.062585980000001</v>
      </c>
      <c r="N37" s="16">
        <v>42789</v>
      </c>
      <c r="O37" s="16">
        <v>42816</v>
      </c>
      <c r="P37" s="21">
        <f t="shared" si="2"/>
        <v>27</v>
      </c>
      <c r="Q37" s="54">
        <f>INDEX([1]Sheet1!$J:$J,MATCH(A37,[1]Sheet1!$A:$A,0))</f>
        <v>119.69039660199999</v>
      </c>
      <c r="R37" s="68" t="s">
        <v>23</v>
      </c>
      <c r="S37" s="59"/>
      <c r="T37" s="59">
        <v>0.4</v>
      </c>
      <c r="U37" s="21">
        <v>8</v>
      </c>
      <c r="V37" s="21">
        <v>15</v>
      </c>
      <c r="W37" s="1">
        <v>0.5</v>
      </c>
      <c r="X37" s="4">
        <v>1.5</v>
      </c>
      <c r="Y37" s="4">
        <v>0</v>
      </c>
      <c r="Z37" s="4">
        <v>40</v>
      </c>
      <c r="AA37">
        <v>1.65</v>
      </c>
      <c r="AB37">
        <v>4.41</v>
      </c>
      <c r="AC37" s="84">
        <v>0</v>
      </c>
      <c r="AD37" s="87">
        <v>17.84</v>
      </c>
      <c r="AE37" s="84">
        <f t="shared" si="0"/>
        <v>17.84</v>
      </c>
      <c r="AF37" s="84">
        <f t="shared" si="1"/>
        <v>49.555555555555557</v>
      </c>
      <c r="AH37" s="84">
        <f>IF(ISBLANK(AC37),"",IF(ISBLANK(AA37),"",IFERROR(((AC37-AA37)/0.36/P37),"")))</f>
        <v>-0.16975308641975306</v>
      </c>
      <c r="AJ37" s="84">
        <f>IF(ISBLANK(AE37),"",IF(ISBLANK(AB37),"",IFERROR(((AE37-AB37)/0.36/P37),"")))</f>
        <v>1.381687242798354</v>
      </c>
    </row>
    <row r="38" spans="1:39" x14ac:dyDescent="0.25">
      <c r="A38" s="12" t="s">
        <v>20</v>
      </c>
      <c r="B38" s="4" t="s">
        <v>51</v>
      </c>
      <c r="C38" s="4" t="s">
        <v>632</v>
      </c>
      <c r="D38" s="4" t="s">
        <v>707</v>
      </c>
      <c r="E38" s="4" t="s">
        <v>31</v>
      </c>
      <c r="F38" s="12" t="s">
        <v>544</v>
      </c>
      <c r="G38" s="12" t="s">
        <v>539</v>
      </c>
      <c r="H38" s="22">
        <v>1</v>
      </c>
      <c r="I38" s="12" t="s">
        <v>540</v>
      </c>
      <c r="J38" s="12" t="s">
        <v>541</v>
      </c>
      <c r="K38" s="21">
        <v>995</v>
      </c>
      <c r="L38" s="75">
        <v>-3.2993320000000002</v>
      </c>
      <c r="M38" s="75">
        <v>34.848457965999998</v>
      </c>
      <c r="N38" s="16">
        <v>42785</v>
      </c>
      <c r="O38" s="16">
        <v>42818</v>
      </c>
      <c r="P38" s="21">
        <f t="shared" si="2"/>
        <v>33</v>
      </c>
      <c r="Q38" s="54">
        <f>INDEX([1]Sheet1!$J:$J,MATCH(A38,[1]Sheet1!$A:$A,0))</f>
        <v>165.312109018</v>
      </c>
      <c r="R38" s="68" t="s">
        <v>94</v>
      </c>
      <c r="S38" s="59"/>
      <c r="T38" s="59">
        <v>1.8</v>
      </c>
      <c r="U38" s="21">
        <v>10</v>
      </c>
      <c r="V38" s="21">
        <v>20</v>
      </c>
      <c r="W38" s="1">
        <v>3.5</v>
      </c>
      <c r="X38" s="4">
        <v>6.8</v>
      </c>
      <c r="Y38" s="4">
        <v>12</v>
      </c>
      <c r="Z38" s="4">
        <v>55</v>
      </c>
      <c r="AC38" s="84">
        <v>14.67</v>
      </c>
      <c r="AD38" s="87">
        <v>41.78</v>
      </c>
      <c r="AE38" s="84">
        <f t="shared" si="0"/>
        <v>56.45</v>
      </c>
      <c r="AF38" s="84">
        <f t="shared" si="1"/>
        <v>156.80555555555557</v>
      </c>
      <c r="AH38" s="84">
        <f>IF(ISBLANK(AC38),"",IF(ISBLANK(AA40),"",IFERROR(((AC38-AA40)/0.36/P38),"")))</f>
        <v>0.20454545454545453</v>
      </c>
      <c r="AI38" s="84">
        <f>IF(ISBLANK(AC38),"",IF(ISBLANK(AC40),"",IFERROR(((AC38-AC40)/0.36/P38),"")))</f>
        <v>0.60690235690235694</v>
      </c>
      <c r="AJ38" s="84">
        <f>IF(ISBLANK(AE38),"",IF(ISBLANK(AB40),"",IFERROR(((AE38-AB40)/0.36/P38),"")))</f>
        <v>3.5547138047138054</v>
      </c>
      <c r="AK38" s="84">
        <f>IF(ISBLANK(AE40),"",IF(ISBLANK(AE38),"",IFERROR(((AE38-AE40)/0.36/P38),"")))</f>
        <v>2.3754208754208759</v>
      </c>
    </row>
    <row r="39" spans="1:39" x14ac:dyDescent="0.25">
      <c r="A39" s="12" t="s">
        <v>61</v>
      </c>
      <c r="B39" s="4" t="s">
        <v>51</v>
      </c>
      <c r="C39" s="4" t="s">
        <v>632</v>
      </c>
      <c r="D39" s="4" t="s">
        <v>707</v>
      </c>
      <c r="E39" s="4" t="s">
        <v>31</v>
      </c>
      <c r="F39" s="12" t="s">
        <v>544</v>
      </c>
      <c r="G39" s="12" t="s">
        <v>539</v>
      </c>
      <c r="H39" s="22">
        <v>1</v>
      </c>
      <c r="I39" s="12" t="s">
        <v>545</v>
      </c>
      <c r="J39" s="12" t="s">
        <v>541</v>
      </c>
      <c r="K39" s="21">
        <v>995</v>
      </c>
      <c r="L39" s="75">
        <v>-3.2993320000000002</v>
      </c>
      <c r="M39" s="75">
        <v>34.848457965999998</v>
      </c>
      <c r="N39" s="16">
        <v>42785</v>
      </c>
      <c r="O39" s="16">
        <v>42819</v>
      </c>
      <c r="P39" s="21">
        <f t="shared" si="2"/>
        <v>34</v>
      </c>
      <c r="Q39" s="54">
        <f>INDEX([1]Sheet1!$J:$J,MATCH(A39,[1]Sheet1!$A:$A,0))</f>
        <v>167.018623257</v>
      </c>
      <c r="R39" s="68" t="s">
        <v>94</v>
      </c>
      <c r="S39" s="59"/>
      <c r="T39" s="59">
        <v>1.2</v>
      </c>
      <c r="U39" s="21">
        <v>10</v>
      </c>
      <c r="V39" s="21">
        <v>30</v>
      </c>
      <c r="W39" s="1">
        <v>2.8</v>
      </c>
      <c r="X39" s="4">
        <v>13.4</v>
      </c>
      <c r="Y39" s="4">
        <v>28</v>
      </c>
      <c r="Z39" s="4">
        <v>78</v>
      </c>
      <c r="AC39" s="84">
        <v>24.35</v>
      </c>
      <c r="AD39" s="87">
        <v>56.73</v>
      </c>
      <c r="AE39" s="84">
        <f t="shared" si="0"/>
        <v>81.08</v>
      </c>
      <c r="AF39" s="84">
        <f t="shared" si="1"/>
        <v>225.22222222222223</v>
      </c>
      <c r="AH39" s="84">
        <f>IF(ISBLANK(AC39),"",IF(ISBLANK(AA40),"",IFERROR(((AC39-AA40)/0.36/P39),"")))</f>
        <v>0.98937908496732041</v>
      </c>
      <c r="AI39" s="84">
        <f>IF(ISBLANK(AC39),"",IF(ISBLANK(AC40),"",IFERROR(((AC39-AC40)/0.36/P39),"")))</f>
        <v>1.3799019607843139</v>
      </c>
      <c r="AJ39" s="84">
        <f>IF(ISBLANK(AE39),"",IF(ISBLANK(AB40),"",IFERROR(((AE39-AB40)/0.36/P39),"")))</f>
        <v>5.4624183006535949</v>
      </c>
      <c r="AK39" s="84">
        <f>IF(ISBLANK(AE40),"",IF(ISBLANK(AE39),"",IFERROR(((AE39-AE40)/0.36/P39),"")))</f>
        <v>4.3178104575163392</v>
      </c>
    </row>
    <row r="40" spans="1:39" x14ac:dyDescent="0.25">
      <c r="A40" s="12" t="s">
        <v>24</v>
      </c>
      <c r="B40" s="4" t="s">
        <v>51</v>
      </c>
      <c r="C40" s="4" t="s">
        <v>632</v>
      </c>
      <c r="D40" s="4" t="s">
        <v>707</v>
      </c>
      <c r="E40" s="4" t="s">
        <v>31</v>
      </c>
      <c r="F40" s="12" t="s">
        <v>544</v>
      </c>
      <c r="G40" s="12" t="s">
        <v>539</v>
      </c>
      <c r="H40" s="22">
        <v>1</v>
      </c>
      <c r="I40" s="12" t="s">
        <v>542</v>
      </c>
      <c r="J40" s="12" t="s">
        <v>541</v>
      </c>
      <c r="K40" s="21">
        <v>995</v>
      </c>
      <c r="L40" s="75">
        <v>-3.2993320000000002</v>
      </c>
      <c r="M40" s="75">
        <v>34.848457965999998</v>
      </c>
      <c r="N40" s="16">
        <v>42785</v>
      </c>
      <c r="O40" s="16">
        <v>42818</v>
      </c>
      <c r="P40" s="21">
        <f t="shared" si="2"/>
        <v>33</v>
      </c>
      <c r="Q40" s="54">
        <f>INDEX([1]Sheet1!$J:$J,MATCH(A40,[1]Sheet1!$A:$A,0))</f>
        <v>165.312109018</v>
      </c>
      <c r="R40" s="68" t="s">
        <v>94</v>
      </c>
      <c r="S40" s="59"/>
      <c r="T40" s="59">
        <v>0.4</v>
      </c>
      <c r="U40" s="21">
        <v>18</v>
      </c>
      <c r="V40" s="21">
        <v>35</v>
      </c>
      <c r="W40" s="1">
        <v>2</v>
      </c>
      <c r="X40" s="4">
        <v>1.7</v>
      </c>
      <c r="Y40" s="4">
        <v>8</v>
      </c>
      <c r="Z40" s="4">
        <v>28</v>
      </c>
      <c r="AA40">
        <v>12.24</v>
      </c>
      <c r="AB40">
        <v>14.22</v>
      </c>
      <c r="AC40" s="84">
        <v>7.46</v>
      </c>
      <c r="AD40" s="87">
        <v>20.77</v>
      </c>
      <c r="AE40" s="84">
        <f t="shared" si="0"/>
        <v>28.23</v>
      </c>
      <c r="AF40" s="84">
        <f t="shared" si="1"/>
        <v>78.416666666666671</v>
      </c>
      <c r="AH40" s="84">
        <f>IF(ISBLANK(AC40),"",IF(ISBLANK(AA40),"",IFERROR(((AC40-AA40)/0.36/P40),"")))</f>
        <v>-0.40235690235690236</v>
      </c>
      <c r="AJ40" s="84">
        <f>IF(ISBLANK(AE40),"",IF(ISBLANK(AB40),"",IFERROR(((AE40-AB40)/0.36/P40),"")))</f>
        <v>1.1792929292929293</v>
      </c>
    </row>
    <row r="41" spans="1:39" x14ac:dyDescent="0.25">
      <c r="A41" s="12" t="s">
        <v>25</v>
      </c>
      <c r="B41" s="4" t="s">
        <v>52</v>
      </c>
      <c r="C41" s="4" t="s">
        <v>632</v>
      </c>
      <c r="D41" s="4" t="s">
        <v>708</v>
      </c>
      <c r="E41" s="4" t="s">
        <v>31</v>
      </c>
      <c r="F41" s="12" t="s">
        <v>544</v>
      </c>
      <c r="G41" s="12" t="s">
        <v>539</v>
      </c>
      <c r="H41" s="22">
        <v>2</v>
      </c>
      <c r="I41" s="12" t="s">
        <v>540</v>
      </c>
      <c r="J41" s="12" t="s">
        <v>541</v>
      </c>
      <c r="K41" s="21">
        <v>980</v>
      </c>
      <c r="L41" s="75">
        <v>-3.3032679740000002</v>
      </c>
      <c r="M41" s="75">
        <v>34.847795963000003</v>
      </c>
      <c r="N41" s="16">
        <v>42785</v>
      </c>
      <c r="O41" s="16">
        <v>42818</v>
      </c>
      <c r="P41" s="21">
        <f t="shared" si="2"/>
        <v>33</v>
      </c>
      <c r="Q41" s="54">
        <f>INDEX([1]Sheet1!$J:$J,MATCH(A41,[1]Sheet1!$A:$A,0))</f>
        <v>165.312109018</v>
      </c>
      <c r="R41" s="68" t="s">
        <v>94</v>
      </c>
      <c r="S41" s="59"/>
      <c r="T41" s="59">
        <v>0.4</v>
      </c>
      <c r="U41" s="21">
        <v>15</v>
      </c>
      <c r="V41" s="21">
        <v>45</v>
      </c>
      <c r="W41" s="1">
        <v>0.5</v>
      </c>
      <c r="X41" s="4">
        <v>1.7</v>
      </c>
      <c r="Y41" s="4">
        <v>4</v>
      </c>
      <c r="Z41" s="4">
        <v>40</v>
      </c>
      <c r="AC41" s="84">
        <v>3.03</v>
      </c>
      <c r="AD41" s="87">
        <v>34.020000000000003</v>
      </c>
      <c r="AE41" s="84">
        <f t="shared" si="0"/>
        <v>37.050000000000004</v>
      </c>
      <c r="AF41" s="84">
        <f t="shared" si="1"/>
        <v>102.91666666666669</v>
      </c>
      <c r="AH41" s="84">
        <f>IF(ISBLANK(AC41),"",IF(ISBLANK(AA43),"",IFERROR(((AC41-AA43)/0.36/P41),"")))</f>
        <v>-8.0808080808080801E-2</v>
      </c>
      <c r="AI41" s="84">
        <f>IF(ISBLANK(AC41),"",IF(ISBLANK(AC43),"",IFERROR(((AC41-AC43)/0.36/P41),"")))</f>
        <v>7.9124579124579125E-2</v>
      </c>
      <c r="AJ41" s="84">
        <f>IF(ISBLANK(AE41),"",IF(ISBLANK(AB43),"",IFERROR(((AE41-AB43)/0.36/P41),"")))</f>
        <v>2.1717171717171722</v>
      </c>
      <c r="AK41" s="84">
        <f>IF(ISBLANK(AE43),"",IF(ISBLANK(AE41),"",IFERROR(((AE41-AE43)/0.36/P41),"")))</f>
        <v>-0.28282828282828221</v>
      </c>
    </row>
    <row r="42" spans="1:39" x14ac:dyDescent="0.25">
      <c r="A42" s="12" t="s">
        <v>62</v>
      </c>
      <c r="B42" s="4" t="s">
        <v>52</v>
      </c>
      <c r="C42" s="4" t="s">
        <v>632</v>
      </c>
      <c r="D42" s="4" t="s">
        <v>708</v>
      </c>
      <c r="E42" s="4" t="s">
        <v>31</v>
      </c>
      <c r="F42" s="12" t="s">
        <v>544</v>
      </c>
      <c r="G42" s="12" t="s">
        <v>539</v>
      </c>
      <c r="H42" s="22">
        <v>2</v>
      </c>
      <c r="I42" s="12" t="s">
        <v>545</v>
      </c>
      <c r="J42" s="12" t="s">
        <v>541</v>
      </c>
      <c r="K42" s="21">
        <v>980</v>
      </c>
      <c r="L42" s="75">
        <v>-3.3032679740000002</v>
      </c>
      <c r="M42" s="75">
        <v>34.847795963000003</v>
      </c>
      <c r="N42" s="16">
        <v>42785</v>
      </c>
      <c r="O42" s="16">
        <v>42819</v>
      </c>
      <c r="P42" s="21">
        <f t="shared" si="2"/>
        <v>34</v>
      </c>
      <c r="Q42" s="54">
        <f>INDEX([1]Sheet1!$J:$J,MATCH(A42,[1]Sheet1!$A:$A,0))</f>
        <v>167.018623257</v>
      </c>
      <c r="R42" s="68" t="s">
        <v>94</v>
      </c>
      <c r="S42" s="59"/>
      <c r="T42" s="59">
        <v>0.7</v>
      </c>
      <c r="U42" s="21">
        <v>15</v>
      </c>
      <c r="V42" s="21">
        <v>50</v>
      </c>
      <c r="W42" s="1">
        <v>3</v>
      </c>
      <c r="X42" s="4">
        <v>24.6</v>
      </c>
      <c r="Y42" s="4">
        <v>10</v>
      </c>
      <c r="Z42" s="4">
        <v>80</v>
      </c>
      <c r="AC42" s="84">
        <v>9.42</v>
      </c>
      <c r="AD42" s="87">
        <v>80.87</v>
      </c>
      <c r="AE42" s="84">
        <f t="shared" si="0"/>
        <v>90.29</v>
      </c>
      <c r="AF42" s="84">
        <f t="shared" si="1"/>
        <v>250.80555555555557</v>
      </c>
      <c r="AH42" s="84">
        <f>IF(ISBLANK(AC42),"",IF(ISBLANK(AA43),"",IFERROR(((AC42-AA43)/0.36/P42),"")))</f>
        <v>0.44362745098039219</v>
      </c>
      <c r="AI42" s="84">
        <f>IF(ISBLANK(AC42),"",IF(ISBLANK(AC43),"",IFERROR(((AC42-AC43)/0.36/P42),"")))</f>
        <v>0.59885620915032678</v>
      </c>
      <c r="AJ42" s="84">
        <f>IF(ISBLANK(AE42),"",IF(ISBLANK(AB43),"",IFERROR(((AE42-AB43)/0.36/P42),"")))</f>
        <v>6.4575163398692812</v>
      </c>
      <c r="AK42" s="84">
        <f>IF(ISBLANK(AE43),"",IF(ISBLANK(AE42),"",IFERROR(((AE42-AE43)/0.36/P42),"")))</f>
        <v>4.075163398692812</v>
      </c>
    </row>
    <row r="43" spans="1:39" s="7" customFormat="1" x14ac:dyDescent="0.25">
      <c r="A43" s="12" t="s">
        <v>26</v>
      </c>
      <c r="B43" s="12" t="s">
        <v>52</v>
      </c>
      <c r="C43" s="12" t="s">
        <v>632</v>
      </c>
      <c r="D43" s="12" t="s">
        <v>708</v>
      </c>
      <c r="E43" s="12" t="s">
        <v>31</v>
      </c>
      <c r="F43" s="12" t="s">
        <v>544</v>
      </c>
      <c r="G43" s="12" t="s">
        <v>539</v>
      </c>
      <c r="H43" s="22">
        <v>2</v>
      </c>
      <c r="I43" s="12" t="s">
        <v>542</v>
      </c>
      <c r="J43" s="12" t="s">
        <v>541</v>
      </c>
      <c r="K43" s="22">
        <v>980</v>
      </c>
      <c r="L43" s="75">
        <v>-3.3032679740000002</v>
      </c>
      <c r="M43" s="75">
        <v>34.847795963000003</v>
      </c>
      <c r="N43" s="17">
        <v>42785</v>
      </c>
      <c r="O43" s="17">
        <v>42818</v>
      </c>
      <c r="P43" s="21">
        <f t="shared" si="2"/>
        <v>33</v>
      </c>
      <c r="Q43" s="54">
        <f>INDEX([1]Sheet1!$J:$J,MATCH(A43,[1]Sheet1!$A:$A,0))</f>
        <v>165.312109018</v>
      </c>
      <c r="R43" s="68" t="s">
        <v>94</v>
      </c>
      <c r="S43" s="57"/>
      <c r="T43" s="57">
        <v>1.1000000000000001</v>
      </c>
      <c r="U43" s="22">
        <v>7</v>
      </c>
      <c r="V43" s="22">
        <v>60</v>
      </c>
      <c r="W43" s="8">
        <v>1.5</v>
      </c>
      <c r="X43" s="12">
        <v>2.8</v>
      </c>
      <c r="Y43" s="12">
        <v>6</v>
      </c>
      <c r="Z43" s="12">
        <v>45</v>
      </c>
      <c r="AA43">
        <v>3.9899999999999998</v>
      </c>
      <c r="AB43">
        <v>11.25</v>
      </c>
      <c r="AC43" s="84">
        <v>2.09</v>
      </c>
      <c r="AD43" s="87">
        <v>38.32</v>
      </c>
      <c r="AE43" s="84">
        <f t="shared" si="0"/>
        <v>40.409999999999997</v>
      </c>
      <c r="AF43" s="84">
        <f t="shared" si="1"/>
        <v>112.25</v>
      </c>
      <c r="AG43" s="84"/>
      <c r="AH43" s="84">
        <f>IF(ISBLANK(AC43),"",IF(ISBLANK(AA43),"",IFERROR(((AC43-AA43)/0.36/P43),"")))</f>
        <v>-0.15993265993265993</v>
      </c>
      <c r="AI43" s="84"/>
      <c r="AJ43" s="84">
        <f>IF(ISBLANK(AE43),"",IF(ISBLANK(AB43),"",IFERROR(((AE43-AB43)/0.36/P43),"")))</f>
        <v>2.4545454545454546</v>
      </c>
      <c r="AK43" s="84"/>
      <c r="AL43" s="84"/>
      <c r="AM43" s="84"/>
    </row>
    <row r="44" spans="1:39" x14ac:dyDescent="0.25">
      <c r="A44" s="12" t="s">
        <v>27</v>
      </c>
      <c r="B44" s="4" t="s">
        <v>53</v>
      </c>
      <c r="C44" s="4" t="s">
        <v>632</v>
      </c>
      <c r="D44" s="4" t="s">
        <v>709</v>
      </c>
      <c r="E44" s="4" t="s">
        <v>31</v>
      </c>
      <c r="F44" s="12" t="s">
        <v>544</v>
      </c>
      <c r="G44" s="12" t="s">
        <v>539</v>
      </c>
      <c r="H44" s="22">
        <v>3</v>
      </c>
      <c r="I44" s="12" t="s">
        <v>540</v>
      </c>
      <c r="J44" s="12" t="s">
        <v>541</v>
      </c>
      <c r="K44" s="21">
        <v>998</v>
      </c>
      <c r="L44" s="75">
        <v>-3.295644969</v>
      </c>
      <c r="M44" s="75">
        <v>34.852435010999997</v>
      </c>
      <c r="N44" s="16">
        <v>42786</v>
      </c>
      <c r="O44" s="16">
        <v>42818</v>
      </c>
      <c r="P44" s="21">
        <f t="shared" si="2"/>
        <v>32</v>
      </c>
      <c r="Q44" s="54">
        <f>INDEX([1]Sheet1!$J:$J,MATCH(A44,[1]Sheet1!$A:$A,0))</f>
        <v>164.632957245</v>
      </c>
      <c r="R44" s="68" t="s">
        <v>94</v>
      </c>
      <c r="S44" s="59"/>
      <c r="T44" s="59">
        <v>0.6</v>
      </c>
      <c r="U44" s="21">
        <v>10</v>
      </c>
      <c r="V44" s="21">
        <v>25</v>
      </c>
      <c r="W44" s="1">
        <v>1.5</v>
      </c>
      <c r="X44" s="4">
        <v>4.8</v>
      </c>
      <c r="Y44" s="4">
        <v>20</v>
      </c>
      <c r="Z44" s="4">
        <v>53</v>
      </c>
      <c r="AC44" s="84">
        <v>8.26</v>
      </c>
      <c r="AD44" s="87">
        <v>30.12</v>
      </c>
      <c r="AE44" s="84">
        <f t="shared" si="0"/>
        <v>38.380000000000003</v>
      </c>
      <c r="AF44" s="84">
        <f t="shared" si="1"/>
        <v>106.61111111111113</v>
      </c>
      <c r="AH44" s="84">
        <f>IF(ISBLANK(AC44),"",IF(ISBLANK(AA46),"",IFERROR(((AC44-AA46)/0.36/P44),"")))</f>
        <v>0.50694444444444442</v>
      </c>
      <c r="AI44" s="84">
        <f>IF(ISBLANK(AC44),"",IF(ISBLANK(AC46),"",IFERROR(((AC44-AC46)/0.36/P44),"")))</f>
        <v>8.6805555555555552E-2</v>
      </c>
      <c r="AJ44" s="84">
        <f>IF(ISBLANK(AE44),"",IF(ISBLANK(AB46),"",IFERROR(((AE44-AB46)/0.36/P44),"")))</f>
        <v>2.1623263888888893</v>
      </c>
      <c r="AK44" s="84">
        <f>IF(ISBLANK(AE46),"",IF(ISBLANK(AE44),"",IFERROR(((AE44-AE46)/0.36/P44),"")))</f>
        <v>1.1467013888888891</v>
      </c>
    </row>
    <row r="45" spans="1:39" x14ac:dyDescent="0.25">
      <c r="A45" s="12" t="s">
        <v>63</v>
      </c>
      <c r="B45" s="4" t="s">
        <v>53</v>
      </c>
      <c r="C45" s="4" t="s">
        <v>632</v>
      </c>
      <c r="D45" s="4" t="s">
        <v>709</v>
      </c>
      <c r="E45" s="4" t="s">
        <v>31</v>
      </c>
      <c r="F45" s="12" t="s">
        <v>544</v>
      </c>
      <c r="G45" s="12" t="s">
        <v>539</v>
      </c>
      <c r="H45" s="22">
        <v>3</v>
      </c>
      <c r="I45" s="12" t="s">
        <v>545</v>
      </c>
      <c r="J45" s="12" t="s">
        <v>541</v>
      </c>
      <c r="K45" s="21">
        <v>998</v>
      </c>
      <c r="L45" s="75">
        <v>-3.295644969</v>
      </c>
      <c r="M45" s="75">
        <v>34.852435010999997</v>
      </c>
      <c r="N45" s="16">
        <v>42786</v>
      </c>
      <c r="O45" s="16">
        <v>42819</v>
      </c>
      <c r="P45" s="21">
        <f t="shared" si="2"/>
        <v>33</v>
      </c>
      <c r="Q45" s="54">
        <f>INDEX([1]Sheet1!$J:$J,MATCH(A45,[1]Sheet1!$A:$A,0))</f>
        <v>166.339471484</v>
      </c>
      <c r="R45" s="68" t="s">
        <v>94</v>
      </c>
      <c r="S45" s="59"/>
      <c r="T45" s="59">
        <v>0.2</v>
      </c>
      <c r="U45" s="21">
        <v>10</v>
      </c>
      <c r="V45" s="21">
        <v>40</v>
      </c>
      <c r="W45" s="1">
        <v>2</v>
      </c>
      <c r="X45" s="4">
        <v>12</v>
      </c>
      <c r="Y45" s="4">
        <v>25</v>
      </c>
      <c r="Z45" s="4">
        <v>70</v>
      </c>
      <c r="AC45" s="84">
        <v>17.64</v>
      </c>
      <c r="AD45" s="87">
        <v>56.39</v>
      </c>
      <c r="AE45" s="84">
        <f t="shared" si="0"/>
        <v>74.03</v>
      </c>
      <c r="AF45" s="84">
        <f t="shared" si="1"/>
        <v>205.63888888888889</v>
      </c>
      <c r="AH45" s="84">
        <f>IF(ISBLANK(AC45),"",IF(ISBLANK(AA46),"",IFERROR(((AC45-AA46)/0.36/P45),"")))</f>
        <v>1.2811447811447811</v>
      </c>
      <c r="AI45" s="84">
        <f>IF(ISBLANK(AC45),"",IF(ISBLANK(AC46),"",IFERROR(((AC45-AC46)/0.36/P45),"")))</f>
        <v>0.87373737373737381</v>
      </c>
      <c r="AJ45" s="84">
        <f>IF(ISBLANK(AE45),"",IF(ISBLANK(AB46),"",IFERROR(((AE45-AB46)/0.36/P45),"")))</f>
        <v>5.0976430976430978</v>
      </c>
      <c r="AK45" s="84">
        <f>IF(ISBLANK(AE46),"",IF(ISBLANK(AE45),"",IFERROR(((AE45-AE46)/0.36/P45),"")))</f>
        <v>4.1127946127946133</v>
      </c>
    </row>
    <row r="46" spans="1:39" x14ac:dyDescent="0.25">
      <c r="A46" s="12" t="s">
        <v>28</v>
      </c>
      <c r="B46" s="4" t="s">
        <v>53</v>
      </c>
      <c r="C46" s="4" t="s">
        <v>632</v>
      </c>
      <c r="D46" s="4" t="s">
        <v>709</v>
      </c>
      <c r="E46" s="4" t="s">
        <v>31</v>
      </c>
      <c r="F46" s="12" t="s">
        <v>544</v>
      </c>
      <c r="G46" s="12" t="s">
        <v>539</v>
      </c>
      <c r="H46" s="22">
        <v>3</v>
      </c>
      <c r="I46" s="12" t="s">
        <v>542</v>
      </c>
      <c r="J46" s="12" t="s">
        <v>541</v>
      </c>
      <c r="K46" s="21">
        <v>998</v>
      </c>
      <c r="L46" s="75">
        <v>-3.295644969</v>
      </c>
      <c r="M46" s="75">
        <v>34.852435010999997</v>
      </c>
      <c r="N46" s="16">
        <v>42786</v>
      </c>
      <c r="O46" s="16">
        <v>42818</v>
      </c>
      <c r="P46" s="21">
        <f t="shared" si="2"/>
        <v>32</v>
      </c>
      <c r="Q46" s="54">
        <f>INDEX([1]Sheet1!$J:$J,MATCH(A46,[1]Sheet1!$A:$A,0))</f>
        <v>164.632957245</v>
      </c>
      <c r="R46" s="68" t="s">
        <v>94</v>
      </c>
      <c r="S46" s="59"/>
      <c r="T46" s="59">
        <v>0.3</v>
      </c>
      <c r="U46" s="21">
        <v>20</v>
      </c>
      <c r="V46" s="21">
        <v>45</v>
      </c>
      <c r="W46" s="1">
        <v>1.3</v>
      </c>
      <c r="X46" s="4">
        <v>3.3</v>
      </c>
      <c r="Y46" s="4">
        <v>20</v>
      </c>
      <c r="Z46" s="4">
        <v>60</v>
      </c>
      <c r="AA46">
        <v>2.42</v>
      </c>
      <c r="AB46">
        <v>13.47</v>
      </c>
      <c r="AC46" s="84">
        <v>7.26</v>
      </c>
      <c r="AD46" s="87">
        <v>17.91</v>
      </c>
      <c r="AE46" s="84">
        <f t="shared" si="0"/>
        <v>25.17</v>
      </c>
      <c r="AF46" s="84">
        <f t="shared" si="1"/>
        <v>69.916666666666671</v>
      </c>
      <c r="AH46" s="84">
        <f>IF(ISBLANK(AC46),"",IF(ISBLANK(AA46),"",IFERROR(((AC46-AA46)/0.36/P46),"")))</f>
        <v>0.4201388888888889</v>
      </c>
      <c r="AJ46" s="84">
        <f>IF(ISBLANK(AE46),"",IF(ISBLANK(AB46),"",IFERROR(((AE46-AB46)/0.36/P46),"")))</f>
        <v>1.0156250000000002</v>
      </c>
    </row>
    <row r="47" spans="1:39" x14ac:dyDescent="0.25">
      <c r="A47" s="12" t="s">
        <v>29</v>
      </c>
      <c r="B47" s="4" t="s">
        <v>54</v>
      </c>
      <c r="C47" s="4" t="s">
        <v>632</v>
      </c>
      <c r="D47" s="4" t="s">
        <v>710</v>
      </c>
      <c r="E47" s="4" t="s">
        <v>31</v>
      </c>
      <c r="F47" s="12" t="s">
        <v>544</v>
      </c>
      <c r="G47" s="12" t="s">
        <v>539</v>
      </c>
      <c r="H47" s="22">
        <v>4</v>
      </c>
      <c r="I47" s="12" t="s">
        <v>540</v>
      </c>
      <c r="J47" s="12" t="s">
        <v>541</v>
      </c>
      <c r="K47" s="21">
        <v>1000</v>
      </c>
      <c r="L47" s="75">
        <v>-3.296013018</v>
      </c>
      <c r="M47" s="75">
        <v>34.854326974999999</v>
      </c>
      <c r="N47" s="16">
        <v>42786</v>
      </c>
      <c r="O47" s="16">
        <v>42819</v>
      </c>
      <c r="P47" s="21">
        <f t="shared" si="2"/>
        <v>33</v>
      </c>
      <c r="Q47" s="54">
        <f>INDEX([1]Sheet1!$J:$J,MATCH(A47,[1]Sheet1!$A:$A,0))</f>
        <v>170.33385144799999</v>
      </c>
      <c r="R47" s="68" t="s">
        <v>94</v>
      </c>
      <c r="S47" s="59"/>
      <c r="T47" s="59">
        <v>0.2</v>
      </c>
      <c r="U47" s="21">
        <v>7.5</v>
      </c>
      <c r="V47" s="21">
        <v>30</v>
      </c>
      <c r="W47" s="1">
        <v>1.6</v>
      </c>
      <c r="X47" s="4">
        <v>3.9</v>
      </c>
      <c r="Y47" s="4">
        <v>10</v>
      </c>
      <c r="Z47" s="4">
        <v>50</v>
      </c>
      <c r="AC47" s="84">
        <v>3.59</v>
      </c>
      <c r="AD47" s="87">
        <v>49.69</v>
      </c>
      <c r="AE47" s="84">
        <f t="shared" si="0"/>
        <v>53.28</v>
      </c>
      <c r="AF47" s="84">
        <f t="shared" si="1"/>
        <v>148</v>
      </c>
      <c r="AH47" s="84">
        <f>IF(ISBLANK(AC47),"",IF(ISBLANK(AA49),"",IFERROR(((AC47-AA49)/0.36/P47),"")))</f>
        <v>0.17845117845117847</v>
      </c>
      <c r="AI47" s="84">
        <f>IF(ISBLANK(AC47),"",IF(ISBLANK(AC49),"",IFERROR(((AC47-AC49)/0.36/P47),"")))</f>
        <v>-0.40404040404040409</v>
      </c>
      <c r="AJ47" s="84">
        <f>IF(ISBLANK(AE47),"",IF(ISBLANK(AB49),"",IFERROR(((AE47-AB49)/0.36/P47),"")))</f>
        <v>3.236531986531987</v>
      </c>
      <c r="AK47" s="84">
        <f>IF(ISBLANK(AE49),"",IF(ISBLANK(AE47),"",IFERROR(((AE47-AE49)/0.36/P47),"")))</f>
        <v>2.2786195286195285</v>
      </c>
    </row>
    <row r="48" spans="1:39" x14ac:dyDescent="0.25">
      <c r="A48" s="12" t="s">
        <v>64</v>
      </c>
      <c r="B48" s="4" t="s">
        <v>54</v>
      </c>
      <c r="C48" s="4" t="s">
        <v>632</v>
      </c>
      <c r="D48" s="4" t="s">
        <v>710</v>
      </c>
      <c r="E48" s="4" t="s">
        <v>31</v>
      </c>
      <c r="F48" s="12" t="s">
        <v>544</v>
      </c>
      <c r="G48" s="12" t="s">
        <v>539</v>
      </c>
      <c r="H48" s="22">
        <v>4</v>
      </c>
      <c r="I48" s="12" t="s">
        <v>545</v>
      </c>
      <c r="J48" s="12" t="s">
        <v>541</v>
      </c>
      <c r="K48" s="21">
        <v>1000</v>
      </c>
      <c r="L48" s="75">
        <v>-3.296013018</v>
      </c>
      <c r="M48" s="75">
        <v>34.854326974999999</v>
      </c>
      <c r="N48" s="16">
        <v>42786</v>
      </c>
      <c r="O48" s="16">
        <v>42819</v>
      </c>
      <c r="P48" s="21">
        <f t="shared" si="2"/>
        <v>33</v>
      </c>
      <c r="Q48" s="54">
        <f>INDEX([1]Sheet1!$J:$J,MATCH(A48,[1]Sheet1!$A:$A,0))</f>
        <v>170.33385144799999</v>
      </c>
      <c r="R48" s="68" t="s">
        <v>94</v>
      </c>
      <c r="S48" s="59"/>
      <c r="T48" s="59">
        <v>0.3</v>
      </c>
      <c r="U48" s="21">
        <v>12</v>
      </c>
      <c r="V48" s="21">
        <v>25</v>
      </c>
      <c r="W48" s="1">
        <v>3.5</v>
      </c>
      <c r="X48" s="4">
        <v>3.3</v>
      </c>
      <c r="Y48" s="4">
        <v>15</v>
      </c>
      <c r="Z48" s="4">
        <v>50</v>
      </c>
      <c r="AC48" s="84">
        <v>49.76</v>
      </c>
      <c r="AD48" s="87">
        <v>46.73</v>
      </c>
      <c r="AE48" s="84">
        <f t="shared" si="0"/>
        <v>96.49</v>
      </c>
      <c r="AF48" s="84">
        <f t="shared" si="1"/>
        <v>268.02777777777777</v>
      </c>
      <c r="AH48" s="84">
        <f>IF(ISBLANK(AC48),"",IF(ISBLANK(AA49),"",IFERROR(((AC48-AA49)/0.36/P48),"")))</f>
        <v>4.0648148148148149</v>
      </c>
      <c r="AI48" s="84">
        <f>IF(ISBLANK(AC48),"",IF(ISBLANK(AC49),"",IFERROR(((AC48-AC49)/0.36/P48),"")))</f>
        <v>3.4823232323232318</v>
      </c>
      <c r="AJ48" s="84">
        <f>IF(ISBLANK(AE48),"",IF(ISBLANK(AB49),"",IFERROR(((AE48-AB49)/0.36/P48),"")))</f>
        <v>6.8737373737373737</v>
      </c>
      <c r="AK48" s="84">
        <f>IF(ISBLANK(AE49),"",IF(ISBLANK(AE48),"",IFERROR(((AE48-AE49)/0.36/P48),"")))</f>
        <v>5.9158249158249161</v>
      </c>
    </row>
    <row r="49" spans="1:39" x14ac:dyDescent="0.25">
      <c r="A49" s="12" t="s">
        <v>30</v>
      </c>
      <c r="B49" s="4" t="s">
        <v>54</v>
      </c>
      <c r="C49" s="4" t="s">
        <v>632</v>
      </c>
      <c r="D49" s="4" t="s">
        <v>710</v>
      </c>
      <c r="E49" s="4" t="s">
        <v>31</v>
      </c>
      <c r="F49" s="12" t="s">
        <v>544</v>
      </c>
      <c r="G49" s="12" t="s">
        <v>539</v>
      </c>
      <c r="H49" s="22">
        <v>4</v>
      </c>
      <c r="I49" s="12" t="s">
        <v>542</v>
      </c>
      <c r="J49" s="12" t="s">
        <v>541</v>
      </c>
      <c r="K49" s="21">
        <v>1000</v>
      </c>
      <c r="L49" s="75">
        <v>-3.296013018</v>
      </c>
      <c r="M49" s="75">
        <v>34.854326974999999</v>
      </c>
      <c r="N49" s="16">
        <v>42786</v>
      </c>
      <c r="O49" s="16">
        <v>42819</v>
      </c>
      <c r="P49" s="21">
        <f t="shared" si="2"/>
        <v>33</v>
      </c>
      <c r="Q49" s="54">
        <f>INDEX([1]Sheet1!$J:$J,MATCH(A49,[1]Sheet1!$A:$A,0))</f>
        <v>170.33385144799999</v>
      </c>
      <c r="R49" s="68" t="s">
        <v>94</v>
      </c>
      <c r="S49" s="59"/>
      <c r="T49" s="59">
        <v>0.5</v>
      </c>
      <c r="U49" s="21">
        <v>8</v>
      </c>
      <c r="V49" s="21">
        <v>45</v>
      </c>
      <c r="W49" s="1">
        <v>4</v>
      </c>
      <c r="X49" s="4">
        <v>14</v>
      </c>
      <c r="Y49" s="4">
        <v>9</v>
      </c>
      <c r="Z49" s="4">
        <v>60</v>
      </c>
      <c r="AA49">
        <v>1.47</v>
      </c>
      <c r="AB49">
        <v>14.83</v>
      </c>
      <c r="AC49" s="84">
        <v>8.39</v>
      </c>
      <c r="AD49" s="87">
        <v>17.82</v>
      </c>
      <c r="AE49" s="84">
        <f t="shared" si="0"/>
        <v>26.21</v>
      </c>
      <c r="AF49" s="84">
        <f t="shared" si="1"/>
        <v>72.805555555555557</v>
      </c>
      <c r="AH49" s="84">
        <f>IF(ISBLANK(AC49),"",IF(ISBLANK(AA49),"",IFERROR(((AC49-AA49)/0.36/P49),"")))</f>
        <v>0.58249158249158262</v>
      </c>
      <c r="AJ49" s="84">
        <f>IF(ISBLANK(AE49),"",IF(ISBLANK(AB49),"",IFERROR(((AE49-AB49)/0.36/P49),"")))</f>
        <v>0.95791245791245805</v>
      </c>
    </row>
    <row r="50" spans="1:39" x14ac:dyDescent="0.25">
      <c r="A50" s="12" t="s">
        <v>32</v>
      </c>
      <c r="B50" s="4" t="s">
        <v>55</v>
      </c>
      <c r="C50" s="4" t="s">
        <v>633</v>
      </c>
      <c r="D50" s="4" t="s">
        <v>711</v>
      </c>
      <c r="E50" s="4" t="s">
        <v>59</v>
      </c>
      <c r="F50" s="12" t="s">
        <v>544</v>
      </c>
      <c r="G50" s="12" t="s">
        <v>543</v>
      </c>
      <c r="H50" s="22">
        <v>1</v>
      </c>
      <c r="I50" s="12" t="s">
        <v>540</v>
      </c>
      <c r="J50" s="12" t="s">
        <v>541</v>
      </c>
      <c r="K50" s="21">
        <v>1009</v>
      </c>
      <c r="L50" s="75">
        <v>-3.3032119830000002</v>
      </c>
      <c r="M50" s="75">
        <v>34.847736032999997</v>
      </c>
      <c r="N50" s="16">
        <v>42787</v>
      </c>
      <c r="O50" s="16">
        <v>42820</v>
      </c>
      <c r="P50" s="21">
        <f t="shared" si="2"/>
        <v>33</v>
      </c>
      <c r="Q50" s="54">
        <f>INDEX([1]Sheet1!$J:$J,MATCH(A50,[1]Sheet1!$A:$A,0))</f>
        <v>156.80644156700001</v>
      </c>
      <c r="R50" s="68" t="s">
        <v>276</v>
      </c>
      <c r="S50" s="59">
        <v>1.3</v>
      </c>
      <c r="T50" s="59">
        <v>1.4</v>
      </c>
      <c r="U50" s="21">
        <v>5</v>
      </c>
      <c r="V50" s="21">
        <v>55</v>
      </c>
      <c r="W50" s="1">
        <v>7.5</v>
      </c>
      <c r="X50" s="4">
        <v>18.600000000000001</v>
      </c>
      <c r="Y50" s="4">
        <v>3</v>
      </c>
      <c r="Z50" s="4">
        <v>95</v>
      </c>
      <c r="AC50" s="84">
        <v>3.06</v>
      </c>
      <c r="AD50" s="87">
        <v>106.62</v>
      </c>
      <c r="AE50" s="84">
        <f t="shared" si="0"/>
        <v>109.68</v>
      </c>
      <c r="AF50" s="84">
        <f t="shared" si="1"/>
        <v>304.66666666666669</v>
      </c>
      <c r="AH50" s="84">
        <f>IF(ISBLANK(AC50),"",IF(ISBLANK(AA51),"",IFERROR(((AC50-AA51)/0.36/P50),"")))</f>
        <v>8.6700336700336722E-2</v>
      </c>
      <c r="AI50" s="84">
        <f>IF(ISBLANK(AC50),"",IF(ISBLANK(AC51),"",IFERROR(((AC50-AC51)/0.36/P50),"")))</f>
        <v>-0.41919191919191912</v>
      </c>
      <c r="AJ50" s="84">
        <f>IF(ISBLANK(AE50),"",IF(ISBLANK(AB51),"",IFERROR(((AE50-AB51)/0.36/P50),"")))</f>
        <v>8.0740740740740744</v>
      </c>
      <c r="AK50" s="84">
        <f>IF(ISBLANK(AE51),"",IF(ISBLANK(AE50),"",IFERROR(((AE50-AE51)/0.36/P50),"")))</f>
        <v>4.5925925925925943</v>
      </c>
    </row>
    <row r="51" spans="1:39" x14ac:dyDescent="0.25">
      <c r="A51" s="12" t="s">
        <v>33</v>
      </c>
      <c r="B51" s="4" t="s">
        <v>55</v>
      </c>
      <c r="C51" s="4" t="s">
        <v>633</v>
      </c>
      <c r="D51" s="4" t="s">
        <v>711</v>
      </c>
      <c r="E51" s="4" t="s">
        <v>59</v>
      </c>
      <c r="F51" s="12" t="s">
        <v>544</v>
      </c>
      <c r="G51" s="12" t="s">
        <v>543</v>
      </c>
      <c r="H51" s="22">
        <v>1</v>
      </c>
      <c r="I51" s="12" t="s">
        <v>542</v>
      </c>
      <c r="J51" s="12" t="s">
        <v>541</v>
      </c>
      <c r="K51" s="21">
        <v>1009</v>
      </c>
      <c r="L51" s="75">
        <v>-3.3032119830000002</v>
      </c>
      <c r="M51" s="75">
        <v>34.847736032999997</v>
      </c>
      <c r="N51" s="16">
        <v>42787</v>
      </c>
      <c r="O51" s="16">
        <v>42820</v>
      </c>
      <c r="P51" s="21">
        <f t="shared" si="2"/>
        <v>33</v>
      </c>
      <c r="Q51" s="54">
        <f>INDEX([1]Sheet1!$J:$J,MATCH(A51,[1]Sheet1!$A:$A,0))</f>
        <v>156.80644156700001</v>
      </c>
      <c r="R51" s="68" t="s">
        <v>276</v>
      </c>
      <c r="S51" s="59">
        <v>1.4</v>
      </c>
      <c r="T51" s="59">
        <v>1.3</v>
      </c>
      <c r="U51" s="21">
        <v>8</v>
      </c>
      <c r="V51" s="21">
        <v>50</v>
      </c>
      <c r="W51" s="1">
        <v>2</v>
      </c>
      <c r="X51" s="4">
        <v>4</v>
      </c>
      <c r="Y51" s="4">
        <v>8</v>
      </c>
      <c r="Z51" s="4">
        <v>70</v>
      </c>
      <c r="AA51">
        <v>2.0299999999999998</v>
      </c>
      <c r="AB51">
        <v>13.76</v>
      </c>
      <c r="AC51" s="84">
        <v>8.0399999999999991</v>
      </c>
      <c r="AD51" s="87">
        <v>47.08</v>
      </c>
      <c r="AE51" s="84">
        <f t="shared" si="0"/>
        <v>55.12</v>
      </c>
      <c r="AF51" s="84">
        <f t="shared" si="1"/>
        <v>153.11111111111111</v>
      </c>
      <c r="AH51" s="84">
        <f>IF(ISBLANK(AC51),"",IF(ISBLANK(AA51),"",IFERROR(((AC51-AA51)/0.36/P51),"")))</f>
        <v>0.50589225589225584</v>
      </c>
      <c r="AJ51" s="84">
        <f>IF(ISBLANK(AE51),"",IF(ISBLANK(AB51),"",IFERROR(((AE51-AB51)/0.36/P51),"")))</f>
        <v>3.4814814814814814</v>
      </c>
    </row>
    <row r="52" spans="1:39" x14ac:dyDescent="0.25">
      <c r="A52" s="12" t="s">
        <v>34</v>
      </c>
      <c r="B52" s="4" t="s">
        <v>56</v>
      </c>
      <c r="C52" s="4" t="s">
        <v>633</v>
      </c>
      <c r="D52" s="4" t="s">
        <v>712</v>
      </c>
      <c r="E52" s="4" t="s">
        <v>59</v>
      </c>
      <c r="F52" s="12" t="s">
        <v>544</v>
      </c>
      <c r="G52" s="12" t="s">
        <v>543</v>
      </c>
      <c r="H52" s="22">
        <v>2</v>
      </c>
      <c r="I52" s="12" t="s">
        <v>540</v>
      </c>
      <c r="J52" s="12" t="s">
        <v>541</v>
      </c>
      <c r="K52" s="21">
        <v>1006</v>
      </c>
      <c r="L52" s="75">
        <v>-3.40842599</v>
      </c>
      <c r="M52" s="75">
        <v>34.850243982000002</v>
      </c>
      <c r="N52" s="16">
        <v>42787</v>
      </c>
      <c r="O52" s="16">
        <v>42820</v>
      </c>
      <c r="P52" s="21">
        <f t="shared" si="2"/>
        <v>33</v>
      </c>
      <c r="Q52" s="54">
        <f>INDEX([1]Sheet1!$J:$J,MATCH(A52,[1]Sheet1!$A:$A,0))</f>
        <v>156.80644156700001</v>
      </c>
      <c r="R52" s="68" t="s">
        <v>276</v>
      </c>
      <c r="S52" s="59">
        <v>1</v>
      </c>
      <c r="T52" s="59">
        <v>0.2</v>
      </c>
      <c r="U52" s="21">
        <v>24</v>
      </c>
      <c r="V52" s="21">
        <v>45</v>
      </c>
      <c r="W52" s="1">
        <v>3</v>
      </c>
      <c r="X52" s="4">
        <v>10</v>
      </c>
      <c r="Y52" s="4">
        <v>20</v>
      </c>
      <c r="Z52" s="4">
        <v>47</v>
      </c>
      <c r="AC52" s="84">
        <v>20.78</v>
      </c>
      <c r="AD52" s="87">
        <v>33.33</v>
      </c>
      <c r="AE52" s="84">
        <f t="shared" si="0"/>
        <v>54.11</v>
      </c>
      <c r="AF52" s="84">
        <f t="shared" si="1"/>
        <v>150.30555555555557</v>
      </c>
      <c r="AH52" s="84">
        <f>IF(ISBLANK(AC52),"",IF(ISBLANK(AA53),"",IFERROR(((AC52-AA53)/0.36/P52),"")))</f>
        <v>1.2525252525252526</v>
      </c>
      <c r="AI52" s="84">
        <f>IF(ISBLANK(AC52),"",IF(ISBLANK(AC53),"",IFERROR(((AC52-AC53)/0.36/P52),"")))</f>
        <v>1.4856902356902359</v>
      </c>
      <c r="AJ52" s="84">
        <f>IF(ISBLANK(AE52),"",IF(ISBLANK(AB53),"",IFERROR(((AE52-AB53)/0.36/P52),"")))</f>
        <v>3.7028619528619524</v>
      </c>
      <c r="AK52" s="84">
        <f>IF(ISBLANK(AE53),"",IF(ISBLANK(AE52),"",IFERROR(((AE52-AE53)/0.36/P52),"")))</f>
        <v>0.99074074074074048</v>
      </c>
    </row>
    <row r="53" spans="1:39" s="7" customFormat="1" x14ac:dyDescent="0.25">
      <c r="A53" s="12" t="s">
        <v>35</v>
      </c>
      <c r="B53" s="12" t="s">
        <v>56</v>
      </c>
      <c r="C53" s="12" t="s">
        <v>633</v>
      </c>
      <c r="D53" s="12" t="s">
        <v>712</v>
      </c>
      <c r="E53" s="12" t="s">
        <v>59</v>
      </c>
      <c r="F53" s="12" t="s">
        <v>544</v>
      </c>
      <c r="G53" s="12" t="s">
        <v>543</v>
      </c>
      <c r="H53" s="22">
        <v>2</v>
      </c>
      <c r="I53" s="12" t="s">
        <v>542</v>
      </c>
      <c r="J53" s="12" t="s">
        <v>541</v>
      </c>
      <c r="K53" s="22">
        <v>1006</v>
      </c>
      <c r="L53" s="75">
        <v>-3.40842599</v>
      </c>
      <c r="M53" s="75">
        <v>34.850243982000002</v>
      </c>
      <c r="N53" s="17">
        <v>42787</v>
      </c>
      <c r="O53" s="17">
        <v>42820</v>
      </c>
      <c r="P53" s="21">
        <f t="shared" si="2"/>
        <v>33</v>
      </c>
      <c r="Q53" s="54">
        <f>INDEX([1]Sheet1!$J:$J,MATCH(A53,[1]Sheet1!$A:$A,0))</f>
        <v>156.80644156700001</v>
      </c>
      <c r="R53" s="66" t="s">
        <v>276</v>
      </c>
      <c r="S53" s="57">
        <v>0.8</v>
      </c>
      <c r="T53" s="57">
        <v>1.1000000000000001</v>
      </c>
      <c r="U53" s="22">
        <v>3</v>
      </c>
      <c r="V53" s="22">
        <v>30</v>
      </c>
      <c r="W53" s="8">
        <v>1</v>
      </c>
      <c r="X53" s="12">
        <v>0.9</v>
      </c>
      <c r="Y53" s="12">
        <v>9</v>
      </c>
      <c r="Z53" s="12">
        <v>55</v>
      </c>
      <c r="AA53">
        <v>5.9</v>
      </c>
      <c r="AB53">
        <v>10.120000000000001</v>
      </c>
      <c r="AC53" s="84">
        <v>3.13</v>
      </c>
      <c r="AD53" s="87">
        <v>39.21</v>
      </c>
      <c r="AE53" s="84">
        <f t="shared" si="0"/>
        <v>42.34</v>
      </c>
      <c r="AF53" s="84">
        <f t="shared" si="1"/>
        <v>117.61111111111113</v>
      </c>
      <c r="AG53" s="84"/>
      <c r="AH53" s="84">
        <f>IF(ISBLANK(AC53),"",IF(ISBLANK(AA53),"",IFERROR(((AC53-AA53)/0.36/P53),"")))</f>
        <v>-0.23316498316498321</v>
      </c>
      <c r="AI53" s="84"/>
      <c r="AJ53" s="84">
        <f>IF(ISBLANK(AE53),"",IF(ISBLANK(AB53),"",IFERROR(((AE53-AB53)/0.36/P53),"")))</f>
        <v>2.7121212121212119</v>
      </c>
      <c r="AK53" s="84"/>
      <c r="AL53" s="84"/>
      <c r="AM53" s="84"/>
    </row>
    <row r="54" spans="1:39" s="7" customFormat="1" x14ac:dyDescent="0.25">
      <c r="A54" s="12" t="s">
        <v>36</v>
      </c>
      <c r="B54" s="12" t="s">
        <v>57</v>
      </c>
      <c r="C54" s="12" t="s">
        <v>633</v>
      </c>
      <c r="D54" s="12" t="s">
        <v>713</v>
      </c>
      <c r="E54" s="12" t="s">
        <v>59</v>
      </c>
      <c r="F54" s="12" t="s">
        <v>544</v>
      </c>
      <c r="G54" s="12" t="s">
        <v>543</v>
      </c>
      <c r="H54" s="22">
        <v>3</v>
      </c>
      <c r="I54" s="12" t="s">
        <v>540</v>
      </c>
      <c r="J54" s="12" t="s">
        <v>541</v>
      </c>
      <c r="K54" s="22">
        <v>1001</v>
      </c>
      <c r="L54" s="75">
        <v>-3.4063160140000002</v>
      </c>
      <c r="M54" s="75">
        <v>34.850407009999998</v>
      </c>
      <c r="N54" s="17">
        <v>42786</v>
      </c>
      <c r="O54" s="16">
        <v>42820</v>
      </c>
      <c r="P54" s="21">
        <f t="shared" si="2"/>
        <v>34</v>
      </c>
      <c r="Q54" s="54">
        <f>INDEX([1]Sheet1!$J:$J,MATCH(A54,[1]Sheet1!$A:$A,0))</f>
        <v>176.81583716700001</v>
      </c>
      <c r="R54" s="66" t="s">
        <v>276</v>
      </c>
      <c r="S54" s="57">
        <v>1.7</v>
      </c>
      <c r="T54" s="57">
        <v>1.5</v>
      </c>
      <c r="U54" s="22">
        <v>4</v>
      </c>
      <c r="V54" s="22">
        <v>55</v>
      </c>
      <c r="W54" s="8"/>
      <c r="X54" s="12"/>
      <c r="Y54" s="12"/>
      <c r="Z54" s="12"/>
      <c r="AA54"/>
      <c r="AC54" s="52"/>
      <c r="AD54" s="52"/>
      <c r="AE54" s="84" t="str">
        <f t="shared" si="0"/>
        <v/>
      </c>
      <c r="AF54" s="84" t="str">
        <f t="shared" si="1"/>
        <v/>
      </c>
      <c r="AG54" s="84"/>
      <c r="AH54" s="84" t="str">
        <f>IF(ISBLANK(AC54),"",IF(ISBLANK(AA55),"",IFERROR(((AC54-AA55)/0.36/P54),"")))</f>
        <v/>
      </c>
      <c r="AI54" s="84" t="str">
        <f>IF(ISBLANK(AC54),"",IF(ISBLANK(AC55),"",IFERROR(((AC54-AC55)/0.36/P54),"")))</f>
        <v/>
      </c>
      <c r="AJ54" s="84" t="str">
        <f>IF(ISBLANK(AE54),"",IF(ISBLANK(AB55),"",IFERROR(((AE54-AB55)/0.36/P54),"")))</f>
        <v/>
      </c>
      <c r="AK54" s="84" t="str">
        <f>IF(ISBLANK(AE55),"",IF(ISBLANK(AE54),"",IFERROR(((AE54-AE55)/0.36/P54),"")))</f>
        <v/>
      </c>
      <c r="AL54" s="84"/>
      <c r="AM54" s="84"/>
    </row>
    <row r="55" spans="1:39" s="7" customFormat="1" x14ac:dyDescent="0.25">
      <c r="A55" s="12" t="s">
        <v>37</v>
      </c>
      <c r="B55" s="12" t="s">
        <v>57</v>
      </c>
      <c r="C55" s="12" t="s">
        <v>633</v>
      </c>
      <c r="D55" s="12" t="s">
        <v>713</v>
      </c>
      <c r="E55" s="12" t="s">
        <v>59</v>
      </c>
      <c r="F55" s="12" t="s">
        <v>544</v>
      </c>
      <c r="G55" s="12" t="s">
        <v>543</v>
      </c>
      <c r="H55" s="22">
        <v>3</v>
      </c>
      <c r="I55" s="12" t="s">
        <v>542</v>
      </c>
      <c r="J55" s="12" t="s">
        <v>541</v>
      </c>
      <c r="K55" s="22">
        <v>1001</v>
      </c>
      <c r="L55" s="75">
        <v>-3.4063160140000002</v>
      </c>
      <c r="M55" s="75">
        <v>34.850407009999998</v>
      </c>
      <c r="N55" s="17">
        <v>42786</v>
      </c>
      <c r="O55" s="16">
        <v>42820</v>
      </c>
      <c r="P55" s="21">
        <f t="shared" si="2"/>
        <v>34</v>
      </c>
      <c r="Q55" s="54">
        <f>INDEX([1]Sheet1!$J:$J,MATCH(A55,[1]Sheet1!$A:$A,0))</f>
        <v>176.81583716700001</v>
      </c>
      <c r="R55" s="66" t="s">
        <v>276</v>
      </c>
      <c r="S55" s="57">
        <v>1.2</v>
      </c>
      <c r="T55" s="57">
        <v>1.2</v>
      </c>
      <c r="U55" s="22">
        <v>2</v>
      </c>
      <c r="V55" s="22">
        <v>50</v>
      </c>
      <c r="W55" s="8">
        <v>2</v>
      </c>
      <c r="X55" s="12">
        <v>2.4</v>
      </c>
      <c r="Y55" s="12">
        <v>7</v>
      </c>
      <c r="Z55" s="12">
        <v>60</v>
      </c>
      <c r="AA55">
        <v>0.79</v>
      </c>
      <c r="AB55">
        <v>11.79</v>
      </c>
      <c r="AC55" s="84">
        <v>1.61</v>
      </c>
      <c r="AD55" s="87">
        <v>51.76</v>
      </c>
      <c r="AE55" s="84">
        <f t="shared" si="0"/>
        <v>53.37</v>
      </c>
      <c r="AF55" s="84">
        <f t="shared" si="1"/>
        <v>148.25</v>
      </c>
      <c r="AG55" s="84"/>
      <c r="AH55" s="84">
        <f>IF(ISBLANK(AC55),"",IF(ISBLANK(AA55),"",IFERROR(((AC55-AA55)/0.36/P55),"")))</f>
        <v>6.6993464052287593E-2</v>
      </c>
      <c r="AI55" s="84"/>
      <c r="AJ55" s="84">
        <f>IF(ISBLANK(AE55),"",IF(ISBLANK(AB55),"",IFERROR(((AE55-AB55)/0.36/P55),"")))</f>
        <v>3.3970588235294117</v>
      </c>
      <c r="AK55" s="84"/>
      <c r="AL55" s="84"/>
      <c r="AM55" s="84"/>
    </row>
    <row r="56" spans="1:39" x14ac:dyDescent="0.25">
      <c r="A56" s="12" t="s">
        <v>38</v>
      </c>
      <c r="B56" s="4" t="s">
        <v>58</v>
      </c>
      <c r="C56" s="4" t="s">
        <v>633</v>
      </c>
      <c r="D56" s="4" t="s">
        <v>714</v>
      </c>
      <c r="E56" s="4" t="s">
        <v>59</v>
      </c>
      <c r="F56" s="12" t="s">
        <v>544</v>
      </c>
      <c r="G56" s="12" t="s">
        <v>543</v>
      </c>
      <c r="H56" s="22">
        <v>4</v>
      </c>
      <c r="I56" s="12" t="s">
        <v>540</v>
      </c>
      <c r="J56" s="12" t="s">
        <v>541</v>
      </c>
      <c r="K56" s="21">
        <v>1003</v>
      </c>
      <c r="L56" s="75">
        <v>-3.4068529590000001</v>
      </c>
      <c r="M56" s="75">
        <v>34.851600005999998</v>
      </c>
      <c r="N56" s="16">
        <v>42786</v>
      </c>
      <c r="O56" s="16">
        <v>42820</v>
      </c>
      <c r="P56" s="21">
        <f t="shared" si="2"/>
        <v>34</v>
      </c>
      <c r="Q56" s="54">
        <f>INDEX([1]Sheet1!$J:$J,MATCH(A56,[1]Sheet1!$A:$A,0))</f>
        <v>176.81583716700001</v>
      </c>
      <c r="R56" s="68" t="s">
        <v>276</v>
      </c>
      <c r="S56" s="59">
        <v>1.5</v>
      </c>
      <c r="T56" s="59">
        <v>1.9</v>
      </c>
      <c r="U56" s="21">
        <v>10</v>
      </c>
      <c r="V56" s="21">
        <v>45</v>
      </c>
      <c r="W56" s="1">
        <v>4</v>
      </c>
      <c r="X56" s="4">
        <v>8.1999999999999993</v>
      </c>
      <c r="Y56" s="4">
        <v>10</v>
      </c>
      <c r="Z56" s="4">
        <v>55</v>
      </c>
      <c r="AC56" s="84">
        <v>9.01</v>
      </c>
      <c r="AD56" s="87">
        <v>47.2</v>
      </c>
      <c r="AE56" s="84">
        <f t="shared" si="0"/>
        <v>56.21</v>
      </c>
      <c r="AF56" s="84">
        <f t="shared" si="1"/>
        <v>156.13888888888889</v>
      </c>
      <c r="AH56" s="84">
        <f>IF(ISBLANK(AC56),"",IF(ISBLANK(AA57),"",IFERROR(((AC56-AA57)/0.36/P56),"")))</f>
        <v>0.6413398692810458</v>
      </c>
      <c r="AI56" s="84">
        <f>IF(ISBLANK(AC56),"",IF(ISBLANK(AC57),"",IFERROR(((AC56-AC57)/0.36/P56),"")))</f>
        <v>0.56944444444444442</v>
      </c>
      <c r="AJ56" s="84">
        <f>IF(ISBLANK(AE56),"",IF(ISBLANK(AB57),"",IFERROR(((AE56-AB57)/0.36/P56),"")))</f>
        <v>3.5449346405228761</v>
      </c>
      <c r="AK56" s="84">
        <f>IF(ISBLANK(AE57),"",IF(ISBLANK(AE56),"",IFERROR(((AE56-AE57)/0.36/P56),"")))</f>
        <v>1.5727124183006536</v>
      </c>
    </row>
    <row r="57" spans="1:39" x14ac:dyDescent="0.25">
      <c r="A57" s="12" t="s">
        <v>50</v>
      </c>
      <c r="B57" s="4" t="s">
        <v>58</v>
      </c>
      <c r="C57" s="4" t="s">
        <v>633</v>
      </c>
      <c r="D57" s="4" t="s">
        <v>714</v>
      </c>
      <c r="E57" s="4" t="s">
        <v>59</v>
      </c>
      <c r="F57" s="12" t="s">
        <v>544</v>
      </c>
      <c r="G57" s="12" t="s">
        <v>543</v>
      </c>
      <c r="H57" s="22">
        <v>4</v>
      </c>
      <c r="I57" s="12" t="s">
        <v>542</v>
      </c>
      <c r="J57" s="12" t="s">
        <v>541</v>
      </c>
      <c r="K57" s="21">
        <v>1003</v>
      </c>
      <c r="L57" s="75">
        <v>-3.4068529590000001</v>
      </c>
      <c r="M57" s="75">
        <v>34.851600005999998</v>
      </c>
      <c r="N57" s="16">
        <v>42786</v>
      </c>
      <c r="O57" s="16">
        <v>42820</v>
      </c>
      <c r="P57" s="21">
        <f t="shared" si="2"/>
        <v>34</v>
      </c>
      <c r="Q57" s="54">
        <f>INDEX([1]Sheet1!$J:$J,MATCH(A57,[1]Sheet1!$A:$A,0))</f>
        <v>176.81583716700001</v>
      </c>
      <c r="R57" s="68" t="s">
        <v>276</v>
      </c>
      <c r="S57" s="59">
        <v>1.5</v>
      </c>
      <c r="T57" s="59">
        <v>3.5</v>
      </c>
      <c r="U57" s="21">
        <v>5</v>
      </c>
      <c r="V57" s="21">
        <v>45</v>
      </c>
      <c r="W57" s="1">
        <v>2.2999999999999998</v>
      </c>
      <c r="X57" s="4">
        <v>5.6</v>
      </c>
      <c r="Y57" s="4">
        <v>4</v>
      </c>
      <c r="Z57" s="4">
        <v>50</v>
      </c>
      <c r="AA57">
        <v>1.1599999999999999</v>
      </c>
      <c r="AB57">
        <v>12.82</v>
      </c>
      <c r="AC57" s="84">
        <v>2.04</v>
      </c>
      <c r="AD57" s="87">
        <v>34.92</v>
      </c>
      <c r="AE57" s="84">
        <f t="shared" si="0"/>
        <v>36.96</v>
      </c>
      <c r="AF57" s="84">
        <f t="shared" si="1"/>
        <v>102.66666666666667</v>
      </c>
      <c r="AH57" s="84">
        <f>IF(ISBLANK(AC57),"",IF(ISBLANK(AA57),"",IFERROR(((AC57-AA57)/0.36/P57),"")))</f>
        <v>7.1895424836601315E-2</v>
      </c>
      <c r="AJ57" s="84">
        <f>IF(ISBLANK(AE57),"",IF(ISBLANK(AB57),"",IFERROR(((AE57-AB57)/0.36/P57),"")))</f>
        <v>1.9722222222222223</v>
      </c>
    </row>
    <row r="58" spans="1:39" x14ac:dyDescent="0.25">
      <c r="A58" s="12" t="s">
        <v>65</v>
      </c>
      <c r="B58" s="4" t="s">
        <v>218</v>
      </c>
      <c r="C58" s="4" t="s">
        <v>546</v>
      </c>
      <c r="D58" s="4" t="s">
        <v>716</v>
      </c>
      <c r="E58" s="4" t="s">
        <v>135</v>
      </c>
      <c r="F58" s="12" t="s">
        <v>546</v>
      </c>
      <c r="G58" s="7" t="s">
        <v>539</v>
      </c>
      <c r="H58" s="22">
        <v>1</v>
      </c>
      <c r="I58" s="12" t="s">
        <v>540</v>
      </c>
      <c r="J58" s="12" t="s">
        <v>541</v>
      </c>
      <c r="K58" s="22">
        <v>1023</v>
      </c>
      <c r="L58" s="75">
        <v>-2.4377470369999998</v>
      </c>
      <c r="M58" s="75">
        <v>34.855161979999998</v>
      </c>
      <c r="N58" s="16">
        <v>42792</v>
      </c>
      <c r="O58" s="16">
        <v>42812</v>
      </c>
      <c r="P58" s="21">
        <f t="shared" si="2"/>
        <v>20</v>
      </c>
      <c r="Q58" s="54">
        <f>INDEX([1]Sheet1!$J:$J,MATCH(A58,[1]Sheet1!$A:$A,0))</f>
        <v>84.864578339000005</v>
      </c>
      <c r="R58" s="68" t="s">
        <v>76</v>
      </c>
      <c r="S58" s="59"/>
      <c r="T58" s="59">
        <v>0.9</v>
      </c>
      <c r="U58" s="21">
        <v>4</v>
      </c>
      <c r="V58" s="21">
        <v>45</v>
      </c>
      <c r="W58" s="1">
        <v>4</v>
      </c>
      <c r="X58" s="4">
        <v>7.3</v>
      </c>
      <c r="Y58" s="4">
        <v>6</v>
      </c>
      <c r="Z58" s="4">
        <v>65</v>
      </c>
      <c r="AC58" s="52">
        <v>5.0199999999999996</v>
      </c>
      <c r="AD58" s="87">
        <v>36.340000000000003</v>
      </c>
      <c r="AE58" s="84">
        <f t="shared" si="0"/>
        <v>41.36</v>
      </c>
      <c r="AF58" s="84">
        <f t="shared" si="1"/>
        <v>114.88888888888889</v>
      </c>
      <c r="AH58" s="84" t="str">
        <f>IF(ISBLANK(AC58),"",IF(ISBLANK(AA60),"",IFERROR(((AC58-AA60)/0.36/P58),"")))</f>
        <v/>
      </c>
      <c r="AI58" s="84">
        <f>IF(ISBLANK(AC58),"",IF(ISBLANK(AC60),"",IFERROR(((AC58-AC60)/0.36/P58),"")))</f>
        <v>-0.6527777777777779</v>
      </c>
      <c r="AJ58" s="84">
        <f>IF(ISBLANK(AE58),"",IF(ISBLANK(AB60),"",IFERROR(((AE58-AB60)/0.36/P58),"")))</f>
        <v>4.0291666666666668</v>
      </c>
      <c r="AK58" s="84">
        <f>IF(ISBLANK(AE60),"",IF(ISBLANK(AE58),"",IFERROR(((AE58-AE60)/0.36/P58),"")))</f>
        <v>-0.35694444444444451</v>
      </c>
    </row>
    <row r="59" spans="1:39" x14ac:dyDescent="0.25">
      <c r="A59" s="12" t="s">
        <v>66</v>
      </c>
      <c r="B59" s="4" t="s">
        <v>218</v>
      </c>
      <c r="C59" s="4" t="s">
        <v>546</v>
      </c>
      <c r="D59" s="4" t="s">
        <v>716</v>
      </c>
      <c r="E59" s="4" t="s">
        <v>135</v>
      </c>
      <c r="F59" s="12" t="s">
        <v>546</v>
      </c>
      <c r="G59" s="7" t="s">
        <v>539</v>
      </c>
      <c r="H59" s="22">
        <v>1</v>
      </c>
      <c r="I59" s="12" t="s">
        <v>545</v>
      </c>
      <c r="J59" s="12" t="s">
        <v>541</v>
      </c>
      <c r="K59" s="22">
        <v>1023</v>
      </c>
      <c r="L59" s="75">
        <v>-2.4377470369999998</v>
      </c>
      <c r="M59" s="75">
        <v>34.855161979999998</v>
      </c>
      <c r="N59" s="16">
        <v>42791</v>
      </c>
      <c r="O59" s="16">
        <v>42812</v>
      </c>
      <c r="P59" s="21">
        <f t="shared" si="2"/>
        <v>21</v>
      </c>
      <c r="Q59" s="54">
        <f>INDEX([1]Sheet1!$J:$J,MATCH(A59,[1]Sheet1!$A:$A,0))</f>
        <v>86.139725776999995</v>
      </c>
      <c r="R59" s="68" t="s">
        <v>76</v>
      </c>
      <c r="S59" s="59"/>
      <c r="T59" s="59">
        <v>1</v>
      </c>
      <c r="U59" s="21">
        <v>2</v>
      </c>
      <c r="V59" s="21">
        <v>45</v>
      </c>
      <c r="W59" s="1">
        <v>3.9</v>
      </c>
      <c r="X59" s="4">
        <v>8.3000000000000007</v>
      </c>
      <c r="Y59" s="4">
        <v>3</v>
      </c>
      <c r="Z59" s="4">
        <v>60</v>
      </c>
      <c r="AC59" s="52">
        <v>3.18</v>
      </c>
      <c r="AD59" s="87">
        <v>47.03</v>
      </c>
      <c r="AE59" s="84">
        <f t="shared" si="0"/>
        <v>50.21</v>
      </c>
      <c r="AF59" s="84">
        <f t="shared" si="1"/>
        <v>139.47222222222223</v>
      </c>
      <c r="AH59" s="84" t="str">
        <f>IF(ISBLANK(AC59),"",IF(ISBLANK(AA60),"",IFERROR(((AC59-AA60)/0.36/P59),"")))</f>
        <v/>
      </c>
      <c r="AI59" s="84">
        <f>IF(ISBLANK(AC59),"",IF(ISBLANK(AC60),"",IFERROR(((AC59-AC60)/0.36/P59),"")))</f>
        <v>-0.86507936507936534</v>
      </c>
      <c r="AJ59" s="84">
        <f>IF(ISBLANK(AE59),"",IF(ISBLANK(AB60),"",IFERROR(((AE59-AB60)/0.36/P59),"")))</f>
        <v>5.0079365079365079</v>
      </c>
      <c r="AK59" s="84">
        <f>IF(ISBLANK(AE60),"",IF(ISBLANK(AE59),"",IFERROR(((AE59-AE60)/0.36/P59),"")))</f>
        <v>0.83068783068783092</v>
      </c>
    </row>
    <row r="60" spans="1:39" x14ac:dyDescent="0.25">
      <c r="A60" s="12" t="s">
        <v>152</v>
      </c>
      <c r="B60" s="4" t="s">
        <v>218</v>
      </c>
      <c r="C60" s="4" t="s">
        <v>546</v>
      </c>
      <c r="D60" s="4" t="s">
        <v>716</v>
      </c>
      <c r="E60" s="4" t="s">
        <v>135</v>
      </c>
      <c r="F60" s="12" t="s">
        <v>546</v>
      </c>
      <c r="G60" s="7" t="s">
        <v>539</v>
      </c>
      <c r="H60" s="22">
        <v>1</v>
      </c>
      <c r="I60" s="12" t="s">
        <v>542</v>
      </c>
      <c r="J60" s="12" t="s">
        <v>541</v>
      </c>
      <c r="K60" s="22">
        <v>1023</v>
      </c>
      <c r="L60" s="75">
        <v>-2.4377470369999998</v>
      </c>
      <c r="M60" s="75">
        <v>34.855161979999998</v>
      </c>
      <c r="N60" s="16">
        <v>42791</v>
      </c>
      <c r="O60" s="16">
        <v>42812</v>
      </c>
      <c r="P60" s="21">
        <f t="shared" si="2"/>
        <v>21</v>
      </c>
      <c r="Q60" s="54">
        <f>INDEX([1]Sheet1!$J:$J,MATCH(A60,[1]Sheet1!$A:$A,0))</f>
        <v>86.139725776999995</v>
      </c>
      <c r="R60" s="68" t="s">
        <v>76</v>
      </c>
      <c r="S60" s="59"/>
      <c r="T60" s="59">
        <v>2.6</v>
      </c>
      <c r="U60" s="21">
        <v>2</v>
      </c>
      <c r="V60" s="21">
        <v>45</v>
      </c>
      <c r="W60" s="1">
        <v>4.3</v>
      </c>
      <c r="X60" s="4">
        <v>10.3</v>
      </c>
      <c r="Y60" s="4">
        <v>10</v>
      </c>
      <c r="Z60" s="4">
        <v>55</v>
      </c>
      <c r="AB60">
        <v>12.35</v>
      </c>
      <c r="AC60" s="52">
        <v>9.7200000000000006</v>
      </c>
      <c r="AD60" s="87">
        <v>34.21</v>
      </c>
      <c r="AE60" s="84">
        <f t="shared" si="0"/>
        <v>43.93</v>
      </c>
      <c r="AF60" s="84">
        <f t="shared" si="1"/>
        <v>122.02777777777779</v>
      </c>
      <c r="AH60" s="84" t="str">
        <f>IF(ISBLANK(AC60),"",IF(ISBLANK(AA60),"",IFERROR(((AC60-AA60)/0.36/P60),"")))</f>
        <v/>
      </c>
      <c r="AJ60" s="84">
        <f>IF(ISBLANK(AE60),"",IF(ISBLANK(AB60),"",IFERROR(((AE60-AB60)/0.36/P60),"")))</f>
        <v>4.1772486772486772</v>
      </c>
    </row>
    <row r="61" spans="1:39" x14ac:dyDescent="0.25">
      <c r="A61" s="12" t="s">
        <v>153</v>
      </c>
      <c r="B61" s="4" t="s">
        <v>219</v>
      </c>
      <c r="C61" s="4" t="s">
        <v>546</v>
      </c>
      <c r="D61" s="4" t="s">
        <v>717</v>
      </c>
      <c r="E61" s="4" t="s">
        <v>135</v>
      </c>
      <c r="F61" s="12" t="s">
        <v>546</v>
      </c>
      <c r="G61" s="7" t="s">
        <v>539</v>
      </c>
      <c r="H61" s="22">
        <v>2</v>
      </c>
      <c r="I61" s="12" t="s">
        <v>540</v>
      </c>
      <c r="J61" s="12" t="s">
        <v>541</v>
      </c>
      <c r="K61" s="22">
        <v>1025</v>
      </c>
      <c r="L61" s="75">
        <v>-2.43776598</v>
      </c>
      <c r="M61" s="75">
        <v>34.855393991</v>
      </c>
      <c r="N61" s="16">
        <v>42792</v>
      </c>
      <c r="O61" s="16">
        <v>42812</v>
      </c>
      <c r="P61" s="21">
        <f t="shared" si="2"/>
        <v>20</v>
      </c>
      <c r="Q61" s="54">
        <f>INDEX([1]Sheet1!$J:$J,MATCH(A61,[1]Sheet1!$A:$A,0))</f>
        <v>84.864578339000005</v>
      </c>
      <c r="R61" s="68" t="s">
        <v>76</v>
      </c>
      <c r="S61" s="59"/>
      <c r="T61" s="59">
        <v>1.8</v>
      </c>
      <c r="U61" s="21">
        <v>3</v>
      </c>
      <c r="V61" s="21">
        <v>35</v>
      </c>
      <c r="W61" s="1">
        <v>3.9</v>
      </c>
      <c r="X61" s="4">
        <v>7.4</v>
      </c>
      <c r="Y61" s="4">
        <v>5</v>
      </c>
      <c r="Z61" s="4">
        <v>70</v>
      </c>
      <c r="AC61" s="52">
        <v>4.68</v>
      </c>
      <c r="AD61" s="87">
        <v>36.83</v>
      </c>
      <c r="AE61" s="84">
        <f t="shared" si="0"/>
        <v>41.51</v>
      </c>
      <c r="AF61" s="84">
        <f t="shared" si="1"/>
        <v>115.30555555555556</v>
      </c>
      <c r="AH61" s="84" t="str">
        <f>IF(ISBLANK(AC61),"",IF(ISBLANK(AA63),"",IFERROR(((AC61-AA63)/0.36/P61),"")))</f>
        <v/>
      </c>
      <c r="AI61" s="84">
        <f>IF(ISBLANK(AC61),"",IF(ISBLANK(AC63),"",IFERROR(((AC61-AC63)/0.36/P61),"")))</f>
        <v>-0.39166666666666672</v>
      </c>
      <c r="AJ61" s="84">
        <f>IF(ISBLANK(AE61),"",IF(ISBLANK(AB63),"",IFERROR(((AE61-AB63)/0.36/P61),"")))</f>
        <v>4.5875000000000004</v>
      </c>
      <c r="AK61" s="84">
        <f>IF(ISBLANK(AE63),"",IF(ISBLANK(AE61),"",IFERROR(((AE61-AE63)/0.36/P61),"")))</f>
        <v>1.1097222222222225</v>
      </c>
    </row>
    <row r="62" spans="1:39" x14ac:dyDescent="0.25">
      <c r="A62" s="12" t="s">
        <v>154</v>
      </c>
      <c r="B62" s="4" t="s">
        <v>219</v>
      </c>
      <c r="C62" s="4" t="s">
        <v>546</v>
      </c>
      <c r="D62" s="4" t="s">
        <v>717</v>
      </c>
      <c r="E62" s="4" t="s">
        <v>135</v>
      </c>
      <c r="F62" s="12" t="s">
        <v>546</v>
      </c>
      <c r="G62" s="7" t="s">
        <v>539</v>
      </c>
      <c r="H62" s="22">
        <v>2</v>
      </c>
      <c r="I62" s="12" t="s">
        <v>545</v>
      </c>
      <c r="J62" s="12" t="s">
        <v>541</v>
      </c>
      <c r="K62" s="22">
        <v>1025</v>
      </c>
      <c r="L62" s="75">
        <v>-2.43776598</v>
      </c>
      <c r="M62" s="75">
        <v>34.855393991</v>
      </c>
      <c r="N62" s="16">
        <v>42791</v>
      </c>
      <c r="O62" s="16">
        <v>42812</v>
      </c>
      <c r="P62" s="21">
        <f t="shared" si="2"/>
        <v>21</v>
      </c>
      <c r="Q62" s="54">
        <f>INDEX([1]Sheet1!$J:$J,MATCH(A62,[1]Sheet1!$A:$A,0))</f>
        <v>86.139725776999995</v>
      </c>
      <c r="R62" s="68" t="s">
        <v>76</v>
      </c>
      <c r="S62" s="59"/>
      <c r="T62" s="59">
        <v>2.1</v>
      </c>
      <c r="U62" s="21">
        <v>12</v>
      </c>
      <c r="V62" s="21">
        <v>30</v>
      </c>
      <c r="W62" s="1">
        <v>3.4</v>
      </c>
      <c r="X62" s="4">
        <v>5.4</v>
      </c>
      <c r="Y62" s="4">
        <v>18</v>
      </c>
      <c r="Z62" s="4">
        <v>45</v>
      </c>
      <c r="AC62" s="52">
        <v>7.25</v>
      </c>
      <c r="AD62" s="87">
        <v>16.190000000000001</v>
      </c>
      <c r="AE62" s="84">
        <f t="shared" si="0"/>
        <v>23.44</v>
      </c>
      <c r="AF62" s="84">
        <f t="shared" si="1"/>
        <v>65.111111111111114</v>
      </c>
      <c r="AH62" s="84" t="str">
        <f>IF(ISBLANK(AC62),"",IF(ISBLANK(AA63),"",IFERROR(((AC62-AA63)/0.36/P62),"")))</f>
        <v/>
      </c>
      <c r="AI62" s="84">
        <f>IF(ISBLANK(AC62),"",IF(ISBLANK(AC63),"",IFERROR(((AC62-AC63)/0.36/P62),"")))</f>
        <v>-3.3068783068783067E-2</v>
      </c>
      <c r="AJ62" s="84">
        <f>IF(ISBLANK(AE62),"",IF(ISBLANK(AB63),"",IFERROR(((AE62-AB63)/0.36/P62),"")))</f>
        <v>1.9788359788359788</v>
      </c>
      <c r="AK62" s="84">
        <f>IF(ISBLANK(AE63),"",IF(ISBLANK(AE62),"",IFERROR(((AE62-AE63)/0.36/P62),"")))</f>
        <v>-1.3333333333333326</v>
      </c>
    </row>
    <row r="63" spans="1:39" x14ac:dyDescent="0.25">
      <c r="A63" s="12" t="s">
        <v>155</v>
      </c>
      <c r="B63" s="4" t="s">
        <v>219</v>
      </c>
      <c r="C63" s="4" t="s">
        <v>546</v>
      </c>
      <c r="D63" s="4" t="s">
        <v>717</v>
      </c>
      <c r="E63" s="4" t="s">
        <v>135</v>
      </c>
      <c r="F63" s="12" t="s">
        <v>546</v>
      </c>
      <c r="G63" s="7" t="s">
        <v>539</v>
      </c>
      <c r="H63" s="22">
        <v>2</v>
      </c>
      <c r="I63" s="12" t="s">
        <v>542</v>
      </c>
      <c r="J63" s="12" t="s">
        <v>541</v>
      </c>
      <c r="K63" s="22">
        <v>1025</v>
      </c>
      <c r="L63" s="75">
        <v>-2.43776598</v>
      </c>
      <c r="M63" s="75">
        <v>34.855393991</v>
      </c>
      <c r="N63" s="16">
        <v>42791</v>
      </c>
      <c r="O63" s="16">
        <v>42812</v>
      </c>
      <c r="P63" s="21">
        <f t="shared" si="2"/>
        <v>21</v>
      </c>
      <c r="Q63" s="54">
        <f>INDEX([1]Sheet1!$J:$J,MATCH(A63,[1]Sheet1!$A:$A,0))</f>
        <v>86.139725776999995</v>
      </c>
      <c r="R63" s="68" t="s">
        <v>76</v>
      </c>
      <c r="S63" s="59"/>
      <c r="T63" s="59">
        <v>3.3</v>
      </c>
      <c r="U63" s="21">
        <v>8</v>
      </c>
      <c r="V63" s="21">
        <v>35</v>
      </c>
      <c r="W63" s="1">
        <v>3.4</v>
      </c>
      <c r="X63" s="4">
        <v>4.4000000000000004</v>
      </c>
      <c r="Y63" s="4">
        <v>10</v>
      </c>
      <c r="Z63" s="4">
        <v>40</v>
      </c>
      <c r="AB63">
        <v>8.48</v>
      </c>
      <c r="AC63" s="52">
        <v>7.5</v>
      </c>
      <c r="AD63" s="87">
        <v>26.02</v>
      </c>
      <c r="AE63" s="84">
        <f t="shared" si="0"/>
        <v>33.519999999999996</v>
      </c>
      <c r="AF63" s="84">
        <f t="shared" si="1"/>
        <v>93.1111111111111</v>
      </c>
      <c r="AH63" s="84" t="str">
        <f>IF(ISBLANK(AC63),"",IF(ISBLANK(AA63),"",IFERROR(((AC63-AA63)/0.36/P63),"")))</f>
        <v/>
      </c>
      <c r="AJ63" s="84">
        <f>IF(ISBLANK(AE63),"",IF(ISBLANK(AB63),"",IFERROR(((AE63-AB63)/0.36/P63),"")))</f>
        <v>3.3121693121693117</v>
      </c>
    </row>
    <row r="64" spans="1:39" x14ac:dyDescent="0.25">
      <c r="A64" s="12" t="s">
        <v>156</v>
      </c>
      <c r="B64" s="4" t="s">
        <v>221</v>
      </c>
      <c r="C64" s="4" t="s">
        <v>546</v>
      </c>
      <c r="D64" s="4" t="s">
        <v>718</v>
      </c>
      <c r="E64" s="4" t="s">
        <v>135</v>
      </c>
      <c r="F64" s="12" t="s">
        <v>546</v>
      </c>
      <c r="G64" s="7" t="s">
        <v>539</v>
      </c>
      <c r="H64" s="22">
        <v>3</v>
      </c>
      <c r="I64" s="12" t="s">
        <v>540</v>
      </c>
      <c r="J64" s="12" t="s">
        <v>541</v>
      </c>
      <c r="K64" s="22">
        <v>1027</v>
      </c>
      <c r="L64" s="75">
        <v>-2.4379910339999999</v>
      </c>
      <c r="M64" s="75">
        <v>34.855417963000001</v>
      </c>
      <c r="N64" s="16">
        <v>42792</v>
      </c>
      <c r="O64" s="16">
        <v>42812</v>
      </c>
      <c r="P64" s="21">
        <f t="shared" si="2"/>
        <v>20</v>
      </c>
      <c r="Q64" s="54">
        <f>INDEX([1]Sheet1!$J:$J,MATCH(A64,[1]Sheet1!$A:$A,0))</f>
        <v>84.864578339000005</v>
      </c>
      <c r="R64" s="68" t="s">
        <v>76</v>
      </c>
      <c r="S64" s="59"/>
      <c r="T64" s="59">
        <v>2.4</v>
      </c>
      <c r="U64" s="21">
        <v>5</v>
      </c>
      <c r="V64" s="21">
        <v>50</v>
      </c>
      <c r="W64" s="1">
        <v>5</v>
      </c>
      <c r="X64" s="4">
        <v>8.3000000000000007</v>
      </c>
      <c r="Y64" s="4">
        <v>7</v>
      </c>
      <c r="Z64" s="4">
        <v>70</v>
      </c>
      <c r="AC64" s="52">
        <v>16.940000000000001</v>
      </c>
      <c r="AD64" s="87">
        <v>46.21</v>
      </c>
      <c r="AE64" s="84">
        <f t="shared" si="0"/>
        <v>63.150000000000006</v>
      </c>
      <c r="AF64" s="84">
        <f t="shared" si="1"/>
        <v>175.41666666666669</v>
      </c>
      <c r="AH64" s="84" t="str">
        <f>IF(ISBLANK(AC64),"",IF(ISBLANK(AA66),"",IFERROR(((AC64-AA66)/0.36/P64),"")))</f>
        <v/>
      </c>
      <c r="AI64" s="84">
        <f>IF(ISBLANK(AC64),"",IF(ISBLANK(AC66),"",IFERROR(((AC64-AC66)/0.36/P64),"")))</f>
        <v>1.4763888888888892</v>
      </c>
      <c r="AJ64" s="84">
        <f>IF(ISBLANK(AE64),"",IF(ISBLANK(AB66),"",IFERROR(((AE64-AB66)/0.36/P64),"")))</f>
        <v>7.4083333333333341</v>
      </c>
      <c r="AK64" s="84">
        <f>IF(ISBLANK(AE66),"",IF(ISBLANK(AE64),"",IFERROR(((AE64-AE66)/0.36/P64),"")))</f>
        <v>3.3152777777777787</v>
      </c>
    </row>
    <row r="65" spans="1:39" x14ac:dyDescent="0.25">
      <c r="A65" s="12" t="s">
        <v>157</v>
      </c>
      <c r="B65" s="4" t="s">
        <v>221</v>
      </c>
      <c r="C65" s="4" t="s">
        <v>546</v>
      </c>
      <c r="D65" s="4" t="s">
        <v>718</v>
      </c>
      <c r="E65" s="4" t="s">
        <v>135</v>
      </c>
      <c r="F65" s="12" t="s">
        <v>546</v>
      </c>
      <c r="G65" s="7" t="s">
        <v>539</v>
      </c>
      <c r="H65" s="22">
        <v>3</v>
      </c>
      <c r="I65" s="12" t="s">
        <v>545</v>
      </c>
      <c r="J65" s="12" t="s">
        <v>541</v>
      </c>
      <c r="K65" s="22">
        <v>1027</v>
      </c>
      <c r="L65" s="75">
        <v>-2.4379910339999999</v>
      </c>
      <c r="M65" s="75">
        <v>34.855417963000001</v>
      </c>
      <c r="N65" s="16">
        <v>42791</v>
      </c>
      <c r="O65" s="16">
        <v>42812</v>
      </c>
      <c r="P65" s="21">
        <f t="shared" si="2"/>
        <v>21</v>
      </c>
      <c r="Q65" s="54">
        <f>INDEX([1]Sheet1!$J:$J,MATCH(A65,[1]Sheet1!$A:$A,0))</f>
        <v>86.139725776999995</v>
      </c>
      <c r="R65" s="68" t="s">
        <v>76</v>
      </c>
      <c r="S65" s="59"/>
      <c r="T65" s="59">
        <v>1.4</v>
      </c>
      <c r="U65" s="21">
        <v>5</v>
      </c>
      <c r="V65" s="21">
        <v>45</v>
      </c>
      <c r="W65" s="1">
        <v>5</v>
      </c>
      <c r="X65" s="4">
        <v>3.3</v>
      </c>
      <c r="Y65" s="4">
        <v>15</v>
      </c>
      <c r="Z65" s="4">
        <v>65</v>
      </c>
      <c r="AC65" s="52">
        <v>9.1199999999999992</v>
      </c>
      <c r="AD65" s="87">
        <v>30.96</v>
      </c>
      <c r="AE65" s="84">
        <f t="shared" si="0"/>
        <v>40.08</v>
      </c>
      <c r="AF65" s="84">
        <f t="shared" si="1"/>
        <v>111.33333333333333</v>
      </c>
      <c r="AH65" s="84" t="str">
        <f>IF(ISBLANK(AC65),"",IF(ISBLANK(AA66),"",IFERROR(((AC65-AA66)/0.36/P65),"")))</f>
        <v/>
      </c>
      <c r="AI65" s="84">
        <f>IF(ISBLANK(AC65),"",IF(ISBLANK(AC66),"",IFERROR(((AC65-AC66)/0.36/P65),"")))</f>
        <v>0.37169312169312163</v>
      </c>
      <c r="AJ65" s="84">
        <f>IF(ISBLANK(AE65),"",IF(ISBLANK(AB66),"",IFERROR(((AE65-AB66)/0.36/P65),"")))</f>
        <v>4.003968253968254</v>
      </c>
      <c r="AK65" s="84">
        <f>IF(ISBLANK(AE66),"",IF(ISBLANK(AE65),"",IFERROR(((AE65-AE66)/0.36/P65),"")))</f>
        <v>0.10582010582010544</v>
      </c>
    </row>
    <row r="66" spans="1:39" x14ac:dyDescent="0.25">
      <c r="A66" s="12" t="s">
        <v>158</v>
      </c>
      <c r="B66" s="4" t="s">
        <v>221</v>
      </c>
      <c r="C66" s="4" t="s">
        <v>546</v>
      </c>
      <c r="D66" s="4" t="s">
        <v>718</v>
      </c>
      <c r="E66" s="4" t="s">
        <v>135</v>
      </c>
      <c r="F66" s="12" t="s">
        <v>546</v>
      </c>
      <c r="G66" s="7" t="s">
        <v>539</v>
      </c>
      <c r="H66" s="22">
        <v>3</v>
      </c>
      <c r="I66" s="12" t="s">
        <v>542</v>
      </c>
      <c r="J66" s="12" t="s">
        <v>541</v>
      </c>
      <c r="K66" s="22">
        <v>1027</v>
      </c>
      <c r="L66" s="75">
        <v>-2.4379910339999999</v>
      </c>
      <c r="M66" s="75">
        <v>34.855417963000001</v>
      </c>
      <c r="N66" s="16">
        <v>42791</v>
      </c>
      <c r="O66" s="16">
        <v>42812</v>
      </c>
      <c r="P66" s="21">
        <f t="shared" si="2"/>
        <v>21</v>
      </c>
      <c r="Q66" s="54">
        <f>INDEX([1]Sheet1!$J:$J,MATCH(A66,[1]Sheet1!$A:$A,0))</f>
        <v>86.139725776999995</v>
      </c>
      <c r="R66" s="68" t="s">
        <v>76</v>
      </c>
      <c r="S66" s="59"/>
      <c r="T66" s="59">
        <v>1.3</v>
      </c>
      <c r="U66" s="21">
        <v>10</v>
      </c>
      <c r="V66" s="21">
        <v>40</v>
      </c>
      <c r="W66" s="1">
        <v>4.0999999999999996</v>
      </c>
      <c r="X66" s="4">
        <v>6</v>
      </c>
      <c r="Y66" s="4">
        <v>6</v>
      </c>
      <c r="Z66" s="4">
        <v>50</v>
      </c>
      <c r="AB66">
        <v>9.81</v>
      </c>
      <c r="AC66" s="52">
        <v>6.31</v>
      </c>
      <c r="AD66" s="87">
        <v>32.97</v>
      </c>
      <c r="AE66" s="84">
        <f t="shared" ref="AE66:AE129" si="3">IF((AND(AC66="", AD66="")),"",AC66+AD66)</f>
        <v>39.28</v>
      </c>
      <c r="AF66" s="84">
        <f t="shared" si="1"/>
        <v>109.11111111111111</v>
      </c>
      <c r="AH66" s="84" t="str">
        <f>IF(ISBLANK(AC66),"",IF(ISBLANK(AA66),"",IFERROR(((AC66-AA66)/0.36/P66),"")))</f>
        <v/>
      </c>
      <c r="AJ66" s="84">
        <f>IF(ISBLANK(AE66),"",IF(ISBLANK(AB66),"",IFERROR(((AE66-AB66)/0.36/P66),"")))</f>
        <v>3.8981481481481484</v>
      </c>
    </row>
    <row r="67" spans="1:39" x14ac:dyDescent="0.25">
      <c r="A67" s="12" t="s">
        <v>159</v>
      </c>
      <c r="B67" s="4" t="s">
        <v>222</v>
      </c>
      <c r="C67" s="4" t="s">
        <v>546</v>
      </c>
      <c r="D67" s="4" t="s">
        <v>719</v>
      </c>
      <c r="E67" s="4" t="s">
        <v>135</v>
      </c>
      <c r="F67" s="12" t="s">
        <v>546</v>
      </c>
      <c r="G67" s="7" t="s">
        <v>539</v>
      </c>
      <c r="H67" s="22">
        <v>4</v>
      </c>
      <c r="I67" s="12" t="s">
        <v>540</v>
      </c>
      <c r="J67" s="12" t="s">
        <v>541</v>
      </c>
      <c r="K67" s="79">
        <v>1026</v>
      </c>
      <c r="L67" s="77">
        <v>-2.4380789599999999</v>
      </c>
      <c r="M67" s="77">
        <v>34.854988976999998</v>
      </c>
      <c r="N67" s="16">
        <v>42792</v>
      </c>
      <c r="O67" s="16">
        <v>42812</v>
      </c>
      <c r="P67" s="21">
        <f t="shared" si="2"/>
        <v>20</v>
      </c>
      <c r="Q67" s="54">
        <f>INDEX([1]Sheet1!$J:$J,MATCH(A67,[1]Sheet1!$A:$A,0))</f>
        <v>84.864578339000005</v>
      </c>
      <c r="R67" s="68" t="s">
        <v>76</v>
      </c>
      <c r="S67" s="59"/>
      <c r="T67" s="59">
        <v>3.9</v>
      </c>
      <c r="U67" s="21">
        <v>6</v>
      </c>
      <c r="V67" s="21">
        <v>35</v>
      </c>
      <c r="W67" s="1">
        <v>5.6</v>
      </c>
      <c r="X67" s="4">
        <v>8.8000000000000007</v>
      </c>
      <c r="Y67" s="4">
        <v>8</v>
      </c>
      <c r="Z67" s="4">
        <v>65</v>
      </c>
      <c r="AC67" s="52">
        <v>9.73</v>
      </c>
      <c r="AD67" s="87">
        <v>42.17</v>
      </c>
      <c r="AE67" s="84">
        <f t="shared" si="3"/>
        <v>51.900000000000006</v>
      </c>
      <c r="AF67" s="84">
        <f t="shared" ref="AF67:AF130" si="4">IFERROR(AE67/0.36,"")</f>
        <v>144.16666666666669</v>
      </c>
      <c r="AH67" s="84" t="str">
        <f>IF(ISBLANK(AC67),"",IF(ISBLANK(AA69),"",IFERROR(((AC67-AA69)/0.36/P67),"")))</f>
        <v/>
      </c>
      <c r="AI67" s="84">
        <f>IF(ISBLANK(AC67),"",IF(ISBLANK(AC69),"",IFERROR(((AC67-AC69)/0.36/P67),"")))</f>
        <v>9.0277777777777832E-2</v>
      </c>
      <c r="AJ67" s="84">
        <f>IF(ISBLANK(AE67),"",IF(ISBLANK(AB69),"",IFERROR(((AE67-AB69)/0.36/P67),"")))</f>
        <v>5.8055555555555562</v>
      </c>
      <c r="AK67" s="84">
        <f>IF(ISBLANK(AE69),"",IF(ISBLANK(AE67),"",IFERROR(((AE67-AE69)/0.36/P67),"")))</f>
        <v>2.1402777777777784</v>
      </c>
    </row>
    <row r="68" spans="1:39" x14ac:dyDescent="0.25">
      <c r="A68" s="12" t="s">
        <v>160</v>
      </c>
      <c r="B68" s="4" t="s">
        <v>222</v>
      </c>
      <c r="C68" s="4" t="s">
        <v>546</v>
      </c>
      <c r="D68" s="4" t="s">
        <v>719</v>
      </c>
      <c r="E68" s="4" t="s">
        <v>135</v>
      </c>
      <c r="F68" s="12" t="s">
        <v>546</v>
      </c>
      <c r="G68" s="7" t="s">
        <v>539</v>
      </c>
      <c r="H68" s="22">
        <v>4</v>
      </c>
      <c r="I68" s="12" t="s">
        <v>545</v>
      </c>
      <c r="J68" s="12" t="s">
        <v>541</v>
      </c>
      <c r="K68" s="79">
        <v>1026</v>
      </c>
      <c r="L68" s="77">
        <v>-2.4380789599999999</v>
      </c>
      <c r="M68" s="77">
        <v>34.854988976999998</v>
      </c>
      <c r="N68" s="16">
        <v>42791</v>
      </c>
      <c r="O68" s="16">
        <v>42812</v>
      </c>
      <c r="P68" s="21">
        <f t="shared" si="2"/>
        <v>21</v>
      </c>
      <c r="Q68" s="54">
        <f>INDEX([1]Sheet1!$J:$J,MATCH(A68,[1]Sheet1!$A:$A,0))</f>
        <v>86.139725776999995</v>
      </c>
      <c r="R68" s="68" t="s">
        <v>76</v>
      </c>
      <c r="S68" s="59"/>
      <c r="T68" s="59">
        <v>2.74</v>
      </c>
      <c r="U68" s="21">
        <v>15</v>
      </c>
      <c r="V68" s="21">
        <v>35</v>
      </c>
      <c r="W68" s="1">
        <v>5.4</v>
      </c>
      <c r="X68" s="4">
        <v>12.5</v>
      </c>
      <c r="Y68" s="4">
        <v>25</v>
      </c>
      <c r="Z68" s="4">
        <v>55</v>
      </c>
      <c r="AC68" s="52">
        <f>14.41+11.87</f>
        <v>26.28</v>
      </c>
      <c r="AD68" s="87">
        <v>34.409999999999997</v>
      </c>
      <c r="AE68" s="84">
        <f t="shared" si="3"/>
        <v>60.69</v>
      </c>
      <c r="AF68" s="84">
        <f t="shared" si="4"/>
        <v>168.58333333333334</v>
      </c>
      <c r="AH68" s="84" t="str">
        <f>IF(ISBLANK(AC68),"",IF(ISBLANK(AA69),"",IFERROR(((AC68-AA69)/0.36/P68),"")))</f>
        <v/>
      </c>
      <c r="AI68" s="84">
        <f>IF(ISBLANK(AC68),"",IF(ISBLANK(AC69),"",IFERROR(((AC68-AC69)/0.36/P68),"")))</f>
        <v>2.2751322751322753</v>
      </c>
      <c r="AJ68" s="84">
        <f>IF(ISBLANK(AE68),"",IF(ISBLANK(AB69),"",IFERROR(((AE68-AB69)/0.36/P68),"")))</f>
        <v>6.6917989417989414</v>
      </c>
      <c r="AK68" s="84">
        <f>IF(ISBLANK(AE69),"",IF(ISBLANK(AE68),"",IFERROR(((AE68-AE69)/0.36/P68),"")))</f>
        <v>3.2010582010582005</v>
      </c>
    </row>
    <row r="69" spans="1:39" s="34" customFormat="1" x14ac:dyDescent="0.25">
      <c r="A69" s="33" t="s">
        <v>161</v>
      </c>
      <c r="B69" s="35" t="s">
        <v>222</v>
      </c>
      <c r="C69" s="35" t="s">
        <v>546</v>
      </c>
      <c r="D69" s="35" t="s">
        <v>719</v>
      </c>
      <c r="E69" s="35" t="s">
        <v>135</v>
      </c>
      <c r="F69" s="33" t="s">
        <v>546</v>
      </c>
      <c r="G69" s="44" t="s">
        <v>539</v>
      </c>
      <c r="H69" s="47">
        <v>4</v>
      </c>
      <c r="I69" s="33" t="s">
        <v>542</v>
      </c>
      <c r="J69" s="33" t="s">
        <v>541</v>
      </c>
      <c r="K69" s="47">
        <v>1026</v>
      </c>
      <c r="L69" s="76">
        <v>-2.4380789599999999</v>
      </c>
      <c r="M69" s="76">
        <v>34.854988976999998</v>
      </c>
      <c r="N69" s="40">
        <v>42791</v>
      </c>
      <c r="O69" s="40">
        <v>42812</v>
      </c>
      <c r="P69" s="41">
        <f t="shared" si="2"/>
        <v>21</v>
      </c>
      <c r="Q69" s="55">
        <f>INDEX([1]Sheet1!$J:$J,MATCH(A69,[1]Sheet1!$A:$A,0))</f>
        <v>86.139725776999995</v>
      </c>
      <c r="R69" s="69" t="s">
        <v>76</v>
      </c>
      <c r="S69" s="61"/>
      <c r="T69" s="61">
        <v>4.0999999999999996</v>
      </c>
      <c r="U69" s="41">
        <v>6</v>
      </c>
      <c r="V69" s="41">
        <v>40</v>
      </c>
      <c r="W69" s="37">
        <v>4.7</v>
      </c>
      <c r="X69" s="35">
        <v>7.1</v>
      </c>
      <c r="Y69" s="35">
        <v>10</v>
      </c>
      <c r="Z69" s="35">
        <v>45</v>
      </c>
      <c r="AB69" s="34">
        <v>10.1</v>
      </c>
      <c r="AC69" s="53">
        <v>9.08</v>
      </c>
      <c r="AD69" s="88">
        <v>27.41</v>
      </c>
      <c r="AE69" s="86">
        <f t="shared" si="3"/>
        <v>36.49</v>
      </c>
      <c r="AF69" s="84">
        <f t="shared" si="4"/>
        <v>101.36111111111111</v>
      </c>
      <c r="AG69" s="84"/>
      <c r="AH69" s="86" t="str">
        <f>IF(ISBLANK(AC69),"",IF(ISBLANK(AA69),"",IFERROR(((AC69-AA69)/0.36/P69),"")))</f>
        <v/>
      </c>
      <c r="AI69" s="86"/>
      <c r="AJ69" s="86">
        <f>IF(ISBLANK(AE69),"",IF(ISBLANK(AB69),"",IFERROR(((AE69-AB69)/0.36/P69),"")))</f>
        <v>3.4907407407407409</v>
      </c>
      <c r="AK69" s="86"/>
      <c r="AL69" s="86"/>
      <c r="AM69" s="86"/>
    </row>
    <row r="70" spans="1:39" s="4" customFormat="1" x14ac:dyDescent="0.25">
      <c r="A70" s="12" t="s">
        <v>170</v>
      </c>
      <c r="B70" s="4" t="s">
        <v>223</v>
      </c>
      <c r="C70" s="4" t="s">
        <v>630</v>
      </c>
      <c r="D70" s="4" t="s">
        <v>699</v>
      </c>
      <c r="E70" s="4" t="s">
        <v>14</v>
      </c>
      <c r="F70" s="12" t="s">
        <v>538</v>
      </c>
      <c r="G70" s="12" t="s">
        <v>539</v>
      </c>
      <c r="H70" s="22">
        <v>1</v>
      </c>
      <c r="I70" s="12" t="s">
        <v>540</v>
      </c>
      <c r="J70" s="12" t="s">
        <v>547</v>
      </c>
      <c r="K70" s="21">
        <v>954</v>
      </c>
      <c r="L70" s="75">
        <v>-2.2724839860000001</v>
      </c>
      <c r="M70" s="75">
        <v>34.023325982999999</v>
      </c>
      <c r="N70" s="16">
        <v>42814</v>
      </c>
      <c r="O70" s="16">
        <v>42868</v>
      </c>
      <c r="P70" s="21">
        <f t="shared" si="2"/>
        <v>54</v>
      </c>
      <c r="Q70" s="54">
        <f>INDEX([1]Sheet1!$J:$J,MATCH(A70,[1]Sheet1!$A:$A,0))</f>
        <v>217.804459587</v>
      </c>
      <c r="R70" s="68" t="s">
        <v>39</v>
      </c>
      <c r="S70" s="60">
        <v>1.5</v>
      </c>
      <c r="T70" s="59">
        <v>2.7</v>
      </c>
      <c r="U70" s="81">
        <v>7</v>
      </c>
      <c r="V70" s="81">
        <v>45</v>
      </c>
      <c r="W70" s="8">
        <v>3.5</v>
      </c>
      <c r="X70" s="12">
        <v>17</v>
      </c>
      <c r="Y70" s="12">
        <v>5</v>
      </c>
      <c r="Z70" s="12">
        <v>40</v>
      </c>
      <c r="AA70" s="84">
        <v>1.28</v>
      </c>
      <c r="AB70">
        <v>17.380000000000003</v>
      </c>
      <c r="AC70" s="52">
        <v>2.2200000000000002</v>
      </c>
      <c r="AD70" s="90">
        <v>23.49</v>
      </c>
      <c r="AE70" s="84">
        <f t="shared" si="3"/>
        <v>25.709999999999997</v>
      </c>
      <c r="AF70" s="84">
        <f t="shared" si="4"/>
        <v>71.416666666666657</v>
      </c>
      <c r="AG70" s="84"/>
      <c r="AH70" s="84">
        <f>IF(ISBLANK(AC70),"",IF(ISBLANK(AA71),"",IFERROR(((AC70-AA71)/0.36/P70),"")))</f>
        <v>2.4691358024691371E-2</v>
      </c>
      <c r="AI70" s="84">
        <f>IF(ISBLANK(AC70),"",IF(ISBLANK(AC70),"",IFERROR(((AC70-AC71)/0.36/P70),"")))</f>
        <v>4.0637860082304536E-2</v>
      </c>
      <c r="AJ70" s="84">
        <f>IF(ISBLANK(AB71),"",IF(ISBLANK(AE70),"",IFERROR(((AE70-AB71)/0.36/P70),"")))</f>
        <v>0.6162551440329217</v>
      </c>
      <c r="AK70" s="84">
        <f>IF(ISBLANK(AE71),"",IF(ISBLANK(AE70),"",IFERROR(((AE70-AE71)/0.36/P70),"")))</f>
        <v>-0.56532921810699621</v>
      </c>
      <c r="AL70" s="84"/>
      <c r="AM70" s="84"/>
    </row>
    <row r="71" spans="1:39" x14ac:dyDescent="0.25">
      <c r="A71" s="12" t="s">
        <v>171</v>
      </c>
      <c r="B71" s="4" t="s">
        <v>223</v>
      </c>
      <c r="C71" s="4" t="s">
        <v>630</v>
      </c>
      <c r="D71" s="4" t="s">
        <v>699</v>
      </c>
      <c r="E71" s="4" t="s">
        <v>14</v>
      </c>
      <c r="F71" s="12" t="s">
        <v>538</v>
      </c>
      <c r="G71" s="12" t="s">
        <v>539</v>
      </c>
      <c r="H71" s="22">
        <v>1</v>
      </c>
      <c r="I71" s="12" t="s">
        <v>542</v>
      </c>
      <c r="J71" s="12" t="s">
        <v>547</v>
      </c>
      <c r="K71" s="21">
        <v>954</v>
      </c>
      <c r="L71" s="75">
        <v>-2.2724839860000001</v>
      </c>
      <c r="M71" s="75">
        <v>34.023325982999999</v>
      </c>
      <c r="N71" s="16">
        <v>42814</v>
      </c>
      <c r="O71" s="16">
        <v>42868</v>
      </c>
      <c r="P71" s="21">
        <f t="shared" si="2"/>
        <v>54</v>
      </c>
      <c r="Q71" s="54">
        <f>INDEX([1]Sheet1!$J:$J,MATCH(A71,[1]Sheet1!$A:$A,0))</f>
        <v>217.804459587</v>
      </c>
      <c r="R71" s="68" t="s">
        <v>39</v>
      </c>
      <c r="S71" s="60">
        <v>1.5</v>
      </c>
      <c r="T71" s="59">
        <v>5.5</v>
      </c>
      <c r="U71" s="81">
        <v>5</v>
      </c>
      <c r="V71" s="81">
        <v>45</v>
      </c>
      <c r="W71" s="8">
        <v>5.2</v>
      </c>
      <c r="X71" s="12">
        <v>10.199999999999999</v>
      </c>
      <c r="Y71" s="12">
        <v>5</v>
      </c>
      <c r="Z71" s="12">
        <v>30</v>
      </c>
      <c r="AA71" s="84">
        <v>1.74</v>
      </c>
      <c r="AB71">
        <v>13.73</v>
      </c>
      <c r="AC71" s="84">
        <v>1.43</v>
      </c>
      <c r="AD71" s="85">
        <v>35.270000000000003</v>
      </c>
      <c r="AE71" s="84">
        <f t="shared" si="3"/>
        <v>36.700000000000003</v>
      </c>
      <c r="AF71" s="84">
        <f t="shared" si="4"/>
        <v>101.94444444444446</v>
      </c>
      <c r="AH71" s="84">
        <f>IF(ISBLANK(AC71),"",IF(ISBLANK(AA71),"",IFERROR(((AC71-AA71)/0.36/P71),"")))</f>
        <v>-1.5946502057613172E-2</v>
      </c>
      <c r="AJ71" s="84">
        <f>IF(ISBLANK(AE71),"",IF(ISBLANK(AB71),"",IFERROR(((AE71-AB71)/0.36/P71),"")))</f>
        <v>1.1815843621399178</v>
      </c>
    </row>
    <row r="72" spans="1:39" x14ac:dyDescent="0.25">
      <c r="A72" s="12" t="s">
        <v>172</v>
      </c>
      <c r="B72" s="4" t="s">
        <v>224</v>
      </c>
      <c r="C72" s="4" t="s">
        <v>630</v>
      </c>
      <c r="D72" s="4" t="s">
        <v>700</v>
      </c>
      <c r="E72" s="4" t="s">
        <v>14</v>
      </c>
      <c r="F72" s="12" t="s">
        <v>538</v>
      </c>
      <c r="G72" s="12" t="s">
        <v>539</v>
      </c>
      <c r="H72" s="22">
        <v>2</v>
      </c>
      <c r="I72" s="12" t="s">
        <v>540</v>
      </c>
      <c r="J72" s="12" t="s">
        <v>547</v>
      </c>
      <c r="K72" s="21">
        <v>953</v>
      </c>
      <c r="L72" s="75">
        <v>-2.2783000210000002</v>
      </c>
      <c r="M72" s="75">
        <v>34.024458965000001</v>
      </c>
      <c r="N72" s="16">
        <v>42814</v>
      </c>
      <c r="O72" s="16">
        <v>42868</v>
      </c>
      <c r="P72" s="21">
        <f t="shared" si="2"/>
        <v>54</v>
      </c>
      <c r="Q72" s="54">
        <f>INDEX([1]Sheet1!$J:$J,MATCH(A72,[1]Sheet1!$A:$A,0))</f>
        <v>217.804459587</v>
      </c>
      <c r="R72" s="68" t="s">
        <v>39</v>
      </c>
      <c r="S72" s="60">
        <v>1.5</v>
      </c>
      <c r="T72" s="59">
        <v>1.4</v>
      </c>
      <c r="U72" s="81">
        <v>8</v>
      </c>
      <c r="V72" s="81">
        <v>35</v>
      </c>
      <c r="W72" s="8">
        <v>5</v>
      </c>
      <c r="X72" s="12">
        <v>24.6</v>
      </c>
      <c r="Y72" s="12">
        <v>20</v>
      </c>
      <c r="Z72" s="12">
        <v>55</v>
      </c>
      <c r="AA72" s="84">
        <v>2.4700000000000002</v>
      </c>
      <c r="AB72">
        <v>7.75</v>
      </c>
      <c r="AC72" s="85">
        <v>14.86</v>
      </c>
      <c r="AD72" s="87">
        <v>37.83</v>
      </c>
      <c r="AE72" s="84">
        <f t="shared" si="3"/>
        <v>52.69</v>
      </c>
      <c r="AF72" s="84">
        <f t="shared" si="4"/>
        <v>146.36111111111111</v>
      </c>
      <c r="AH72" s="84">
        <f>IF(ISBLANK(AC72),"",IF(ISBLANK(AA73),"",IFERROR(((AC72-AA73)/0.36/P72),"")))</f>
        <v>0.66923868312757206</v>
      </c>
      <c r="AI72" s="84">
        <f>IF(ISBLANK(AC72),"",IF(ISBLANK(AC72),"",IFERROR(((AC72-AC73)/0.36/P72),"")))</f>
        <v>0.76440329218106995</v>
      </c>
      <c r="AJ72" s="84">
        <f>IF(ISBLANK(AB73),"",IF(ISBLANK(AE72),"",IFERROR(((AE72-AB73)/0.36/P72),"")))</f>
        <v>2.3353909465020575</v>
      </c>
      <c r="AK72" s="84">
        <f>IF(ISBLANK(AE73),"",IF(ISBLANK(AE72),"",IFERROR(((AE72-AE73)/0.36/P72),"")))</f>
        <v>2.0432098765432096</v>
      </c>
    </row>
    <row r="73" spans="1:39" x14ac:dyDescent="0.25">
      <c r="A73" s="12" t="s">
        <v>173</v>
      </c>
      <c r="B73" s="4" t="s">
        <v>224</v>
      </c>
      <c r="C73" s="4" t="s">
        <v>630</v>
      </c>
      <c r="D73" s="4" t="s">
        <v>700</v>
      </c>
      <c r="E73" s="4" t="s">
        <v>14</v>
      </c>
      <c r="F73" s="12" t="s">
        <v>538</v>
      </c>
      <c r="G73" s="12" t="s">
        <v>539</v>
      </c>
      <c r="H73" s="22">
        <v>2</v>
      </c>
      <c r="I73" s="12" t="s">
        <v>542</v>
      </c>
      <c r="J73" s="12" t="s">
        <v>547</v>
      </c>
      <c r="K73" s="21">
        <v>953</v>
      </c>
      <c r="L73" s="75">
        <v>-2.2783000210000002</v>
      </c>
      <c r="M73" s="75">
        <v>34.024458965000001</v>
      </c>
      <c r="N73" s="16">
        <v>42814</v>
      </c>
      <c r="O73" s="16">
        <v>42868</v>
      </c>
      <c r="P73" s="21">
        <f t="shared" si="2"/>
        <v>54</v>
      </c>
      <c r="Q73" s="54">
        <f>INDEX([1]Sheet1!$J:$J,MATCH(A73,[1]Sheet1!$A:$A,0))</f>
        <v>217.804459587</v>
      </c>
      <c r="R73" s="68" t="s">
        <v>39</v>
      </c>
      <c r="S73" s="60">
        <v>0.8</v>
      </c>
      <c r="T73" s="59">
        <v>3.7</v>
      </c>
      <c r="U73" s="81">
        <v>15</v>
      </c>
      <c r="V73" s="81">
        <v>35</v>
      </c>
      <c r="W73" s="8">
        <v>3</v>
      </c>
      <c r="X73" s="12">
        <v>9.6</v>
      </c>
      <c r="Y73" s="12">
        <v>15</v>
      </c>
      <c r="Z73" s="12">
        <v>50</v>
      </c>
      <c r="AA73" s="84">
        <v>1.85</v>
      </c>
      <c r="AB73">
        <v>7.2900000000000009</v>
      </c>
      <c r="AD73" s="87">
        <v>12.97</v>
      </c>
      <c r="AE73" s="84">
        <f t="shared" si="3"/>
        <v>12.97</v>
      </c>
      <c r="AF73" s="84">
        <f t="shared" si="4"/>
        <v>36.027777777777779</v>
      </c>
      <c r="AH73" s="84" t="str">
        <f>IF(ISBLANK(AC73),"",IF(ISBLANK(AA73),"",IFERROR(((AC73-AA73)/0.36/P73),"")))</f>
        <v/>
      </c>
      <c r="AJ73" s="84">
        <f>IF(ISBLANK(AE73),"",IF(ISBLANK(AB73),"",IFERROR(((AE73-AB73)/0.36/P73),"")))</f>
        <v>0.29218106995884774</v>
      </c>
    </row>
    <row r="74" spans="1:39" x14ac:dyDescent="0.25">
      <c r="A74" s="12" t="s">
        <v>174</v>
      </c>
      <c r="B74" s="4" t="s">
        <v>225</v>
      </c>
      <c r="C74" s="4" t="s">
        <v>630</v>
      </c>
      <c r="D74" s="4" t="s">
        <v>701</v>
      </c>
      <c r="E74" s="4" t="s">
        <v>14</v>
      </c>
      <c r="F74" s="12" t="s">
        <v>538</v>
      </c>
      <c r="G74" s="12" t="s">
        <v>539</v>
      </c>
      <c r="H74" s="22">
        <v>3</v>
      </c>
      <c r="I74" s="12" t="s">
        <v>540</v>
      </c>
      <c r="J74" s="12" t="s">
        <v>547</v>
      </c>
      <c r="K74" s="21">
        <v>951</v>
      </c>
      <c r="L74" s="75">
        <v>-2.2779990269999999</v>
      </c>
      <c r="M74" s="75">
        <v>34.027678035000001</v>
      </c>
      <c r="N74" s="16">
        <v>42815</v>
      </c>
      <c r="O74" s="16">
        <v>42868</v>
      </c>
      <c r="P74" s="21">
        <f t="shared" si="2"/>
        <v>53</v>
      </c>
      <c r="Q74" s="54">
        <f>INDEX([1]Sheet1!$J:$J,MATCH(A74,[1]Sheet1!$A:$A,0))</f>
        <v>213.79325629799999</v>
      </c>
      <c r="R74" s="68" t="s">
        <v>39</v>
      </c>
      <c r="S74" s="60">
        <v>2.8</v>
      </c>
      <c r="T74" s="59">
        <v>1.4</v>
      </c>
      <c r="U74" s="81">
        <v>15</v>
      </c>
      <c r="V74" s="81">
        <v>35</v>
      </c>
      <c r="W74" s="8">
        <v>3.5</v>
      </c>
      <c r="X74" s="12">
        <v>31.6</v>
      </c>
      <c r="Y74" s="12">
        <v>40</v>
      </c>
      <c r="Z74" s="12">
        <v>65</v>
      </c>
      <c r="AA74" s="84">
        <v>8.18</v>
      </c>
      <c r="AB74">
        <v>14.7</v>
      </c>
      <c r="AC74" s="84">
        <v>63.96</v>
      </c>
      <c r="AD74" s="87">
        <v>17.079999999999998</v>
      </c>
      <c r="AE74" s="84">
        <f t="shared" si="3"/>
        <v>81.039999999999992</v>
      </c>
      <c r="AF74" s="84">
        <f t="shared" si="4"/>
        <v>225.11111111111109</v>
      </c>
      <c r="AH74" s="84">
        <f>IF(ISBLANK(AC74),"",IF(ISBLANK(AA75),"",IFERROR(((AC74-AA75)/0.36/P74),"")))</f>
        <v>2.7798742138364783</v>
      </c>
      <c r="AI74" s="84">
        <f>IF(ISBLANK(AC74),"",IF(ISBLANK(AC74),"",IFERROR(((AC74-AC75)/0.36/P74),"")))</f>
        <v>3.3522012578616356</v>
      </c>
      <c r="AJ74" s="84">
        <f>IF(ISBLANK(AB75),"",IF(ISBLANK(AE74),"",IFERROR(((AE74-AB75)/0.36/P74),"")))</f>
        <v>3.0026205450733752</v>
      </c>
      <c r="AK74" s="84">
        <f>IF(ISBLANK(AE75),"",IF(ISBLANK(AE74),"",IFERROR(((AE74-AE75)/0.36/P74),"")))</f>
        <v>3.3427672955974836</v>
      </c>
    </row>
    <row r="75" spans="1:39" x14ac:dyDescent="0.25">
      <c r="A75" s="12" t="s">
        <v>175</v>
      </c>
      <c r="B75" s="4" t="s">
        <v>225</v>
      </c>
      <c r="C75" s="4" t="s">
        <v>630</v>
      </c>
      <c r="D75" s="4" t="s">
        <v>701</v>
      </c>
      <c r="E75" s="4" t="s">
        <v>14</v>
      </c>
      <c r="F75" s="12" t="s">
        <v>538</v>
      </c>
      <c r="G75" s="12" t="s">
        <v>539</v>
      </c>
      <c r="H75" s="22">
        <v>3</v>
      </c>
      <c r="I75" s="12" t="s">
        <v>542</v>
      </c>
      <c r="J75" s="12" t="s">
        <v>547</v>
      </c>
      <c r="K75" s="21">
        <v>951</v>
      </c>
      <c r="L75" s="75">
        <v>-2.2779990269999999</v>
      </c>
      <c r="M75" s="75">
        <v>34.027678035000001</v>
      </c>
      <c r="N75" s="16">
        <v>42815</v>
      </c>
      <c r="O75" s="16">
        <v>42868</v>
      </c>
      <c r="P75" s="21">
        <f t="shared" si="2"/>
        <v>53</v>
      </c>
      <c r="Q75" s="54">
        <f>INDEX([1]Sheet1!$J:$J,MATCH(A75,[1]Sheet1!$A:$A,0))</f>
        <v>213.79325629799999</v>
      </c>
      <c r="R75" s="68" t="s">
        <v>39</v>
      </c>
      <c r="S75" s="60">
        <v>2.7</v>
      </c>
      <c r="T75" s="59">
        <v>1.5</v>
      </c>
      <c r="U75" s="81">
        <v>33</v>
      </c>
      <c r="V75" s="81">
        <v>40</v>
      </c>
      <c r="W75" s="8">
        <v>3.2</v>
      </c>
      <c r="X75" s="12">
        <v>13.2</v>
      </c>
      <c r="Y75" s="12">
        <v>20</v>
      </c>
      <c r="Z75" s="12">
        <v>55</v>
      </c>
      <c r="AA75" s="84">
        <v>10.92</v>
      </c>
      <c r="AB75">
        <v>23.75</v>
      </c>
      <c r="AD75" s="87">
        <v>17.260000000000002</v>
      </c>
      <c r="AE75" s="84">
        <f t="shared" si="3"/>
        <v>17.260000000000002</v>
      </c>
      <c r="AF75" s="84">
        <f t="shared" si="4"/>
        <v>47.94444444444445</v>
      </c>
      <c r="AH75" s="84" t="str">
        <f>IF(ISBLANK(AC75),"",IF(ISBLANK(AA75),"",IFERROR(((AC75-AA75)/0.36/P75),"")))</f>
        <v/>
      </c>
      <c r="AJ75" s="84">
        <f>IF(ISBLANK(AE75),"",IF(ISBLANK(AB75),"",IFERROR(((AE75-AB75)/0.36/P75),"")))</f>
        <v>-0.34014675052410898</v>
      </c>
    </row>
    <row r="76" spans="1:39" x14ac:dyDescent="0.25">
      <c r="A76" s="12" t="s">
        <v>176</v>
      </c>
      <c r="B76" s="4" t="s">
        <v>226</v>
      </c>
      <c r="C76" s="4" t="s">
        <v>630</v>
      </c>
      <c r="D76" s="4" t="s">
        <v>702</v>
      </c>
      <c r="E76" s="4" t="s">
        <v>14</v>
      </c>
      <c r="F76" s="12" t="s">
        <v>538</v>
      </c>
      <c r="G76" s="12" t="s">
        <v>539</v>
      </c>
      <c r="H76" s="22">
        <v>4</v>
      </c>
      <c r="I76" s="12" t="s">
        <v>540</v>
      </c>
      <c r="J76" s="12" t="s">
        <v>547</v>
      </c>
      <c r="K76" s="21">
        <v>950</v>
      </c>
      <c r="L76" s="75">
        <v>-2.2788369660000001</v>
      </c>
      <c r="M76" s="75">
        <v>34.031883989999997</v>
      </c>
      <c r="N76" s="16">
        <v>42815</v>
      </c>
      <c r="O76" s="16">
        <v>42868</v>
      </c>
      <c r="P76" s="21">
        <f t="shared" si="2"/>
        <v>53</v>
      </c>
      <c r="Q76" s="54">
        <f>INDEX([1]Sheet1!$J:$J,MATCH(A76,[1]Sheet1!$A:$A,0))</f>
        <v>213.79325629799999</v>
      </c>
      <c r="R76" s="68" t="s">
        <v>39</v>
      </c>
      <c r="S76" s="60">
        <v>1</v>
      </c>
      <c r="T76" s="59">
        <v>3.3</v>
      </c>
      <c r="U76" s="81">
        <v>25</v>
      </c>
      <c r="V76" s="81">
        <v>40</v>
      </c>
      <c r="W76" s="8">
        <v>3.5</v>
      </c>
      <c r="X76" s="12">
        <v>20.6</v>
      </c>
      <c r="Y76" s="12">
        <v>15</v>
      </c>
      <c r="Z76" s="12">
        <v>50</v>
      </c>
      <c r="AA76" s="84">
        <v>2.91</v>
      </c>
      <c r="AB76">
        <v>13.17</v>
      </c>
      <c r="AC76" s="84">
        <v>9.2799999999999994</v>
      </c>
      <c r="AD76" s="85">
        <v>24.44</v>
      </c>
      <c r="AE76" s="84">
        <f t="shared" si="3"/>
        <v>33.72</v>
      </c>
      <c r="AF76" s="84">
        <f t="shared" si="4"/>
        <v>93.666666666666671</v>
      </c>
      <c r="AH76" s="84">
        <f>IF(ISBLANK(AC76),"",IF(ISBLANK(AA77),"",IFERROR(((AC76-AA77)/0.36/P76),"")))</f>
        <v>0.19549266247379454</v>
      </c>
      <c r="AI76" s="84">
        <f>IF(ISBLANK(AC76),"",IF(ISBLANK(AC76),"",IFERROR(((AC76-AC77)/0.36/P76),"")))</f>
        <v>0.11373165618448632</v>
      </c>
      <c r="AJ76" s="84">
        <f>IF(ISBLANK(AB77),"",IF(ISBLANK(AE76),"",IFERROR(((AE76-AB77)/0.36/P76),"")))</f>
        <v>1.2431865828092243</v>
      </c>
      <c r="AK76" s="84">
        <f>IF(ISBLANK(AE77),"",IF(ISBLANK(AE76),"",IFERROR(((AE76-AE77)/0.36/P76),"")))</f>
        <v>0.43134171907756819</v>
      </c>
    </row>
    <row r="77" spans="1:39" x14ac:dyDescent="0.25">
      <c r="A77" s="12" t="s">
        <v>177</v>
      </c>
      <c r="B77" s="4" t="s">
        <v>226</v>
      </c>
      <c r="C77" s="4" t="s">
        <v>630</v>
      </c>
      <c r="D77" s="4" t="s">
        <v>702</v>
      </c>
      <c r="E77" s="4" t="s">
        <v>14</v>
      </c>
      <c r="F77" s="12" t="s">
        <v>538</v>
      </c>
      <c r="G77" s="12" t="s">
        <v>539</v>
      </c>
      <c r="H77" s="22">
        <v>4</v>
      </c>
      <c r="I77" s="12" t="s">
        <v>542</v>
      </c>
      <c r="J77" s="12" t="s">
        <v>547</v>
      </c>
      <c r="K77" s="21">
        <v>950</v>
      </c>
      <c r="L77" s="75">
        <v>-2.2788369660000001</v>
      </c>
      <c r="M77" s="75">
        <v>34.031883989999997</v>
      </c>
      <c r="N77" s="16">
        <v>42815</v>
      </c>
      <c r="O77" s="16">
        <v>42868</v>
      </c>
      <c r="P77" s="21">
        <f t="shared" si="2"/>
        <v>53</v>
      </c>
      <c r="Q77" s="54">
        <f>INDEX([1]Sheet1!$J:$J,MATCH(A77,[1]Sheet1!$A:$A,0))</f>
        <v>213.79325629799999</v>
      </c>
      <c r="R77" s="68" t="s">
        <v>39</v>
      </c>
      <c r="S77" s="60">
        <v>0.7</v>
      </c>
      <c r="T77" s="59">
        <v>1.4</v>
      </c>
      <c r="U77" s="81">
        <v>18</v>
      </c>
      <c r="V77" s="81">
        <v>35</v>
      </c>
      <c r="W77" s="8">
        <v>2</v>
      </c>
      <c r="X77" s="12">
        <v>6</v>
      </c>
      <c r="Y77" s="12">
        <v>10</v>
      </c>
      <c r="Z77" s="12">
        <v>30</v>
      </c>
      <c r="AA77" s="84">
        <v>5.55</v>
      </c>
      <c r="AB77">
        <v>10</v>
      </c>
      <c r="AC77" s="84">
        <v>7.11</v>
      </c>
      <c r="AD77" s="87">
        <v>18.38</v>
      </c>
      <c r="AE77" s="84">
        <f t="shared" si="3"/>
        <v>25.49</v>
      </c>
      <c r="AF77" s="84">
        <f t="shared" si="4"/>
        <v>70.805555555555557</v>
      </c>
      <c r="AH77" s="84">
        <f>IF(ISBLANK(AC77),"",IF(ISBLANK(AA77),"",IFERROR(((AC77-AA77)/0.36/P77),"")))</f>
        <v>8.17610062893082E-2</v>
      </c>
      <c r="AJ77" s="84">
        <f>IF(ISBLANK(AE77),"",IF(ISBLANK(AB77),"",IFERROR(((AE77-AB77)/0.36/P77),"")))</f>
        <v>0.81184486373165621</v>
      </c>
    </row>
    <row r="78" spans="1:39" x14ac:dyDescent="0.25">
      <c r="A78" s="12" t="s">
        <v>178</v>
      </c>
      <c r="B78" s="4" t="s">
        <v>227</v>
      </c>
      <c r="C78" s="4" t="s">
        <v>631</v>
      </c>
      <c r="D78" s="4" t="s">
        <v>703</v>
      </c>
      <c r="E78" s="4" t="s">
        <v>15</v>
      </c>
      <c r="F78" s="12" t="s">
        <v>538</v>
      </c>
      <c r="G78" s="12" t="s">
        <v>543</v>
      </c>
      <c r="H78" s="22">
        <v>1</v>
      </c>
      <c r="I78" s="12" t="s">
        <v>540</v>
      </c>
      <c r="J78" s="12" t="s">
        <v>547</v>
      </c>
      <c r="K78" s="21">
        <v>957</v>
      </c>
      <c r="L78" s="75">
        <v>-2.3500519620000002</v>
      </c>
      <c r="M78" s="75">
        <v>34.049975992999997</v>
      </c>
      <c r="N78" s="16">
        <v>42816</v>
      </c>
      <c r="O78" s="16">
        <v>42869</v>
      </c>
      <c r="P78" s="21">
        <f t="shared" si="2"/>
        <v>53</v>
      </c>
      <c r="Q78" s="54">
        <f>INDEX([1]Sheet1!$J:$J,MATCH(A78,[1]Sheet1!$A:$A,0))</f>
        <v>222.92411083499999</v>
      </c>
      <c r="R78" s="68" t="s">
        <v>23</v>
      </c>
      <c r="S78" s="60">
        <v>1</v>
      </c>
      <c r="T78" s="59">
        <v>0.3</v>
      </c>
      <c r="U78" s="81">
        <v>12</v>
      </c>
      <c r="V78" s="81">
        <v>15</v>
      </c>
      <c r="W78" s="8">
        <v>3</v>
      </c>
      <c r="X78" s="12">
        <v>14.2</v>
      </c>
      <c r="Y78" s="12">
        <v>55</v>
      </c>
      <c r="Z78" s="12">
        <v>92</v>
      </c>
      <c r="AA78" s="84">
        <v>1.91</v>
      </c>
      <c r="AB78">
        <v>15.16</v>
      </c>
      <c r="AC78" s="84">
        <v>24.25</v>
      </c>
      <c r="AD78" s="87">
        <v>33.89</v>
      </c>
      <c r="AE78" s="84">
        <f t="shared" si="3"/>
        <v>58.14</v>
      </c>
      <c r="AF78" s="84">
        <f t="shared" si="4"/>
        <v>161.5</v>
      </c>
      <c r="AH78" s="84">
        <f>IF(ISBLANK(AC78),"",IF(ISBLANK(AA79),"",IFERROR(((AC78-AA79)/0.36/P78),"")))</f>
        <v>0.81551362683438167</v>
      </c>
      <c r="AI78" s="84">
        <f>IF(ISBLANK(AC78),"",IF(ISBLANK(AC78),"",IFERROR(((AC78-AC79)/0.36/P78),"")))</f>
        <v>0.41299790356394123</v>
      </c>
      <c r="AJ78" s="84">
        <f>IF(ISBLANK(AB79),"",IF(ISBLANK(AE78),"",IFERROR(((AE78-AB79)/0.36/P78),"")))</f>
        <v>2.434486373165619</v>
      </c>
      <c r="AK78" s="84">
        <f>IF(ISBLANK(AE79),"",IF(ISBLANK(AE78),"",IFERROR(((AE78-AE79)/0.36/P78),"")))</f>
        <v>1.499475890985325</v>
      </c>
    </row>
    <row r="79" spans="1:39" x14ac:dyDescent="0.25">
      <c r="A79" s="12" t="s">
        <v>179</v>
      </c>
      <c r="B79" s="4" t="s">
        <v>227</v>
      </c>
      <c r="C79" s="4" t="s">
        <v>631</v>
      </c>
      <c r="D79" s="4" t="s">
        <v>703</v>
      </c>
      <c r="E79" s="4" t="s">
        <v>15</v>
      </c>
      <c r="F79" s="12" t="s">
        <v>538</v>
      </c>
      <c r="G79" s="12" t="s">
        <v>543</v>
      </c>
      <c r="H79" s="22">
        <v>1</v>
      </c>
      <c r="I79" s="12" t="s">
        <v>542</v>
      </c>
      <c r="J79" s="12" t="s">
        <v>547</v>
      </c>
      <c r="K79" s="21">
        <v>957</v>
      </c>
      <c r="L79" s="75">
        <v>-2.3500519620000002</v>
      </c>
      <c r="M79" s="75">
        <v>34.049975992999997</v>
      </c>
      <c r="N79" s="16">
        <v>42816</v>
      </c>
      <c r="O79" s="16">
        <v>42869</v>
      </c>
      <c r="P79" s="21">
        <f t="shared" si="2"/>
        <v>53</v>
      </c>
      <c r="Q79" s="54">
        <f>INDEX([1]Sheet1!$J:$J,MATCH(A79,[1]Sheet1!$A:$A,0))</f>
        <v>222.92411083499999</v>
      </c>
      <c r="R79" s="68" t="s">
        <v>23</v>
      </c>
      <c r="S79" s="60">
        <v>1.2</v>
      </c>
      <c r="T79" s="59">
        <v>0.6</v>
      </c>
      <c r="U79" s="81">
        <v>8</v>
      </c>
      <c r="V79" s="81">
        <v>12</v>
      </c>
      <c r="W79" s="8">
        <v>1</v>
      </c>
      <c r="X79" s="12">
        <v>9.6</v>
      </c>
      <c r="Y79" s="12">
        <v>45</v>
      </c>
      <c r="Z79" s="12">
        <v>60</v>
      </c>
      <c r="AA79" s="84">
        <v>8.69</v>
      </c>
      <c r="AB79">
        <v>11.69</v>
      </c>
      <c r="AC79" s="84">
        <v>16.37</v>
      </c>
      <c r="AD79" s="85">
        <v>13.16</v>
      </c>
      <c r="AE79" s="84">
        <f t="shared" si="3"/>
        <v>29.53</v>
      </c>
      <c r="AF79" s="84">
        <f t="shared" si="4"/>
        <v>82.027777777777786</v>
      </c>
      <c r="AH79" s="84">
        <f>IF(ISBLANK(AC79),"",IF(ISBLANK(AA79),"",IFERROR(((AC79-AA79)/0.36/P79),"")))</f>
        <v>0.40251572327044038</v>
      </c>
      <c r="AJ79" s="84">
        <f>IF(ISBLANK(AE79),"",IF(ISBLANK(AB79),"",IFERROR(((AE79-AB79)/0.36/P79),"")))</f>
        <v>0.9350104821802937</v>
      </c>
    </row>
    <row r="80" spans="1:39" x14ac:dyDescent="0.25">
      <c r="A80" s="12" t="s">
        <v>180</v>
      </c>
      <c r="B80" s="4" t="s">
        <v>228</v>
      </c>
      <c r="C80" s="4" t="s">
        <v>631</v>
      </c>
      <c r="D80" s="4" t="s">
        <v>704</v>
      </c>
      <c r="E80" s="4" t="s">
        <v>15</v>
      </c>
      <c r="F80" s="12" t="s">
        <v>538</v>
      </c>
      <c r="G80" s="12" t="s">
        <v>543</v>
      </c>
      <c r="H80" s="22">
        <v>2</v>
      </c>
      <c r="I80" s="12" t="s">
        <v>540</v>
      </c>
      <c r="J80" s="12" t="s">
        <v>547</v>
      </c>
      <c r="K80" s="21">
        <v>959</v>
      </c>
      <c r="L80" s="75">
        <v>-2.3484879830000001</v>
      </c>
      <c r="M80" s="75">
        <v>34.050110019999998</v>
      </c>
      <c r="N80" s="16">
        <v>42816</v>
      </c>
      <c r="O80" s="16">
        <v>42869</v>
      </c>
      <c r="P80" s="21">
        <f t="shared" si="2"/>
        <v>53</v>
      </c>
      <c r="Q80" s="54">
        <f>INDEX([1]Sheet1!$J:$J,MATCH(A80,[1]Sheet1!$A:$A,0))</f>
        <v>222.92411083499999</v>
      </c>
      <c r="R80" s="68" t="s">
        <v>23</v>
      </c>
      <c r="S80" s="60">
        <v>1.5</v>
      </c>
      <c r="T80" s="59">
        <v>1.6</v>
      </c>
      <c r="U80" s="81">
        <v>12</v>
      </c>
      <c r="V80" s="81">
        <v>50</v>
      </c>
      <c r="W80" s="8">
        <v>5.5</v>
      </c>
      <c r="X80" s="12">
        <v>16.8</v>
      </c>
      <c r="Y80" s="12">
        <v>20</v>
      </c>
      <c r="Z80" s="12">
        <v>80</v>
      </c>
      <c r="AA80" s="84">
        <v>0</v>
      </c>
      <c r="AB80">
        <v>13.46</v>
      </c>
      <c r="AC80" s="84">
        <v>24.42</v>
      </c>
      <c r="AD80" s="85">
        <v>36.79</v>
      </c>
      <c r="AE80" s="84">
        <f t="shared" si="3"/>
        <v>61.21</v>
      </c>
      <c r="AF80" s="84">
        <f t="shared" si="4"/>
        <v>170.0277777777778</v>
      </c>
      <c r="AH80" s="84">
        <f>IF(ISBLANK(AC80),"",IF(ISBLANK(AA81),"",IFERROR(((AC80-AA81)/0.36/P80),"")))</f>
        <v>1.2720125786163523</v>
      </c>
      <c r="AI80" s="84">
        <f>IF(ISBLANK(AC80),"",IF(ISBLANK(AC80),"",IFERROR(((AC80-AC81)/0.36/P80),"")))</f>
        <v>0.67085953878406723</v>
      </c>
      <c r="AJ80" s="84">
        <f>IF(ISBLANK(AB81),"",IF(ISBLANK(AE80),"",IFERROR(((AE80-AB81)/0.36/P80),"")))</f>
        <v>2.9245283018867925</v>
      </c>
      <c r="AK80" s="84">
        <f>IF(ISBLANK(AE81),"",IF(ISBLANK(AE80),"",IFERROR(((AE80-AE81)/0.36/P80),"")))</f>
        <v>1.6818658280922434</v>
      </c>
    </row>
    <row r="81" spans="1:37" x14ac:dyDescent="0.25">
      <c r="A81" s="12" t="s">
        <v>181</v>
      </c>
      <c r="B81" s="4" t="s">
        <v>228</v>
      </c>
      <c r="C81" s="4" t="s">
        <v>631</v>
      </c>
      <c r="D81" s="4" t="s">
        <v>704</v>
      </c>
      <c r="E81" s="4" t="s">
        <v>15</v>
      </c>
      <c r="F81" s="12" t="s">
        <v>538</v>
      </c>
      <c r="G81" s="12" t="s">
        <v>543</v>
      </c>
      <c r="H81" s="22">
        <v>2</v>
      </c>
      <c r="I81" s="12" t="s">
        <v>542</v>
      </c>
      <c r="J81" s="12" t="s">
        <v>547</v>
      </c>
      <c r="K81" s="21">
        <v>959</v>
      </c>
      <c r="L81" s="75">
        <v>-2.3484879830000001</v>
      </c>
      <c r="M81" s="75">
        <v>34.050110019999998</v>
      </c>
      <c r="N81" s="16">
        <v>42816</v>
      </c>
      <c r="O81" s="16">
        <v>42869</v>
      </c>
      <c r="P81" s="21">
        <f t="shared" si="2"/>
        <v>53</v>
      </c>
      <c r="Q81" s="54">
        <f>INDEX([1]Sheet1!$J:$J,MATCH(A81,[1]Sheet1!$A:$A,0))</f>
        <v>222.92411083499999</v>
      </c>
      <c r="R81" s="68" t="s">
        <v>23</v>
      </c>
      <c r="S81" s="60">
        <v>1.6</v>
      </c>
      <c r="T81" s="59">
        <v>2</v>
      </c>
      <c r="U81" s="81">
        <v>7</v>
      </c>
      <c r="V81" s="81">
        <v>40</v>
      </c>
      <c r="W81" s="8">
        <v>2.2000000000000002</v>
      </c>
      <c r="X81" s="12">
        <v>5.2</v>
      </c>
      <c r="Y81" s="12">
        <v>30</v>
      </c>
      <c r="Z81" s="12">
        <v>65</v>
      </c>
      <c r="AA81" s="84">
        <v>0.15</v>
      </c>
      <c r="AB81">
        <v>5.41</v>
      </c>
      <c r="AC81" s="84">
        <v>11.62</v>
      </c>
      <c r="AD81" s="87">
        <v>17.5</v>
      </c>
      <c r="AE81" s="84">
        <f t="shared" si="3"/>
        <v>29.119999999999997</v>
      </c>
      <c r="AF81" s="84">
        <f t="shared" si="4"/>
        <v>80.888888888888886</v>
      </c>
      <c r="AH81" s="84">
        <f>IF(ISBLANK(AC81),"",IF(ISBLANK(AA81),"",IFERROR(((AC81-AA81)/0.36/P81),"")))</f>
        <v>0.60115303983228507</v>
      </c>
      <c r="AJ81" s="84">
        <f>IF(ISBLANK(AE81),"",IF(ISBLANK(AB81),"",IFERROR(((AE81-AB81)/0.36/P81),"")))</f>
        <v>1.2426624737945491</v>
      </c>
    </row>
    <row r="82" spans="1:37" x14ac:dyDescent="0.25">
      <c r="A82" s="12" t="s">
        <v>182</v>
      </c>
      <c r="B82" s="4" t="s">
        <v>229</v>
      </c>
      <c r="C82" s="4" t="s">
        <v>631</v>
      </c>
      <c r="D82" s="4" t="s">
        <v>705</v>
      </c>
      <c r="E82" s="4" t="s">
        <v>15</v>
      </c>
      <c r="F82" s="12" t="s">
        <v>538</v>
      </c>
      <c r="G82" s="12" t="s">
        <v>543</v>
      </c>
      <c r="H82" s="22">
        <v>3</v>
      </c>
      <c r="I82" s="12" t="s">
        <v>540</v>
      </c>
      <c r="J82" s="12" t="s">
        <v>547</v>
      </c>
      <c r="K82" s="21">
        <v>1022</v>
      </c>
      <c r="L82" s="75">
        <v>-2.3672930339999998</v>
      </c>
      <c r="M82" s="75">
        <v>34.062509034000001</v>
      </c>
      <c r="N82" s="16">
        <v>42816</v>
      </c>
      <c r="O82" s="16">
        <v>42869</v>
      </c>
      <c r="P82" s="21">
        <f t="shared" si="2"/>
        <v>53</v>
      </c>
      <c r="Q82" s="54">
        <f>INDEX([1]Sheet1!$J:$J,MATCH(A82,[1]Sheet1!$A:$A,0))</f>
        <v>222.92411083499999</v>
      </c>
      <c r="R82" s="68" t="s">
        <v>23</v>
      </c>
      <c r="S82" s="60">
        <v>1.5</v>
      </c>
      <c r="T82" s="59">
        <v>3.8</v>
      </c>
      <c r="U82" s="81">
        <v>7</v>
      </c>
      <c r="V82" s="81">
        <v>60</v>
      </c>
      <c r="W82" s="8">
        <v>12</v>
      </c>
      <c r="X82" s="12">
        <v>51.4</v>
      </c>
      <c r="Y82" s="12">
        <v>5</v>
      </c>
      <c r="Z82" s="12">
        <v>95</v>
      </c>
      <c r="AA82" s="84">
        <v>5.16</v>
      </c>
      <c r="AB82">
        <v>36.71</v>
      </c>
      <c r="AC82" s="84">
        <v>4.8</v>
      </c>
      <c r="AD82" s="87">
        <v>99.42</v>
      </c>
      <c r="AE82" s="84">
        <f t="shared" si="3"/>
        <v>104.22</v>
      </c>
      <c r="AF82" s="84">
        <f t="shared" si="4"/>
        <v>289.5</v>
      </c>
      <c r="AH82" s="84">
        <f>IF(ISBLANK(AC82),"",IF(ISBLANK(AA83),"",IFERROR(((AC82-AA83)/0.36/P82),"")))</f>
        <v>0.20073375262054508</v>
      </c>
      <c r="AI82" s="84">
        <f>IF(ISBLANK(AC82),"",IF(ISBLANK(AC82),"",IFERROR(((AC82-AC83)/0.36/P82),"")))</f>
        <v>0.1933962264150943</v>
      </c>
      <c r="AJ82" s="84">
        <f>IF(ISBLANK(AB83),"",IF(ISBLANK(AE82),"",IFERROR(((AE82-AB83)/0.36/P82),"")))</f>
        <v>4.3207547169811322</v>
      </c>
      <c r="AK82" s="84">
        <f>IF(ISBLANK(AE83),"",IF(ISBLANK(AE82),"",IFERROR(((AE82-AE83)/0.36/P82),"")))</f>
        <v>0.77253668763102701</v>
      </c>
    </row>
    <row r="83" spans="1:37" x14ac:dyDescent="0.25">
      <c r="A83" s="12" t="s">
        <v>183</v>
      </c>
      <c r="B83" s="4" t="s">
        <v>229</v>
      </c>
      <c r="C83" s="4" t="s">
        <v>631</v>
      </c>
      <c r="D83" s="4" t="s">
        <v>705</v>
      </c>
      <c r="E83" s="4" t="s">
        <v>15</v>
      </c>
      <c r="F83" s="12" t="s">
        <v>538</v>
      </c>
      <c r="G83" s="12" t="s">
        <v>543</v>
      </c>
      <c r="H83" s="22">
        <v>3</v>
      </c>
      <c r="I83" s="12" t="s">
        <v>542</v>
      </c>
      <c r="J83" s="12" t="s">
        <v>547</v>
      </c>
      <c r="K83" s="21">
        <v>1022</v>
      </c>
      <c r="L83" s="75">
        <v>-2.3672930339999998</v>
      </c>
      <c r="M83" s="75">
        <v>34.062509034000001</v>
      </c>
      <c r="N83" s="16">
        <v>42816</v>
      </c>
      <c r="O83" s="16">
        <v>42869</v>
      </c>
      <c r="P83" s="21">
        <f t="shared" si="2"/>
        <v>53</v>
      </c>
      <c r="Q83" s="54">
        <f>INDEX([1]Sheet1!$J:$J,MATCH(A83,[1]Sheet1!$A:$A,0))</f>
        <v>222.92411083499999</v>
      </c>
      <c r="R83" s="68" t="s">
        <v>23</v>
      </c>
      <c r="S83" s="60">
        <v>1.8</v>
      </c>
      <c r="T83" s="59">
        <v>0.7</v>
      </c>
      <c r="U83" s="81">
        <v>8</v>
      </c>
      <c r="V83" s="81">
        <v>45</v>
      </c>
      <c r="W83" s="8">
        <v>4</v>
      </c>
      <c r="X83" s="12">
        <v>28.6</v>
      </c>
      <c r="Y83" s="12">
        <v>3</v>
      </c>
      <c r="Z83" s="12">
        <v>95</v>
      </c>
      <c r="AA83" s="84">
        <v>0.97</v>
      </c>
      <c r="AB83">
        <v>21.779999999999998</v>
      </c>
      <c r="AC83" s="84">
        <v>1.1100000000000001</v>
      </c>
      <c r="AD83" s="87">
        <v>88.37</v>
      </c>
      <c r="AE83" s="84">
        <f t="shared" si="3"/>
        <v>89.48</v>
      </c>
      <c r="AF83" s="84">
        <f t="shared" si="4"/>
        <v>248.55555555555557</v>
      </c>
      <c r="AH83" s="84">
        <f>IF(ISBLANK(AC83),"",IF(ISBLANK(AA83),"",IFERROR(((AC83-AA83)/0.36/P83),"")))</f>
        <v>7.3375262054507402E-3</v>
      </c>
      <c r="AJ83" s="84">
        <f>IF(ISBLANK(AE83),"",IF(ISBLANK(AB83),"",IFERROR(((AE83-AB83)/0.36/P83),"")))</f>
        <v>3.5482180293501053</v>
      </c>
    </row>
    <row r="84" spans="1:37" x14ac:dyDescent="0.25">
      <c r="A84" s="12" t="s">
        <v>184</v>
      </c>
      <c r="B84" s="4" t="s">
        <v>230</v>
      </c>
      <c r="C84" s="4" t="s">
        <v>631</v>
      </c>
      <c r="D84" s="4" t="s">
        <v>706</v>
      </c>
      <c r="E84" s="4" t="s">
        <v>15</v>
      </c>
      <c r="F84" s="12" t="s">
        <v>538</v>
      </c>
      <c r="G84" s="12" t="s">
        <v>543</v>
      </c>
      <c r="H84" s="22">
        <v>4</v>
      </c>
      <c r="I84" s="12" t="s">
        <v>540</v>
      </c>
      <c r="J84" s="12" t="s">
        <v>547</v>
      </c>
      <c r="K84" s="21">
        <v>1020</v>
      </c>
      <c r="L84" s="75">
        <v>-2.3685700170000001</v>
      </c>
      <c r="M84" s="75">
        <v>34.062585980000001</v>
      </c>
      <c r="N84" s="16">
        <v>42816</v>
      </c>
      <c r="O84" s="16">
        <v>42869</v>
      </c>
      <c r="P84" s="21">
        <f t="shared" si="2"/>
        <v>53</v>
      </c>
      <c r="Q84" s="54">
        <f>INDEX([1]Sheet1!$J:$J,MATCH(A84,[1]Sheet1!$A:$A,0))</f>
        <v>222.92411083499999</v>
      </c>
      <c r="R84" s="68" t="s">
        <v>23</v>
      </c>
      <c r="S84" s="60">
        <v>1.8</v>
      </c>
      <c r="T84" s="59">
        <v>0.4</v>
      </c>
      <c r="U84" s="81">
        <v>18</v>
      </c>
      <c r="V84" s="81">
        <v>35</v>
      </c>
      <c r="W84" s="8">
        <v>5.2</v>
      </c>
      <c r="X84" s="12">
        <v>28.6</v>
      </c>
      <c r="Y84" s="12">
        <v>25</v>
      </c>
      <c r="Z84" s="12">
        <v>85</v>
      </c>
      <c r="AA84" s="84">
        <v>0</v>
      </c>
      <c r="AB84">
        <v>26.71</v>
      </c>
      <c r="AC84" s="84">
        <v>9.2200000000000006</v>
      </c>
      <c r="AD84" s="87">
        <v>68.180000000000007</v>
      </c>
      <c r="AE84" s="84">
        <f t="shared" si="3"/>
        <v>77.400000000000006</v>
      </c>
      <c r="AF84" s="84">
        <f t="shared" si="4"/>
        <v>215.00000000000003</v>
      </c>
      <c r="AH84" s="84">
        <f>IF(ISBLANK(AC84),"",IF(ISBLANK(AA85),"",IFERROR(((AC84-AA85)/0.36/P84),"")))</f>
        <v>0.48322851153039836</v>
      </c>
      <c r="AI84" s="84">
        <f>IF(ISBLANK(AC84),"",IF(ISBLANK(AC84),"",IFERROR(((AC84-AC85)/0.36/P84),"")))</f>
        <v>-0.44758909853249479</v>
      </c>
      <c r="AJ84" s="84">
        <f>IF(ISBLANK(AB85),"",IF(ISBLANK(AE84),"",IFERROR(((AE84-AB85)/0.36/P84),"")))</f>
        <v>3.1215932914046123</v>
      </c>
      <c r="AK84" s="84">
        <f>IF(ISBLANK(AE85),"",IF(ISBLANK(AE84),"",IFERROR(((AE84-AE85)/0.36/P84),"")))</f>
        <v>0.49371069182389948</v>
      </c>
    </row>
    <row r="85" spans="1:37" x14ac:dyDescent="0.25">
      <c r="A85" s="12" t="s">
        <v>185</v>
      </c>
      <c r="B85" s="4" t="s">
        <v>230</v>
      </c>
      <c r="C85" s="4" t="s">
        <v>631</v>
      </c>
      <c r="D85" s="4" t="s">
        <v>706</v>
      </c>
      <c r="E85" s="4" t="s">
        <v>15</v>
      </c>
      <c r="F85" s="12" t="s">
        <v>538</v>
      </c>
      <c r="G85" s="12" t="s">
        <v>543</v>
      </c>
      <c r="H85" s="22">
        <v>4</v>
      </c>
      <c r="I85" s="12" t="s">
        <v>542</v>
      </c>
      <c r="J85" s="12" t="s">
        <v>547</v>
      </c>
      <c r="K85" s="21">
        <v>1020</v>
      </c>
      <c r="L85" s="75">
        <v>-2.3685700170000001</v>
      </c>
      <c r="M85" s="75">
        <v>34.062585980000001</v>
      </c>
      <c r="N85" s="16">
        <v>42816</v>
      </c>
      <c r="O85" s="16">
        <v>42869</v>
      </c>
      <c r="P85" s="21">
        <f t="shared" si="2"/>
        <v>53</v>
      </c>
      <c r="Q85" s="54">
        <f>INDEX([1]Sheet1!$J:$J,MATCH(A85,[1]Sheet1!$A:$A,0))</f>
        <v>222.92411083499999</v>
      </c>
      <c r="R85" s="68" t="s">
        <v>23</v>
      </c>
      <c r="S85" s="60">
        <v>1.7</v>
      </c>
      <c r="T85" s="59">
        <v>2.1</v>
      </c>
      <c r="U85" s="81">
        <v>55</v>
      </c>
      <c r="V85" s="81">
        <v>70</v>
      </c>
      <c r="W85" s="8">
        <v>2.5</v>
      </c>
      <c r="X85" s="12">
        <v>17.600000000000001</v>
      </c>
      <c r="Y85" s="12">
        <v>25</v>
      </c>
      <c r="Z85" s="12">
        <v>95</v>
      </c>
      <c r="AA85" s="84">
        <v>0</v>
      </c>
      <c r="AB85">
        <v>17.84</v>
      </c>
      <c r="AC85" s="85">
        <v>17.760000000000002</v>
      </c>
      <c r="AD85" s="85">
        <v>50.22</v>
      </c>
      <c r="AE85" s="84">
        <f t="shared" si="3"/>
        <v>67.98</v>
      </c>
      <c r="AF85" s="84">
        <f t="shared" si="4"/>
        <v>188.83333333333334</v>
      </c>
      <c r="AH85" s="84">
        <f>IF(ISBLANK(AC85),"",IF(ISBLANK(AA85),"",IFERROR(((AC85-AA85)/0.36/P85),"")))</f>
        <v>0.93081761006289321</v>
      </c>
      <c r="AJ85" s="84">
        <f>IF(ISBLANK(AE85),"",IF(ISBLANK(AB85),"",IFERROR(((AE85-AB85)/0.36/P85),"")))</f>
        <v>2.6278825995807127</v>
      </c>
    </row>
    <row r="86" spans="1:37" x14ac:dyDescent="0.25">
      <c r="A86" s="12" t="s">
        <v>186</v>
      </c>
      <c r="B86" s="4" t="s">
        <v>231</v>
      </c>
      <c r="C86" s="4" t="s">
        <v>632</v>
      </c>
      <c r="D86" s="4" t="s">
        <v>707</v>
      </c>
      <c r="E86" s="4" t="s">
        <v>31</v>
      </c>
      <c r="F86" s="12" t="s">
        <v>544</v>
      </c>
      <c r="G86" s="12" t="s">
        <v>539</v>
      </c>
      <c r="H86" s="22">
        <v>1</v>
      </c>
      <c r="I86" s="12" t="s">
        <v>540</v>
      </c>
      <c r="J86" s="12" t="s">
        <v>547</v>
      </c>
      <c r="K86" s="21">
        <v>995</v>
      </c>
      <c r="L86" s="75">
        <v>-3.2993320000000002</v>
      </c>
      <c r="M86" s="75">
        <v>34.848457965999998</v>
      </c>
      <c r="N86" s="16">
        <v>42818</v>
      </c>
      <c r="O86" s="16">
        <v>42866</v>
      </c>
      <c r="P86" s="21">
        <f t="shared" si="2"/>
        <v>48</v>
      </c>
      <c r="Q86" s="54">
        <f>INDEX([1]Sheet1!$J:$J,MATCH(A86,[1]Sheet1!$A:$A,0))</f>
        <v>115.33425271599999</v>
      </c>
      <c r="R86" s="68" t="s">
        <v>94</v>
      </c>
      <c r="S86" s="60">
        <v>2</v>
      </c>
      <c r="T86" s="59">
        <v>6.8</v>
      </c>
      <c r="U86" s="81">
        <v>13</v>
      </c>
      <c r="V86" s="81">
        <v>30</v>
      </c>
      <c r="W86" s="8"/>
      <c r="X86" s="8"/>
      <c r="Y86" s="8"/>
      <c r="Z86" s="8"/>
      <c r="AA86" s="84">
        <v>14.67</v>
      </c>
      <c r="AB86">
        <v>56.45</v>
      </c>
      <c r="AE86" s="84" t="str">
        <f t="shared" si="3"/>
        <v/>
      </c>
      <c r="AF86" s="84" t="str">
        <f t="shared" si="4"/>
        <v/>
      </c>
      <c r="AH86" s="84" t="str">
        <f>IF(ISBLANK(AC86),"",IF(ISBLANK(AA88),"",IFERROR(((AC86-AA88)/0.36/P86),"")))</f>
        <v/>
      </c>
      <c r="AI86" s="84" t="str">
        <f>IF(ISBLANK(AC86),"",IF(ISBLANK(AC88),"",IFERROR(((AC86-AC88)/0.36/P86),"")))</f>
        <v/>
      </c>
      <c r="AJ86" s="84" t="str">
        <f>IF(ISBLANK(AE86),"",IF(ISBLANK(AB88),"",IFERROR(((AE86-AB88)/0.36/P86),"")))</f>
        <v/>
      </c>
      <c r="AK86" s="84" t="str">
        <f>IF(ISBLANK(AE88),"",IF(ISBLANK(AE86),"",IFERROR(((AE86-AE88)/0.36/P86),"")))</f>
        <v/>
      </c>
    </row>
    <row r="87" spans="1:37" x14ac:dyDescent="0.25">
      <c r="A87" s="12" t="s">
        <v>187</v>
      </c>
      <c r="B87" s="4" t="s">
        <v>231</v>
      </c>
      <c r="C87" s="4" t="s">
        <v>632</v>
      </c>
      <c r="D87" s="4" t="s">
        <v>707</v>
      </c>
      <c r="E87" s="4" t="s">
        <v>31</v>
      </c>
      <c r="F87" s="12" t="s">
        <v>544</v>
      </c>
      <c r="G87" s="12" t="s">
        <v>539</v>
      </c>
      <c r="H87" s="22">
        <v>1</v>
      </c>
      <c r="I87" s="12" t="s">
        <v>545</v>
      </c>
      <c r="J87" s="12" t="s">
        <v>547</v>
      </c>
      <c r="K87" s="21">
        <v>995</v>
      </c>
      <c r="L87" s="75">
        <v>-3.2993320000000002</v>
      </c>
      <c r="M87" s="75">
        <v>34.848457965999998</v>
      </c>
      <c r="N87" s="16">
        <v>42819</v>
      </c>
      <c r="O87" s="16">
        <v>42866</v>
      </c>
      <c r="P87" s="21">
        <f t="shared" ref="P87:P150" si="5">O87-N87</f>
        <v>47</v>
      </c>
      <c r="Q87" s="54">
        <f>INDEX([1]Sheet1!$J:$J,MATCH(A87,[1]Sheet1!$A:$A,0))</f>
        <v>115.33425271599999</v>
      </c>
      <c r="R87" s="68" t="s">
        <v>94</v>
      </c>
      <c r="S87" s="60">
        <v>2.2999999999999998</v>
      </c>
      <c r="T87" s="59">
        <v>19.5</v>
      </c>
      <c r="U87" s="81">
        <v>13</v>
      </c>
      <c r="V87" s="81">
        <v>35</v>
      </c>
      <c r="W87" s="8"/>
      <c r="X87" s="8"/>
      <c r="Y87" s="8"/>
      <c r="Z87" s="8"/>
      <c r="AA87" s="84">
        <v>24.35</v>
      </c>
      <c r="AB87">
        <v>81.08</v>
      </c>
      <c r="AE87" s="84" t="str">
        <f t="shared" si="3"/>
        <v/>
      </c>
      <c r="AF87" s="84" t="str">
        <f t="shared" si="4"/>
        <v/>
      </c>
      <c r="AH87" s="84" t="str">
        <f>IF(ISBLANK(AC87),"",IF(ISBLANK(AA88),"",IFERROR(((AC87-AA88)/0.36/P87),"")))</f>
        <v/>
      </c>
      <c r="AI87" s="84" t="str">
        <f>IF(ISBLANK(AC87),"",IF(ISBLANK(AC88),"",IFERROR(((AC87-AC88)/0.36/P87),"")))</f>
        <v/>
      </c>
      <c r="AJ87" s="84" t="str">
        <f>IF(ISBLANK(AE87),"",IF(ISBLANK(AB88),"",IFERROR(((AE87-AB88)/0.36/P87),"")))</f>
        <v/>
      </c>
      <c r="AK87" s="84" t="str">
        <f>IF(ISBLANK(AE88),"",IF(ISBLANK(AE87),"",IFERROR(((AE87-AE88)/0.36/P87),"")))</f>
        <v/>
      </c>
    </row>
    <row r="88" spans="1:37" x14ac:dyDescent="0.25">
      <c r="A88" s="12" t="s">
        <v>188</v>
      </c>
      <c r="B88" s="4" t="s">
        <v>231</v>
      </c>
      <c r="C88" s="4" t="s">
        <v>632</v>
      </c>
      <c r="D88" s="4" t="s">
        <v>707</v>
      </c>
      <c r="E88" s="4" t="s">
        <v>31</v>
      </c>
      <c r="F88" s="12" t="s">
        <v>544</v>
      </c>
      <c r="G88" s="12" t="s">
        <v>539</v>
      </c>
      <c r="H88" s="22">
        <v>1</v>
      </c>
      <c r="I88" s="12" t="s">
        <v>542</v>
      </c>
      <c r="J88" s="12" t="s">
        <v>547</v>
      </c>
      <c r="K88" s="21">
        <v>995</v>
      </c>
      <c r="L88" s="75">
        <v>-3.2993320000000002</v>
      </c>
      <c r="M88" s="75">
        <v>34.848457965999998</v>
      </c>
      <c r="N88" s="16">
        <v>42818</v>
      </c>
      <c r="O88" s="16">
        <v>42866</v>
      </c>
      <c r="P88" s="21">
        <f t="shared" si="5"/>
        <v>48</v>
      </c>
      <c r="Q88" s="54">
        <f>INDEX([1]Sheet1!$J:$J,MATCH(A88,[1]Sheet1!$A:$A,0))</f>
        <v>115.33425271599999</v>
      </c>
      <c r="R88" s="68" t="s">
        <v>94</v>
      </c>
      <c r="S88" s="60">
        <v>1.5</v>
      </c>
      <c r="T88" s="59">
        <v>3.6</v>
      </c>
      <c r="U88" s="81">
        <v>8</v>
      </c>
      <c r="V88" s="81">
        <v>38</v>
      </c>
      <c r="W88" s="8"/>
      <c r="X88" s="8"/>
      <c r="Y88" s="8"/>
      <c r="Z88" s="8"/>
      <c r="AA88" s="84">
        <v>7.46</v>
      </c>
      <c r="AB88">
        <v>28.23</v>
      </c>
      <c r="AC88" s="84">
        <v>0</v>
      </c>
      <c r="AE88" s="84">
        <f t="shared" si="3"/>
        <v>0</v>
      </c>
      <c r="AF88" s="84">
        <f t="shared" si="4"/>
        <v>0</v>
      </c>
      <c r="AH88" s="84">
        <f>IF(ISBLANK(AC88),"",IF(ISBLANK(AA88),"",IFERROR(((AC88-AA88)/0.36/P88),"")))</f>
        <v>-0.43171296296296297</v>
      </c>
      <c r="AJ88" s="84">
        <f>IF(ISBLANK(AE88),"",IF(ISBLANK(AB88),"",IFERROR(((AE88-AB88)/0.36/P88),"")))</f>
        <v>-1.6336805555555556</v>
      </c>
    </row>
    <row r="89" spans="1:37" x14ac:dyDescent="0.25">
      <c r="A89" s="12" t="s">
        <v>189</v>
      </c>
      <c r="B89" s="4" t="s">
        <v>232</v>
      </c>
      <c r="C89" s="4" t="s">
        <v>632</v>
      </c>
      <c r="D89" s="4" t="s">
        <v>708</v>
      </c>
      <c r="E89" s="4" t="s">
        <v>31</v>
      </c>
      <c r="F89" s="12" t="s">
        <v>544</v>
      </c>
      <c r="G89" s="12" t="s">
        <v>539</v>
      </c>
      <c r="H89" s="22">
        <v>2</v>
      </c>
      <c r="I89" s="12" t="s">
        <v>540</v>
      </c>
      <c r="J89" s="12" t="s">
        <v>547</v>
      </c>
      <c r="K89" s="21">
        <v>980</v>
      </c>
      <c r="L89" s="75">
        <v>-3.3032679740000002</v>
      </c>
      <c r="M89" s="75">
        <v>34.847795963000003</v>
      </c>
      <c r="N89" s="16">
        <v>42818</v>
      </c>
      <c r="O89" s="16">
        <v>42866</v>
      </c>
      <c r="P89" s="21">
        <f t="shared" si="5"/>
        <v>48</v>
      </c>
      <c r="Q89" s="54">
        <f>INDEX([1]Sheet1!$J:$J,MATCH(A89,[1]Sheet1!$A:$A,0))</f>
        <v>115.33425271599999</v>
      </c>
      <c r="R89" s="68" t="s">
        <v>94</v>
      </c>
      <c r="S89" s="60">
        <v>0.5</v>
      </c>
      <c r="T89" s="59">
        <v>1.5</v>
      </c>
      <c r="U89" s="81">
        <v>3.5</v>
      </c>
      <c r="V89" s="81">
        <v>35</v>
      </c>
      <c r="W89" s="8">
        <v>2</v>
      </c>
      <c r="X89" s="12">
        <v>3.6</v>
      </c>
      <c r="Y89" s="12">
        <v>18</v>
      </c>
      <c r="Z89" s="12">
        <v>25</v>
      </c>
      <c r="AA89" s="84">
        <v>3.03</v>
      </c>
      <c r="AB89">
        <v>37.050000000000004</v>
      </c>
      <c r="AC89" s="85">
        <v>14.46</v>
      </c>
      <c r="AD89" s="87">
        <v>11.35</v>
      </c>
      <c r="AE89" s="84">
        <f t="shared" si="3"/>
        <v>25.810000000000002</v>
      </c>
      <c r="AF89" s="84">
        <f t="shared" si="4"/>
        <v>71.694444444444457</v>
      </c>
      <c r="AH89" s="84">
        <f>IF(ISBLANK(AC89),"",IF(ISBLANK(AA91),"",IFERROR(((AC89-AA91)/0.36/P89),"")))</f>
        <v>0.71585648148148151</v>
      </c>
      <c r="AI89" s="84">
        <f>IF(ISBLANK(AC89),"",IF(ISBLANK(AC91),"",IFERROR(((AC89-AC91)/0.36/P89),"")))</f>
        <v>0.54340277777777779</v>
      </c>
      <c r="AJ89" s="84">
        <f>IF(ISBLANK(AE89),"",IF(ISBLANK(AB91),"",IFERROR(((AE89-AB91)/0.36/P89),"")))</f>
        <v>-0.84490740740740711</v>
      </c>
      <c r="AK89" s="84">
        <f>IF(ISBLANK(AE91),"",IF(ISBLANK(AE89),"",IFERROR(((AE89-AE91)/0.36/P89),"")))</f>
        <v>0.57928240740740755</v>
      </c>
    </row>
    <row r="90" spans="1:37" x14ac:dyDescent="0.25">
      <c r="A90" s="12" t="s">
        <v>190</v>
      </c>
      <c r="B90" s="4" t="s">
        <v>232</v>
      </c>
      <c r="C90" s="4" t="s">
        <v>632</v>
      </c>
      <c r="D90" s="4" t="s">
        <v>708</v>
      </c>
      <c r="E90" s="4" t="s">
        <v>31</v>
      </c>
      <c r="F90" s="12" t="s">
        <v>544</v>
      </c>
      <c r="G90" s="12" t="s">
        <v>539</v>
      </c>
      <c r="H90" s="22">
        <v>2</v>
      </c>
      <c r="I90" s="12" t="s">
        <v>545</v>
      </c>
      <c r="J90" s="12" t="s">
        <v>547</v>
      </c>
      <c r="K90" s="21">
        <v>980</v>
      </c>
      <c r="L90" s="75">
        <v>-3.3032679740000002</v>
      </c>
      <c r="M90" s="75">
        <v>34.847795963000003</v>
      </c>
      <c r="N90" s="16">
        <v>42819</v>
      </c>
      <c r="O90" s="16">
        <v>42866</v>
      </c>
      <c r="P90" s="21">
        <f t="shared" si="5"/>
        <v>47</v>
      </c>
      <c r="Q90" s="54">
        <f>INDEX([1]Sheet1!$J:$J,MATCH(A90,[1]Sheet1!$A:$A,0))</f>
        <v>115.33425271599999</v>
      </c>
      <c r="R90" s="68" t="s">
        <v>94</v>
      </c>
      <c r="S90" s="60">
        <v>2.5</v>
      </c>
      <c r="T90" s="59">
        <v>6.4</v>
      </c>
      <c r="U90" s="81">
        <v>15</v>
      </c>
      <c r="V90" s="81">
        <v>40</v>
      </c>
      <c r="W90" s="8"/>
      <c r="X90" s="8"/>
      <c r="Y90" s="8"/>
      <c r="Z90" s="8"/>
      <c r="AA90" s="84">
        <v>9.42</v>
      </c>
      <c r="AB90">
        <v>90.29</v>
      </c>
      <c r="AE90" s="84" t="str">
        <f t="shared" si="3"/>
        <v/>
      </c>
      <c r="AF90" s="84" t="str">
        <f t="shared" si="4"/>
        <v/>
      </c>
      <c r="AH90" s="84" t="str">
        <f>IF(ISBLANK(AC90),"",IF(ISBLANK(AA91),"",IFERROR(((AC90-AA91)/0.36/P90),"")))</f>
        <v/>
      </c>
      <c r="AI90" s="84" t="str">
        <f>IF(ISBLANK(AC90),"",IF(ISBLANK(AC91),"",IFERROR(((AC90-AC91)/0.36/P90),"")))</f>
        <v/>
      </c>
      <c r="AJ90" s="84" t="str">
        <f>IF(ISBLANK(AE90),"",IF(ISBLANK(AB91),"",IFERROR(((AE90-AB91)/0.36/P90),"")))</f>
        <v/>
      </c>
      <c r="AK90" s="84" t="str">
        <f>IF(ISBLANK(AE91),"",IF(ISBLANK(AE90),"",IFERROR(((AE90-AE91)/0.36/P90),"")))</f>
        <v/>
      </c>
    </row>
    <row r="91" spans="1:37" x14ac:dyDescent="0.25">
      <c r="A91" s="12" t="s">
        <v>191</v>
      </c>
      <c r="B91" s="4" t="s">
        <v>232</v>
      </c>
      <c r="C91" s="4" t="s">
        <v>632</v>
      </c>
      <c r="D91" s="12" t="s">
        <v>708</v>
      </c>
      <c r="E91" s="4" t="s">
        <v>31</v>
      </c>
      <c r="F91" s="12" t="s">
        <v>544</v>
      </c>
      <c r="G91" s="12" t="s">
        <v>539</v>
      </c>
      <c r="H91" s="22">
        <v>2</v>
      </c>
      <c r="I91" s="12" t="s">
        <v>542</v>
      </c>
      <c r="J91" s="12" t="s">
        <v>547</v>
      </c>
      <c r="K91" s="22">
        <v>980</v>
      </c>
      <c r="L91" s="75">
        <v>-3.3032679740000002</v>
      </c>
      <c r="M91" s="75">
        <v>34.847795963000003</v>
      </c>
      <c r="N91" s="16">
        <v>42818</v>
      </c>
      <c r="O91" s="16">
        <v>42866</v>
      </c>
      <c r="P91" s="21">
        <f t="shared" si="5"/>
        <v>48</v>
      </c>
      <c r="Q91" s="54">
        <f>INDEX([1]Sheet1!$J:$J,MATCH(A91,[1]Sheet1!$A:$A,0))</f>
        <v>115.33425271599999</v>
      </c>
      <c r="R91" s="68" t="s">
        <v>94</v>
      </c>
      <c r="S91" s="60">
        <v>1.7</v>
      </c>
      <c r="T91" s="59">
        <v>3.5</v>
      </c>
      <c r="U91" s="81">
        <v>10</v>
      </c>
      <c r="V91" s="81">
        <v>30</v>
      </c>
      <c r="W91" s="8">
        <v>1.5</v>
      </c>
      <c r="X91" s="12">
        <v>1.2</v>
      </c>
      <c r="Y91" s="12">
        <v>10</v>
      </c>
      <c r="Z91" s="12">
        <v>25</v>
      </c>
      <c r="AA91" s="84">
        <v>2.09</v>
      </c>
      <c r="AB91">
        <v>40.409999999999997</v>
      </c>
      <c r="AC91" s="84">
        <v>5.07</v>
      </c>
      <c r="AD91" s="87">
        <v>10.73</v>
      </c>
      <c r="AE91" s="84">
        <f t="shared" si="3"/>
        <v>15.8</v>
      </c>
      <c r="AF91" s="84">
        <f t="shared" si="4"/>
        <v>43.888888888888893</v>
      </c>
      <c r="AH91" s="84">
        <f>IF(ISBLANK(AC91),"",IF(ISBLANK(AA91),"",IFERROR(((AC91-AA91)/0.36/P91),"")))</f>
        <v>0.17245370370370372</v>
      </c>
      <c r="AJ91" s="84">
        <f>IF(ISBLANK(AE91),"",IF(ISBLANK(AB91),"",IFERROR(((AE91-AB91)/0.36/P91),"")))</f>
        <v>-1.4241898148148147</v>
      </c>
    </row>
    <row r="92" spans="1:37" x14ac:dyDescent="0.25">
      <c r="A92" s="12" t="s">
        <v>192</v>
      </c>
      <c r="B92" s="4" t="s">
        <v>233</v>
      </c>
      <c r="C92" s="4" t="s">
        <v>632</v>
      </c>
      <c r="D92" s="4" t="s">
        <v>709</v>
      </c>
      <c r="E92" s="4" t="s">
        <v>31</v>
      </c>
      <c r="F92" s="12" t="s">
        <v>544</v>
      </c>
      <c r="G92" s="12" t="s">
        <v>539</v>
      </c>
      <c r="H92" s="22">
        <v>3</v>
      </c>
      <c r="I92" s="12" t="s">
        <v>540</v>
      </c>
      <c r="J92" s="12" t="s">
        <v>547</v>
      </c>
      <c r="K92" s="21">
        <v>998</v>
      </c>
      <c r="L92" s="75">
        <v>-3.295644969</v>
      </c>
      <c r="M92" s="75">
        <v>34.852435010999997</v>
      </c>
      <c r="N92" s="16">
        <v>42818</v>
      </c>
      <c r="O92" s="16">
        <v>42866</v>
      </c>
      <c r="P92" s="21">
        <f t="shared" si="5"/>
        <v>48</v>
      </c>
      <c r="Q92" s="54">
        <f>INDEX([1]Sheet1!$J:$J,MATCH(A92,[1]Sheet1!$A:$A,0))</f>
        <v>115.33425271599999</v>
      </c>
      <c r="R92" s="68" t="s">
        <v>94</v>
      </c>
      <c r="S92" s="60">
        <v>1.2</v>
      </c>
      <c r="T92" s="59">
        <v>4.0999999999999996</v>
      </c>
      <c r="U92" s="81">
        <v>6</v>
      </c>
      <c r="V92" s="81">
        <v>50</v>
      </c>
      <c r="W92" s="8"/>
      <c r="X92" s="8"/>
      <c r="Y92" s="8"/>
      <c r="Z92" s="8"/>
      <c r="AA92" s="84">
        <v>8.26</v>
      </c>
      <c r="AB92">
        <v>38.380000000000003</v>
      </c>
      <c r="AE92" s="84" t="str">
        <f t="shared" si="3"/>
        <v/>
      </c>
      <c r="AF92" s="84" t="str">
        <f t="shared" si="4"/>
        <v/>
      </c>
      <c r="AH92" s="84" t="str">
        <f>IF(ISBLANK(AC92),"",IF(ISBLANK(AA94),"",IFERROR(((AC92-AA94)/0.36/P92),"")))</f>
        <v/>
      </c>
      <c r="AI92" s="84" t="str">
        <f>IF(ISBLANK(AC92),"",IF(ISBLANK(AC94),"",IFERROR(((AC92-AC94)/0.36/P92),"")))</f>
        <v/>
      </c>
      <c r="AJ92" s="84" t="str">
        <f>IF(ISBLANK(AE92),"",IF(ISBLANK(AB94),"",IFERROR(((AE92-AB94)/0.36/P92),"")))</f>
        <v/>
      </c>
      <c r="AK92" s="84" t="str">
        <f>IF(ISBLANK(AE94),"",IF(ISBLANK(AE92),"",IFERROR(((AE92-AE94)/0.36/P92),"")))</f>
        <v/>
      </c>
    </row>
    <row r="93" spans="1:37" x14ac:dyDescent="0.25">
      <c r="A93" s="12" t="s">
        <v>193</v>
      </c>
      <c r="B93" s="4" t="s">
        <v>233</v>
      </c>
      <c r="C93" s="4" t="s">
        <v>632</v>
      </c>
      <c r="D93" s="4" t="s">
        <v>709</v>
      </c>
      <c r="E93" s="4" t="s">
        <v>31</v>
      </c>
      <c r="F93" s="12" t="s">
        <v>544</v>
      </c>
      <c r="G93" s="12" t="s">
        <v>539</v>
      </c>
      <c r="H93" s="22">
        <v>3</v>
      </c>
      <c r="I93" s="12" t="s">
        <v>545</v>
      </c>
      <c r="J93" s="12" t="s">
        <v>547</v>
      </c>
      <c r="K93" s="21">
        <v>998</v>
      </c>
      <c r="L93" s="75">
        <v>-3.295644969</v>
      </c>
      <c r="M93" s="75">
        <v>34.852435010999997</v>
      </c>
      <c r="N93" s="16">
        <v>42819</v>
      </c>
      <c r="O93" s="16">
        <v>42866</v>
      </c>
      <c r="P93" s="21">
        <f t="shared" si="5"/>
        <v>47</v>
      </c>
      <c r="Q93" s="54">
        <f>INDEX([1]Sheet1!$J:$J,MATCH(A93,[1]Sheet1!$A:$A,0))</f>
        <v>115.33425271599999</v>
      </c>
      <c r="R93" s="68" t="s">
        <v>94</v>
      </c>
      <c r="S93" s="60">
        <v>1.5</v>
      </c>
      <c r="T93" s="59">
        <v>4.3</v>
      </c>
      <c r="U93" s="81">
        <v>6</v>
      </c>
      <c r="V93" s="81">
        <v>31</v>
      </c>
      <c r="W93" s="8">
        <v>2.5</v>
      </c>
      <c r="X93" s="12">
        <v>13</v>
      </c>
      <c r="Y93" s="12">
        <v>15</v>
      </c>
      <c r="Z93" s="12">
        <v>60</v>
      </c>
      <c r="AA93" s="84">
        <v>17.64</v>
      </c>
      <c r="AB93">
        <v>74.03</v>
      </c>
      <c r="AC93" s="84">
        <v>8.0399999999999991</v>
      </c>
      <c r="AD93" s="85">
        <v>38.369999999999997</v>
      </c>
      <c r="AE93" s="84">
        <f t="shared" si="3"/>
        <v>46.41</v>
      </c>
      <c r="AF93" s="84">
        <f t="shared" si="4"/>
        <v>128.91666666666666</v>
      </c>
      <c r="AH93" s="84">
        <f>IF(ISBLANK(AC93),"",IF(ISBLANK(AA94),"",IFERROR(((AC93-AA94)/0.36/P93),"")))</f>
        <v>4.6099290780141813E-2</v>
      </c>
      <c r="AI93" s="84">
        <f>IF(ISBLANK(AC93),"",IF(ISBLANK(AC94),"",IFERROR(((AC93-AC94)/0.36/P93),"")))</f>
        <v>0.12529550827423164</v>
      </c>
      <c r="AJ93" s="84">
        <f>IF(ISBLANK(AE93),"",IF(ISBLANK(AB94),"",IFERROR(((AE93-AB94)/0.36/P93),"")))</f>
        <v>1.2553191489361699</v>
      </c>
      <c r="AK93" s="84">
        <f>IF(ISBLANK(AE94),"",IF(ISBLANK(AE93),"",IFERROR(((AE93-AE94)/0.36/P93),"")))</f>
        <v>1.2913711583924345</v>
      </c>
    </row>
    <row r="94" spans="1:37" x14ac:dyDescent="0.25">
      <c r="A94" s="12" t="s">
        <v>194</v>
      </c>
      <c r="B94" s="4" t="s">
        <v>233</v>
      </c>
      <c r="C94" s="4" t="s">
        <v>632</v>
      </c>
      <c r="D94" s="4" t="s">
        <v>709</v>
      </c>
      <c r="E94" s="4" t="s">
        <v>31</v>
      </c>
      <c r="F94" s="12" t="s">
        <v>544</v>
      </c>
      <c r="G94" s="12" t="s">
        <v>539</v>
      </c>
      <c r="H94" s="22">
        <v>3</v>
      </c>
      <c r="I94" s="12" t="s">
        <v>542</v>
      </c>
      <c r="J94" s="12" t="s">
        <v>547</v>
      </c>
      <c r="K94" s="21">
        <v>998</v>
      </c>
      <c r="L94" s="75">
        <v>-3.295644969</v>
      </c>
      <c r="M94" s="75">
        <v>34.852435010999997</v>
      </c>
      <c r="N94" s="16">
        <v>42818</v>
      </c>
      <c r="O94" s="16">
        <v>42866</v>
      </c>
      <c r="P94" s="21">
        <f t="shared" si="5"/>
        <v>48</v>
      </c>
      <c r="Q94" s="54">
        <f>INDEX([1]Sheet1!$J:$J,MATCH(A94,[1]Sheet1!$A:$A,0))</f>
        <v>115.33425271599999</v>
      </c>
      <c r="R94" s="68" t="s">
        <v>94</v>
      </c>
      <c r="S94" s="60">
        <v>1.5</v>
      </c>
      <c r="T94" s="59">
        <v>14.8</v>
      </c>
      <c r="U94" s="81">
        <v>15</v>
      </c>
      <c r="V94" s="81">
        <v>62</v>
      </c>
      <c r="W94" s="8">
        <v>1.7</v>
      </c>
      <c r="X94" s="12">
        <v>3.3</v>
      </c>
      <c r="Y94" s="12">
        <v>10</v>
      </c>
      <c r="Z94" s="12">
        <v>30</v>
      </c>
      <c r="AA94" s="84">
        <v>7.26</v>
      </c>
      <c r="AB94">
        <v>25.17</v>
      </c>
      <c r="AC94" s="84">
        <v>5.92</v>
      </c>
      <c r="AD94" s="85">
        <v>18.64</v>
      </c>
      <c r="AE94" s="84">
        <f t="shared" si="3"/>
        <v>24.560000000000002</v>
      </c>
      <c r="AF94" s="84">
        <f t="shared" si="4"/>
        <v>68.222222222222229</v>
      </c>
      <c r="AH94" s="84">
        <f>IF(ISBLANK(AC94),"",IF(ISBLANK(AA94),"",IFERROR(((AC94-AA94)/0.36/P94),"")))</f>
        <v>-7.7546296296296294E-2</v>
      </c>
      <c r="AJ94" s="84">
        <f>IF(ISBLANK(AE94),"",IF(ISBLANK(AB94),"",IFERROR(((AE94-AB94)/0.36/P94),"")))</f>
        <v>-3.5300925925925895E-2</v>
      </c>
    </row>
    <row r="95" spans="1:37" x14ac:dyDescent="0.25">
      <c r="A95" s="12" t="s">
        <v>195</v>
      </c>
      <c r="B95" s="4" t="s">
        <v>234</v>
      </c>
      <c r="C95" s="4" t="s">
        <v>632</v>
      </c>
      <c r="D95" s="4" t="s">
        <v>710</v>
      </c>
      <c r="E95" s="4" t="s">
        <v>31</v>
      </c>
      <c r="F95" s="12" t="s">
        <v>544</v>
      </c>
      <c r="G95" s="12" t="s">
        <v>539</v>
      </c>
      <c r="H95" s="22">
        <v>4</v>
      </c>
      <c r="I95" s="12" t="s">
        <v>540</v>
      </c>
      <c r="J95" s="12" t="s">
        <v>547</v>
      </c>
      <c r="K95" s="21">
        <v>1000</v>
      </c>
      <c r="L95" s="75">
        <v>-3.296013018</v>
      </c>
      <c r="M95" s="75">
        <v>34.854326974999999</v>
      </c>
      <c r="N95" s="16">
        <v>42819</v>
      </c>
      <c r="O95" s="16">
        <v>42866</v>
      </c>
      <c r="P95" s="21">
        <f t="shared" si="5"/>
        <v>47</v>
      </c>
      <c r="Q95" s="54">
        <f>INDEX([1]Sheet1!$J:$J,MATCH(A95,[1]Sheet1!$A:$A,0))</f>
        <v>132.710957729</v>
      </c>
      <c r="R95" s="68" t="s">
        <v>94</v>
      </c>
      <c r="S95" s="60">
        <v>1</v>
      </c>
      <c r="T95" s="59">
        <v>2.2999999999999998</v>
      </c>
      <c r="U95" s="81">
        <v>6</v>
      </c>
      <c r="V95" s="81">
        <v>35</v>
      </c>
      <c r="W95" s="8">
        <v>1.5</v>
      </c>
      <c r="X95" s="12">
        <v>6.8</v>
      </c>
      <c r="Y95" s="12">
        <v>10</v>
      </c>
      <c r="Z95" s="12">
        <v>40</v>
      </c>
      <c r="AA95" s="84">
        <v>3.59</v>
      </c>
      <c r="AB95">
        <v>53.28</v>
      </c>
      <c r="AC95" s="85">
        <v>4.07</v>
      </c>
      <c r="AD95" s="85">
        <v>39.53</v>
      </c>
      <c r="AE95" s="84">
        <f t="shared" si="3"/>
        <v>43.6</v>
      </c>
      <c r="AF95" s="84">
        <f t="shared" si="4"/>
        <v>121.11111111111111</v>
      </c>
      <c r="AH95" s="84">
        <f>IF(ISBLANK(AC95),"",IF(ISBLANK(AA97),"",IFERROR(((AC95-AA97)/0.36/P95),"")))</f>
        <v>-0.25531914893617025</v>
      </c>
      <c r="AI95" s="84">
        <f>IF(ISBLANK(AC95),"",IF(ISBLANK(AC97),"",IFERROR(((AC95-AC97)/0.36/P95),"")))</f>
        <v>-7.9196217494089824E-2</v>
      </c>
      <c r="AJ95" s="84">
        <f>IF(ISBLANK(AE95),"",IF(ISBLANK(AB97),"",IFERROR(((AE95-AB97)/0.36/P95),"")))</f>
        <v>1.0277777777777779</v>
      </c>
      <c r="AK95" s="84">
        <f>IF(ISBLANK(AE97),"",IF(ISBLANK(AE95),"",IFERROR(((AE95-AE97)/0.36/P95),"")))</f>
        <v>1.6170212765957446</v>
      </c>
    </row>
    <row r="96" spans="1:37" x14ac:dyDescent="0.25">
      <c r="A96" s="12" t="s">
        <v>196</v>
      </c>
      <c r="B96" s="4" t="s">
        <v>234</v>
      </c>
      <c r="C96" s="4" t="s">
        <v>632</v>
      </c>
      <c r="D96" s="4" t="s">
        <v>710</v>
      </c>
      <c r="E96" s="4" t="s">
        <v>31</v>
      </c>
      <c r="F96" s="12" t="s">
        <v>544</v>
      </c>
      <c r="G96" s="12" t="s">
        <v>539</v>
      </c>
      <c r="H96" s="22">
        <v>4</v>
      </c>
      <c r="I96" s="12" t="s">
        <v>545</v>
      </c>
      <c r="J96" s="12" t="s">
        <v>547</v>
      </c>
      <c r="K96" s="21">
        <v>1000</v>
      </c>
      <c r="L96" s="75">
        <v>-3.296013018</v>
      </c>
      <c r="M96" s="75">
        <v>34.854326974999999</v>
      </c>
      <c r="N96" s="16">
        <v>42819</v>
      </c>
      <c r="O96" s="16">
        <v>42866</v>
      </c>
      <c r="P96" s="21">
        <f t="shared" si="5"/>
        <v>47</v>
      </c>
      <c r="Q96" s="54">
        <f>INDEX([1]Sheet1!$J:$J,MATCH(A96,[1]Sheet1!$A:$A,0))</f>
        <v>132.710957729</v>
      </c>
      <c r="R96" s="68" t="s">
        <v>94</v>
      </c>
      <c r="S96" s="60">
        <v>1.8</v>
      </c>
      <c r="T96" s="59">
        <v>3.2</v>
      </c>
      <c r="U96" s="81">
        <v>7</v>
      </c>
      <c r="V96" s="81">
        <v>35</v>
      </c>
      <c r="W96" s="8">
        <v>2</v>
      </c>
      <c r="X96" s="12">
        <v>9.6</v>
      </c>
      <c r="Y96" s="12">
        <v>40</v>
      </c>
      <c r="Z96" s="12">
        <v>60</v>
      </c>
      <c r="AA96" s="84">
        <v>49.76</v>
      </c>
      <c r="AB96">
        <v>96.49</v>
      </c>
      <c r="AC96" s="85">
        <v>24.86</v>
      </c>
      <c r="AD96" s="85">
        <v>21.43</v>
      </c>
      <c r="AE96" s="84">
        <f t="shared" si="3"/>
        <v>46.29</v>
      </c>
      <c r="AF96" s="84">
        <f t="shared" si="4"/>
        <v>128.58333333333334</v>
      </c>
      <c r="AH96" s="84">
        <f>IF(ISBLANK(AC96),"",IF(ISBLANK(AA97),"",IFERROR(((AC96-AA97)/0.36/P96),"")))</f>
        <v>0.97340425531914898</v>
      </c>
      <c r="AI96" s="84">
        <f>IF(ISBLANK(AC96),"",IF(ISBLANK(AC97),"",IFERROR(((AC96-AC97)/0.36/P96),"")))</f>
        <v>1.1495271867612293</v>
      </c>
      <c r="AJ96" s="84">
        <f>IF(ISBLANK(AE96),"",IF(ISBLANK(AB97),"",IFERROR(((AE96-AB97)/0.36/P96),"")))</f>
        <v>1.1867612293144207</v>
      </c>
      <c r="AK96" s="84">
        <f>IF(ISBLANK(AE97),"",IF(ISBLANK(AE96),"",IFERROR(((AE96-AE97)/0.36/P96),"")))</f>
        <v>1.7760047281323876</v>
      </c>
    </row>
    <row r="97" spans="1:37" x14ac:dyDescent="0.25">
      <c r="A97" s="12" t="s">
        <v>197</v>
      </c>
      <c r="B97" s="4" t="s">
        <v>234</v>
      </c>
      <c r="C97" s="4" t="s">
        <v>632</v>
      </c>
      <c r="D97" s="4" t="s">
        <v>710</v>
      </c>
      <c r="E97" s="4" t="s">
        <v>31</v>
      </c>
      <c r="F97" s="12" t="s">
        <v>544</v>
      </c>
      <c r="G97" s="12" t="s">
        <v>539</v>
      </c>
      <c r="H97" s="22">
        <v>4</v>
      </c>
      <c r="I97" s="12" t="s">
        <v>542</v>
      </c>
      <c r="J97" s="12" t="s">
        <v>547</v>
      </c>
      <c r="K97" s="21">
        <v>1000</v>
      </c>
      <c r="L97" s="75">
        <v>-3.296013018</v>
      </c>
      <c r="M97" s="75">
        <v>34.854326974999999</v>
      </c>
      <c r="N97" s="16">
        <v>42819</v>
      </c>
      <c r="O97" s="16">
        <v>42866</v>
      </c>
      <c r="P97" s="21">
        <f t="shared" si="5"/>
        <v>47</v>
      </c>
      <c r="Q97" s="54">
        <f>INDEX([1]Sheet1!$J:$J,MATCH(A97,[1]Sheet1!$A:$A,0))</f>
        <v>132.710957729</v>
      </c>
      <c r="R97" s="68" t="s">
        <v>94</v>
      </c>
      <c r="S97" s="60">
        <v>1.5</v>
      </c>
      <c r="T97" s="59"/>
      <c r="U97" s="81">
        <v>8</v>
      </c>
      <c r="V97" s="81">
        <v>55</v>
      </c>
      <c r="W97" s="8">
        <v>1.7</v>
      </c>
      <c r="X97" s="12">
        <v>3.2</v>
      </c>
      <c r="Y97" s="12">
        <v>15</v>
      </c>
      <c r="Z97" s="12">
        <v>25</v>
      </c>
      <c r="AA97" s="84">
        <v>8.39</v>
      </c>
      <c r="AB97">
        <v>26.21</v>
      </c>
      <c r="AC97" s="84">
        <v>5.41</v>
      </c>
      <c r="AD97" s="85">
        <v>10.83</v>
      </c>
      <c r="AE97" s="84">
        <f t="shared" si="3"/>
        <v>16.240000000000002</v>
      </c>
      <c r="AF97" s="84">
        <f t="shared" si="4"/>
        <v>45.111111111111121</v>
      </c>
      <c r="AH97" s="84">
        <f>IF(ISBLANK(AC97),"",IF(ISBLANK(AA97),"",IFERROR(((AC97-AA97)/0.36/P97),"")))</f>
        <v>-0.17612293144208038</v>
      </c>
      <c r="AJ97" s="84">
        <f>IF(ISBLANK(AE97),"",IF(ISBLANK(AB97),"",IFERROR(((AE97-AB97)/0.36/P97),"")))</f>
        <v>-0.58924349881796689</v>
      </c>
    </row>
    <row r="98" spans="1:37" x14ac:dyDescent="0.25">
      <c r="A98" s="12" t="s">
        <v>198</v>
      </c>
      <c r="B98" s="4" t="s">
        <v>235</v>
      </c>
      <c r="C98" s="4" t="s">
        <v>633</v>
      </c>
      <c r="D98" s="4" t="s">
        <v>711</v>
      </c>
      <c r="E98" s="4" t="s">
        <v>59</v>
      </c>
      <c r="F98" s="12" t="s">
        <v>544</v>
      </c>
      <c r="G98" s="12" t="s">
        <v>543</v>
      </c>
      <c r="H98" s="22">
        <v>1</v>
      </c>
      <c r="I98" s="12" t="s">
        <v>540</v>
      </c>
      <c r="J98" s="12" t="s">
        <v>547</v>
      </c>
      <c r="K98" s="21">
        <v>1009</v>
      </c>
      <c r="L98" s="75">
        <v>-3.3032119830000002</v>
      </c>
      <c r="M98" s="75">
        <v>34.847736032999997</v>
      </c>
      <c r="N98" s="16">
        <v>42820</v>
      </c>
      <c r="O98" s="16">
        <v>42864</v>
      </c>
      <c r="P98" s="21">
        <f t="shared" si="5"/>
        <v>44</v>
      </c>
      <c r="Q98" s="54">
        <f>INDEX([1]Sheet1!$J:$J,MATCH(A98,[1]Sheet1!$A:$A,0))</f>
        <v>90.816719352999996</v>
      </c>
      <c r="R98" s="68" t="s">
        <v>276</v>
      </c>
      <c r="S98" s="60">
        <v>4</v>
      </c>
      <c r="T98" s="59">
        <v>7.1</v>
      </c>
      <c r="U98" s="81">
        <v>11</v>
      </c>
      <c r="V98" s="81">
        <v>60</v>
      </c>
      <c r="W98" s="8">
        <v>4</v>
      </c>
      <c r="X98" s="12">
        <v>15.6</v>
      </c>
      <c r="Y98" s="12">
        <v>25</v>
      </c>
      <c r="Z98" s="12">
        <v>85</v>
      </c>
      <c r="AA98" s="84">
        <v>3.06</v>
      </c>
      <c r="AB98">
        <v>109.68</v>
      </c>
      <c r="AC98" s="84">
        <v>24.77</v>
      </c>
      <c r="AD98" s="84">
        <v>48.16</v>
      </c>
      <c r="AE98" s="84">
        <f t="shared" si="3"/>
        <v>72.929999999999993</v>
      </c>
      <c r="AF98" s="84">
        <f t="shared" si="4"/>
        <v>202.58333333333331</v>
      </c>
      <c r="AH98" s="84">
        <f>IF(ISBLANK(AC98),"",IF(ISBLANK(AA99),"",IFERROR(((AC98-AA99)/0.36/P98),"")))</f>
        <v>1.0561868686868687</v>
      </c>
      <c r="AI98" s="84">
        <f>IF(ISBLANK(AC98),"",IF(ISBLANK(AC99),"",IFERROR(((AC98-AC99)/0.36/P98),"")))</f>
        <v>9.2171717171717224E-2</v>
      </c>
      <c r="AJ98" s="84">
        <f>IF(ISBLANK(AE98),"",IF(ISBLANK(AB99),"",IFERROR(((AE98-AB99)/0.36/P98),"")))</f>
        <v>1.1243686868686866</v>
      </c>
      <c r="AK98" s="84">
        <f>IF(ISBLANK(AE99),"",IF(ISBLANK(AE98),"",IFERROR(((AE98-AE99)/0.36/P98),"")))</f>
        <v>2.6035353535353534</v>
      </c>
    </row>
    <row r="99" spans="1:37" x14ac:dyDescent="0.25">
      <c r="A99" s="12" t="s">
        <v>199</v>
      </c>
      <c r="B99" s="4" t="s">
        <v>235</v>
      </c>
      <c r="C99" s="4" t="s">
        <v>633</v>
      </c>
      <c r="D99" s="4" t="s">
        <v>711</v>
      </c>
      <c r="E99" s="4" t="s">
        <v>59</v>
      </c>
      <c r="F99" s="12" t="s">
        <v>544</v>
      </c>
      <c r="G99" s="12" t="s">
        <v>543</v>
      </c>
      <c r="H99" s="22">
        <v>1</v>
      </c>
      <c r="I99" s="12" t="s">
        <v>542</v>
      </c>
      <c r="J99" s="12" t="s">
        <v>547</v>
      </c>
      <c r="K99" s="21">
        <v>1009</v>
      </c>
      <c r="L99" s="75">
        <v>-3.3032119830000002</v>
      </c>
      <c r="M99" s="75">
        <v>34.847736032999997</v>
      </c>
      <c r="N99" s="16">
        <v>42820</v>
      </c>
      <c r="O99" s="16">
        <v>42864</v>
      </c>
      <c r="P99" s="21">
        <f t="shared" si="5"/>
        <v>44</v>
      </c>
      <c r="Q99" s="54">
        <f>INDEX([1]Sheet1!$J:$J,MATCH(A99,[1]Sheet1!$A:$A,0))</f>
        <v>90.816719352999996</v>
      </c>
      <c r="R99" s="68" t="s">
        <v>276</v>
      </c>
      <c r="S99" s="60">
        <v>1.8</v>
      </c>
      <c r="T99" s="59">
        <v>7.9</v>
      </c>
      <c r="U99" s="81">
        <v>30</v>
      </c>
      <c r="V99" s="81">
        <v>70</v>
      </c>
      <c r="W99" s="8">
        <v>1.5</v>
      </c>
      <c r="X99" s="12">
        <v>8.8000000000000007</v>
      </c>
      <c r="Y99" s="12">
        <v>65</v>
      </c>
      <c r="Z99" s="12">
        <v>75</v>
      </c>
      <c r="AA99" s="84">
        <v>8.0399999999999991</v>
      </c>
      <c r="AB99">
        <v>55.12</v>
      </c>
      <c r="AC99" s="85">
        <v>23.31</v>
      </c>
      <c r="AD99" s="85">
        <v>8.3800000000000008</v>
      </c>
      <c r="AE99" s="84">
        <f t="shared" si="3"/>
        <v>31.689999999999998</v>
      </c>
      <c r="AF99" s="84">
        <f t="shared" si="4"/>
        <v>88.027777777777771</v>
      </c>
      <c r="AH99" s="84">
        <f>IF(ISBLANK(AC99),"",IF(ISBLANK(AA99),"",IFERROR(((AC99-AA99)/0.36/P99),"")))</f>
        <v>0.96401515151515149</v>
      </c>
      <c r="AJ99" s="84">
        <f>IF(ISBLANK(AE99),"",IF(ISBLANK(AB99),"",IFERROR(((AE99-AB99)/0.36/P99),"")))</f>
        <v>-1.4791666666666665</v>
      </c>
    </row>
    <row r="100" spans="1:37" x14ac:dyDescent="0.25">
      <c r="A100" s="12" t="s">
        <v>200</v>
      </c>
      <c r="B100" s="4" t="s">
        <v>236</v>
      </c>
      <c r="C100" s="4" t="s">
        <v>633</v>
      </c>
      <c r="D100" s="4" t="s">
        <v>712</v>
      </c>
      <c r="E100" s="4" t="s">
        <v>59</v>
      </c>
      <c r="F100" s="12" t="s">
        <v>544</v>
      </c>
      <c r="G100" s="12" t="s">
        <v>543</v>
      </c>
      <c r="H100" s="22">
        <v>2</v>
      </c>
      <c r="I100" s="12" t="s">
        <v>540</v>
      </c>
      <c r="J100" s="12" t="s">
        <v>547</v>
      </c>
      <c r="K100" s="21">
        <v>1006</v>
      </c>
      <c r="L100" s="75">
        <v>-3.40842599</v>
      </c>
      <c r="M100" s="75">
        <v>34.850243982000002</v>
      </c>
      <c r="N100" s="16">
        <v>42820</v>
      </c>
      <c r="O100" s="16">
        <v>42864</v>
      </c>
      <c r="P100" s="21">
        <f t="shared" si="5"/>
        <v>44</v>
      </c>
      <c r="Q100" s="54">
        <f>INDEX([1]Sheet1!$J:$J,MATCH(A100,[1]Sheet1!$A:$A,0))</f>
        <v>90.816719352999996</v>
      </c>
      <c r="R100" s="68" t="s">
        <v>276</v>
      </c>
      <c r="S100" s="60">
        <v>1.1000000000000001</v>
      </c>
      <c r="T100" s="59">
        <v>1.1000000000000001</v>
      </c>
      <c r="U100" s="81">
        <v>15</v>
      </c>
      <c r="V100" s="81">
        <v>28</v>
      </c>
      <c r="W100" s="8">
        <v>1.5</v>
      </c>
      <c r="X100" s="12">
        <v>11.2</v>
      </c>
      <c r="Y100" s="12">
        <v>25</v>
      </c>
      <c r="Z100" s="12">
        <v>55</v>
      </c>
      <c r="AA100" s="84">
        <v>20.78</v>
      </c>
      <c r="AB100">
        <v>54.11</v>
      </c>
      <c r="AC100" s="84">
        <v>14.68</v>
      </c>
      <c r="AD100" s="85">
        <v>14.99</v>
      </c>
      <c r="AE100" s="84">
        <f t="shared" si="3"/>
        <v>29.67</v>
      </c>
      <c r="AF100" s="84">
        <f t="shared" si="4"/>
        <v>82.416666666666671</v>
      </c>
      <c r="AH100" s="84">
        <f>IF(ISBLANK(AC100),"",IF(ISBLANK(AA101),"",IFERROR(((AC100-AA101)/0.36/P100),"")))</f>
        <v>0.72916666666666674</v>
      </c>
      <c r="AI100" s="84">
        <f>IF(ISBLANK(AC100),"",IF(ISBLANK(AC101),"",IFERROR(((AC100-AC101)/0.36/P100),"")))</f>
        <v>0.85227272727272729</v>
      </c>
      <c r="AJ100" s="84">
        <f>IF(ISBLANK(AE100),"",IF(ISBLANK(AB101),"",IFERROR(((AE100-AB101)/0.36/P100),"")))</f>
        <v>-0.79987373737373746</v>
      </c>
      <c r="AK100" s="84">
        <f>IF(ISBLANK(AE101),"",IF(ISBLANK(AE100),"",IFERROR(((AE100-AE101)/0.36/P100),"")))</f>
        <v>0.82954545454545459</v>
      </c>
    </row>
    <row r="101" spans="1:37" x14ac:dyDescent="0.25">
      <c r="A101" s="12" t="s">
        <v>201</v>
      </c>
      <c r="B101" s="4" t="s">
        <v>236</v>
      </c>
      <c r="C101" s="4" t="s">
        <v>633</v>
      </c>
      <c r="D101" s="12" t="s">
        <v>712</v>
      </c>
      <c r="E101" s="4" t="s">
        <v>59</v>
      </c>
      <c r="F101" s="12" t="s">
        <v>544</v>
      </c>
      <c r="G101" s="12" t="s">
        <v>543</v>
      </c>
      <c r="H101" s="22">
        <v>2</v>
      </c>
      <c r="I101" s="12" t="s">
        <v>542</v>
      </c>
      <c r="J101" s="12" t="s">
        <v>547</v>
      </c>
      <c r="K101" s="22">
        <v>1006</v>
      </c>
      <c r="L101" s="75">
        <v>-3.40842599</v>
      </c>
      <c r="M101" s="75">
        <v>34.850243982000002</v>
      </c>
      <c r="N101" s="16">
        <v>42820</v>
      </c>
      <c r="O101" s="16">
        <v>42864</v>
      </c>
      <c r="P101" s="21">
        <f t="shared" si="5"/>
        <v>44</v>
      </c>
      <c r="Q101" s="54">
        <f>INDEX([1]Sheet1!$J:$J,MATCH(A101,[1]Sheet1!$A:$A,0))</f>
        <v>90.816719352999996</v>
      </c>
      <c r="R101" s="68" t="s">
        <v>276</v>
      </c>
      <c r="S101" s="60">
        <v>1.5</v>
      </c>
      <c r="T101" s="59">
        <v>2.6</v>
      </c>
      <c r="U101" s="81">
        <v>10</v>
      </c>
      <c r="V101" s="81">
        <v>40</v>
      </c>
      <c r="W101" s="8">
        <v>1.5</v>
      </c>
      <c r="X101" s="12">
        <v>6.6</v>
      </c>
      <c r="Y101" s="12">
        <v>15</v>
      </c>
      <c r="Z101" s="12">
        <v>35</v>
      </c>
      <c r="AA101" s="84">
        <v>3.13</v>
      </c>
      <c r="AB101">
        <v>42.34</v>
      </c>
      <c r="AC101" s="85">
        <v>1.18</v>
      </c>
      <c r="AD101" s="85">
        <v>15.35</v>
      </c>
      <c r="AE101" s="84">
        <f t="shared" si="3"/>
        <v>16.53</v>
      </c>
      <c r="AF101" s="84">
        <f t="shared" si="4"/>
        <v>45.916666666666671</v>
      </c>
      <c r="AH101" s="84">
        <f>IF(ISBLANK(AC101),"",IF(ISBLANK(AA101),"",IFERROR(((AC101-AA101)/0.36/P101),"")))</f>
        <v>-0.12310606060606061</v>
      </c>
      <c r="AJ101" s="84">
        <f>IF(ISBLANK(AE101),"",IF(ISBLANK(AB101),"",IFERROR(((AE101-AB101)/0.36/P101),"")))</f>
        <v>-1.6294191919191923</v>
      </c>
    </row>
    <row r="102" spans="1:37" x14ac:dyDescent="0.25">
      <c r="A102" s="12" t="s">
        <v>202</v>
      </c>
      <c r="B102" s="12" t="s">
        <v>237</v>
      </c>
      <c r="C102" s="12" t="s">
        <v>633</v>
      </c>
      <c r="D102" s="12" t="s">
        <v>713</v>
      </c>
      <c r="E102" s="4" t="s">
        <v>59</v>
      </c>
      <c r="F102" s="12" t="s">
        <v>544</v>
      </c>
      <c r="G102" s="12" t="s">
        <v>543</v>
      </c>
      <c r="H102" s="22">
        <v>3</v>
      </c>
      <c r="I102" s="12" t="s">
        <v>540</v>
      </c>
      <c r="J102" s="12" t="s">
        <v>547</v>
      </c>
      <c r="K102" s="22">
        <v>1001</v>
      </c>
      <c r="L102" s="75">
        <v>-3.4063160140000002</v>
      </c>
      <c r="M102" s="75">
        <v>34.850407009999998</v>
      </c>
      <c r="N102" s="16">
        <v>42820</v>
      </c>
      <c r="O102" s="16">
        <v>42864</v>
      </c>
      <c r="P102" s="21">
        <f t="shared" si="5"/>
        <v>44</v>
      </c>
      <c r="Q102" s="54">
        <f>INDEX([1]Sheet1!$J:$J,MATCH(A102,[1]Sheet1!$A:$A,0))</f>
        <v>90.816719352999996</v>
      </c>
      <c r="R102" s="68" t="s">
        <v>276</v>
      </c>
      <c r="S102" s="60">
        <v>1.8</v>
      </c>
      <c r="T102" s="59">
        <v>2.2000000000000002</v>
      </c>
      <c r="U102" s="81">
        <v>25</v>
      </c>
      <c r="V102" s="81">
        <v>35</v>
      </c>
      <c r="W102" s="8">
        <v>2</v>
      </c>
      <c r="X102" s="12">
        <v>14.2</v>
      </c>
      <c r="Y102" s="12">
        <v>40</v>
      </c>
      <c r="Z102" s="12">
        <v>55</v>
      </c>
      <c r="AA102" s="52"/>
      <c r="AB102" t="s">
        <v>756</v>
      </c>
      <c r="AC102" s="85">
        <v>13.47</v>
      </c>
      <c r="AD102" s="85">
        <v>14.2</v>
      </c>
      <c r="AE102" s="84">
        <f t="shared" si="3"/>
        <v>27.67</v>
      </c>
      <c r="AF102" s="84">
        <f t="shared" si="4"/>
        <v>76.861111111111114</v>
      </c>
      <c r="AH102" s="84">
        <f>IF(ISBLANK(AC102),"",IF(ISBLANK(AA103),"",IFERROR(((AC102-AA103)/0.36/P102),"")))</f>
        <v>0.74873737373737381</v>
      </c>
      <c r="AI102" s="84">
        <f>IF(ISBLANK(AC102),"",IF(ISBLANK(AC103),"",IFERROR(((AC102-AC103)/0.36/P102),"")))</f>
        <v>0.38257575757575762</v>
      </c>
      <c r="AJ102" s="84">
        <f>IF(ISBLANK(AE102),"",IF(ISBLANK(AB103),"",IFERROR(((AE102-AB103)/0.36/P102),"")))</f>
        <v>-1.6224747474747474</v>
      </c>
      <c r="AK102" s="84">
        <f>IF(ISBLANK(AE103),"",IF(ISBLANK(AE102),"",IFERROR(((AE102-AE103)/0.36/P102),"")))</f>
        <v>-0.76452020202020199</v>
      </c>
    </row>
    <row r="103" spans="1:37" x14ac:dyDescent="0.25">
      <c r="A103" s="12" t="s">
        <v>203</v>
      </c>
      <c r="B103" s="12" t="s">
        <v>237</v>
      </c>
      <c r="C103" s="12" t="s">
        <v>633</v>
      </c>
      <c r="D103" s="12" t="s">
        <v>713</v>
      </c>
      <c r="E103" s="4" t="s">
        <v>59</v>
      </c>
      <c r="F103" s="12" t="s">
        <v>544</v>
      </c>
      <c r="G103" s="12" t="s">
        <v>543</v>
      </c>
      <c r="H103" s="22">
        <v>3</v>
      </c>
      <c r="I103" s="12" t="s">
        <v>542</v>
      </c>
      <c r="J103" s="12" t="s">
        <v>547</v>
      </c>
      <c r="K103" s="22">
        <v>1001</v>
      </c>
      <c r="L103" s="75">
        <v>-3.4063160140000002</v>
      </c>
      <c r="M103" s="75">
        <v>34.850407009999998</v>
      </c>
      <c r="N103" s="16">
        <v>42820</v>
      </c>
      <c r="O103" s="16">
        <v>42864</v>
      </c>
      <c r="P103" s="21">
        <f t="shared" si="5"/>
        <v>44</v>
      </c>
      <c r="Q103" s="54">
        <f>INDEX([1]Sheet1!$J:$J,MATCH(A103,[1]Sheet1!$A:$A,0))</f>
        <v>90.816719352999996</v>
      </c>
      <c r="R103" s="68" t="s">
        <v>276</v>
      </c>
      <c r="S103" s="60">
        <v>1.2</v>
      </c>
      <c r="T103" s="59">
        <v>3.5</v>
      </c>
      <c r="U103" s="81">
        <v>15</v>
      </c>
      <c r="V103" s="81">
        <v>50</v>
      </c>
      <c r="W103" s="8">
        <v>2.5</v>
      </c>
      <c r="X103" s="12">
        <v>14.1</v>
      </c>
      <c r="Y103" s="12">
        <v>15</v>
      </c>
      <c r="Z103" s="12">
        <v>70</v>
      </c>
      <c r="AA103" s="84">
        <v>1.61</v>
      </c>
      <c r="AB103">
        <v>53.37</v>
      </c>
      <c r="AC103" s="85">
        <v>7.41</v>
      </c>
      <c r="AD103" s="85">
        <v>32.369999999999997</v>
      </c>
      <c r="AE103" s="84">
        <f t="shared" si="3"/>
        <v>39.78</v>
      </c>
      <c r="AF103" s="84">
        <f t="shared" si="4"/>
        <v>110.50000000000001</v>
      </c>
      <c r="AH103" s="84">
        <f>IF(ISBLANK(AC103),"",IF(ISBLANK(AA103),"",IFERROR(((AC103-AA103)/0.36/P103),"")))</f>
        <v>0.36616161616161613</v>
      </c>
      <c r="AJ103" s="84">
        <f>IF(ISBLANK(AE103),"",IF(ISBLANK(AB103),"",IFERROR(((AE103-AB103)/0.36/P103),"")))</f>
        <v>-0.8579545454545453</v>
      </c>
    </row>
    <row r="104" spans="1:37" x14ac:dyDescent="0.25">
      <c r="A104" s="12" t="s">
        <v>204</v>
      </c>
      <c r="B104" s="4" t="s">
        <v>238</v>
      </c>
      <c r="C104" s="4" t="s">
        <v>633</v>
      </c>
      <c r="D104" s="4" t="s">
        <v>714</v>
      </c>
      <c r="E104" s="4" t="s">
        <v>59</v>
      </c>
      <c r="F104" s="12" t="s">
        <v>544</v>
      </c>
      <c r="G104" s="12" t="s">
        <v>543</v>
      </c>
      <c r="H104" s="22">
        <v>4</v>
      </c>
      <c r="I104" s="12" t="s">
        <v>540</v>
      </c>
      <c r="J104" s="12" t="s">
        <v>547</v>
      </c>
      <c r="K104" s="21">
        <v>1003</v>
      </c>
      <c r="L104" s="75">
        <v>-3.4068529590000001</v>
      </c>
      <c r="M104" s="75">
        <v>34.851600005999998</v>
      </c>
      <c r="N104" s="16">
        <v>42820</v>
      </c>
      <c r="O104" s="16">
        <v>42864</v>
      </c>
      <c r="P104" s="21">
        <f t="shared" si="5"/>
        <v>44</v>
      </c>
      <c r="Q104" s="54">
        <f>INDEX([1]Sheet1!$J:$J,MATCH(A104,[1]Sheet1!$A:$A,0))</f>
        <v>90.816719352999996</v>
      </c>
      <c r="R104" s="68" t="s">
        <v>276</v>
      </c>
      <c r="S104" s="60">
        <v>1.3</v>
      </c>
      <c r="T104" s="59">
        <v>4.5</v>
      </c>
      <c r="U104" s="81">
        <v>7</v>
      </c>
      <c r="V104" s="81">
        <v>35</v>
      </c>
      <c r="W104" s="8">
        <v>1</v>
      </c>
      <c r="X104" s="12">
        <v>6.1</v>
      </c>
      <c r="Y104" s="12">
        <v>10</v>
      </c>
      <c r="Z104" s="12">
        <v>40</v>
      </c>
      <c r="AA104" s="84">
        <v>9.01</v>
      </c>
      <c r="AB104">
        <v>56.21</v>
      </c>
      <c r="AC104" s="85">
        <v>5.69</v>
      </c>
      <c r="AD104" s="85">
        <v>21.03</v>
      </c>
      <c r="AE104" s="84">
        <f t="shared" si="3"/>
        <v>26.720000000000002</v>
      </c>
      <c r="AF104" s="84">
        <f t="shared" si="4"/>
        <v>74.222222222222229</v>
      </c>
      <c r="AH104" s="84">
        <f>IF(ISBLANK(AC104),"",IF(ISBLANK(AA105),"",IFERROR(((AC104-AA105)/0.36/P104),"")))</f>
        <v>0.23042929292929298</v>
      </c>
      <c r="AI104" s="84">
        <f>IF(ISBLANK(AC104),"",IF(ISBLANK(AC105),"",IFERROR(((AC104-AC105)/0.36/P104),"")))</f>
        <v>-0.66098484848484851</v>
      </c>
      <c r="AJ104" s="84">
        <f>IF(ISBLANK(AE104),"",IF(ISBLANK(AB105),"",IFERROR(((AE104-AB105)/0.36/P104),"")))</f>
        <v>-0.64646464646464641</v>
      </c>
      <c r="AK104" s="84">
        <f>IF(ISBLANK(AE105),"",IF(ISBLANK(AE104),"",IFERROR(((AE104-AE105)/0.36/P104),"")))</f>
        <v>-1.3150252525252524</v>
      </c>
    </row>
    <row r="105" spans="1:37" x14ac:dyDescent="0.25">
      <c r="A105" s="12" t="s">
        <v>205</v>
      </c>
      <c r="B105" s="4" t="s">
        <v>238</v>
      </c>
      <c r="C105" s="4" t="s">
        <v>633</v>
      </c>
      <c r="D105" s="4" t="s">
        <v>714</v>
      </c>
      <c r="E105" s="4" t="s">
        <v>59</v>
      </c>
      <c r="F105" s="12" t="s">
        <v>544</v>
      </c>
      <c r="G105" s="12" t="s">
        <v>543</v>
      </c>
      <c r="H105" s="22">
        <v>4</v>
      </c>
      <c r="I105" s="12" t="s">
        <v>542</v>
      </c>
      <c r="J105" s="12" t="s">
        <v>547</v>
      </c>
      <c r="K105" s="21">
        <v>1003</v>
      </c>
      <c r="L105" s="75">
        <v>-3.4068529590000001</v>
      </c>
      <c r="M105" s="75">
        <v>34.851600005999998</v>
      </c>
      <c r="N105" s="16">
        <v>42820</v>
      </c>
      <c r="O105" s="16">
        <v>42864</v>
      </c>
      <c r="P105" s="21">
        <f t="shared" si="5"/>
        <v>44</v>
      </c>
      <c r="Q105" s="54">
        <f>INDEX([1]Sheet1!$J:$J,MATCH(A105,[1]Sheet1!$A:$A,0))</f>
        <v>90.816719352999996</v>
      </c>
      <c r="R105" s="68" t="s">
        <v>276</v>
      </c>
      <c r="S105" s="60">
        <v>1.2</v>
      </c>
      <c r="T105" s="59">
        <v>3.7</v>
      </c>
      <c r="U105" s="81">
        <v>15</v>
      </c>
      <c r="V105" s="81">
        <v>60</v>
      </c>
      <c r="W105" s="8">
        <v>2</v>
      </c>
      <c r="X105" s="12">
        <v>12.4</v>
      </c>
      <c r="Y105" s="12">
        <v>40</v>
      </c>
      <c r="Z105" s="12">
        <v>75</v>
      </c>
      <c r="AA105" s="84">
        <v>2.04</v>
      </c>
      <c r="AB105">
        <v>36.96</v>
      </c>
      <c r="AC105" s="85">
        <v>16.16</v>
      </c>
      <c r="AD105" s="84">
        <v>31.39</v>
      </c>
      <c r="AE105" s="84">
        <f t="shared" si="3"/>
        <v>47.55</v>
      </c>
      <c r="AF105" s="84">
        <f t="shared" si="4"/>
        <v>132.08333333333334</v>
      </c>
      <c r="AH105" s="84">
        <f>IF(ISBLANK(AC105),"",IF(ISBLANK(AA105),"",IFERROR(((AC105-AA105)/0.36/P105),"")))</f>
        <v>0.89141414141414155</v>
      </c>
      <c r="AJ105" s="84">
        <f>IF(ISBLANK(AE105),"",IF(ISBLANK(AB105),"",IFERROR(((AE105-AB105)/0.36/P105),"")))</f>
        <v>0.66856060606060586</v>
      </c>
    </row>
    <row r="106" spans="1:37" x14ac:dyDescent="0.25">
      <c r="A106" s="12" t="s">
        <v>206</v>
      </c>
      <c r="B106" s="4" t="s">
        <v>239</v>
      </c>
      <c r="C106" s="4" t="s">
        <v>546</v>
      </c>
      <c r="D106" s="4" t="s">
        <v>716</v>
      </c>
      <c r="E106" s="4" t="s">
        <v>135</v>
      </c>
      <c r="F106" s="12" t="s">
        <v>546</v>
      </c>
      <c r="G106" s="12" t="s">
        <v>539</v>
      </c>
      <c r="H106" s="22">
        <v>1</v>
      </c>
      <c r="I106" s="12" t="s">
        <v>540</v>
      </c>
      <c r="J106" s="12" t="s">
        <v>547</v>
      </c>
      <c r="K106" s="22">
        <v>1023</v>
      </c>
      <c r="L106" s="75">
        <v>-2.4377470369999998</v>
      </c>
      <c r="M106" s="75">
        <v>34.855161979999998</v>
      </c>
      <c r="N106" s="16">
        <v>42812</v>
      </c>
      <c r="O106" s="16">
        <v>42872</v>
      </c>
      <c r="P106" s="21">
        <f t="shared" si="5"/>
        <v>60</v>
      </c>
      <c r="Q106" s="54">
        <f>INDEX([1]Sheet1!$J:$J,MATCH(A106,[1]Sheet1!$A:$A,0))</f>
        <v>136.415489476</v>
      </c>
      <c r="R106" s="68" t="s">
        <v>76</v>
      </c>
      <c r="S106" s="59">
        <v>5</v>
      </c>
      <c r="T106" s="59">
        <v>4.5</v>
      </c>
      <c r="U106" s="21">
        <v>15</v>
      </c>
      <c r="V106" s="21">
        <v>50</v>
      </c>
      <c r="W106" s="8">
        <v>5.8</v>
      </c>
      <c r="X106" s="12">
        <v>35.6</v>
      </c>
      <c r="Y106" s="12">
        <v>25</v>
      </c>
      <c r="Z106" s="12">
        <v>60</v>
      </c>
      <c r="AA106" s="52">
        <v>5.0199999999999996</v>
      </c>
      <c r="AB106">
        <v>41.36</v>
      </c>
      <c r="AC106" s="84">
        <v>20.74</v>
      </c>
      <c r="AD106" s="87">
        <v>44.89</v>
      </c>
      <c r="AE106" s="84">
        <f t="shared" si="3"/>
        <v>65.63</v>
      </c>
      <c r="AF106" s="84">
        <f t="shared" si="4"/>
        <v>182.30555555555554</v>
      </c>
      <c r="AH106" s="84">
        <f>IF(ISBLANK(AC106),"",IF(ISBLANK(AA108),"",IFERROR(((AC106-AA108)/0.36/P106),"")))</f>
        <v>0.51018518518518507</v>
      </c>
      <c r="AI106" s="84">
        <f>IF(ISBLANK(AC106),"",IF(ISBLANK(AC108),"",IFERROR(((AC106-AC108)/0.36/P106),"")))</f>
        <v>0.60509259259259252</v>
      </c>
      <c r="AJ106" s="84">
        <f>IF(ISBLANK(AE106),"",IF(ISBLANK(AB108),"",IFERROR(((AE106-AB108)/0.36/P106),"")))</f>
        <v>1.0046296296296295</v>
      </c>
      <c r="AK106" s="84">
        <f>IF(ISBLANK(AE108),"",IF(ISBLANK(AE106),"",IFERROR(((AE106-AE108)/0.36/P106),"")))</f>
        <v>-4.2129629629629475E-2</v>
      </c>
    </row>
    <row r="107" spans="1:37" x14ac:dyDescent="0.25">
      <c r="A107" s="12" t="s">
        <v>207</v>
      </c>
      <c r="B107" s="4" t="s">
        <v>239</v>
      </c>
      <c r="C107" s="4" t="s">
        <v>546</v>
      </c>
      <c r="D107" s="4" t="s">
        <v>716</v>
      </c>
      <c r="E107" s="4" t="s">
        <v>135</v>
      </c>
      <c r="F107" s="12" t="s">
        <v>546</v>
      </c>
      <c r="G107" s="12" t="s">
        <v>539</v>
      </c>
      <c r="H107" s="22">
        <v>1</v>
      </c>
      <c r="I107" s="12" t="s">
        <v>545</v>
      </c>
      <c r="J107" s="12" t="s">
        <v>547</v>
      </c>
      <c r="K107" s="22">
        <v>1023</v>
      </c>
      <c r="L107" s="75">
        <v>-2.4377470369999998</v>
      </c>
      <c r="M107" s="75">
        <v>34.855161979999998</v>
      </c>
      <c r="N107" s="16">
        <v>42812</v>
      </c>
      <c r="O107" s="16">
        <v>42872</v>
      </c>
      <c r="P107" s="21">
        <f t="shared" si="5"/>
        <v>60</v>
      </c>
      <c r="Q107" s="54">
        <f>INDEX([1]Sheet1!$J:$J,MATCH(A107,[1]Sheet1!$A:$A,0))</f>
        <v>136.415489476</v>
      </c>
      <c r="R107" s="68" t="s">
        <v>76</v>
      </c>
      <c r="S107" s="59">
        <v>4.5</v>
      </c>
      <c r="T107" s="59">
        <v>2.5</v>
      </c>
      <c r="U107" s="21">
        <v>7</v>
      </c>
      <c r="V107" s="21">
        <v>45</v>
      </c>
      <c r="W107" s="8">
        <v>4.5</v>
      </c>
      <c r="X107" s="12">
        <v>21.5</v>
      </c>
      <c r="Y107" s="12">
        <v>15</v>
      </c>
      <c r="Z107" s="12">
        <v>50</v>
      </c>
      <c r="AA107" s="52">
        <v>3.18</v>
      </c>
      <c r="AB107">
        <v>50.21</v>
      </c>
      <c r="AC107" s="84">
        <v>9.19</v>
      </c>
      <c r="AD107" s="87">
        <v>39.75</v>
      </c>
      <c r="AE107" s="84">
        <f t="shared" si="3"/>
        <v>48.94</v>
      </c>
      <c r="AF107" s="84">
        <f t="shared" si="4"/>
        <v>135.94444444444446</v>
      </c>
      <c r="AH107" s="84">
        <f>IF(ISBLANK(AC107),"",IF(ISBLANK(AA108),"",IFERROR(((AC107-AA108)/0.36/P107),"")))</f>
        <v>-2.453703703703709E-2</v>
      </c>
      <c r="AI107" s="84">
        <f>IF(ISBLANK(AC107),"",IF(ISBLANK(AC108),"",IFERROR(((AC107-AC108)/0.36/P107),"")))</f>
        <v>7.0370370370370361E-2</v>
      </c>
      <c r="AJ107" s="84">
        <f>IF(ISBLANK(AE107),"",IF(ISBLANK(AB108),"",IFERROR(((AE107-AB108)/0.36/P107),"")))</f>
        <v>0.23194444444444437</v>
      </c>
      <c r="AK107" s="84">
        <f>IF(ISBLANK(AE108),"",IF(ISBLANK(AE107),"",IFERROR(((AE107-AE108)/0.36/P107),"")))</f>
        <v>-0.81481481481481455</v>
      </c>
    </row>
    <row r="108" spans="1:37" x14ac:dyDescent="0.25">
      <c r="A108" s="12" t="s">
        <v>208</v>
      </c>
      <c r="B108" s="4" t="s">
        <v>239</v>
      </c>
      <c r="C108" s="4" t="s">
        <v>546</v>
      </c>
      <c r="D108" s="4" t="s">
        <v>716</v>
      </c>
      <c r="E108" s="4" t="s">
        <v>135</v>
      </c>
      <c r="F108" s="12" t="s">
        <v>546</v>
      </c>
      <c r="G108" s="12" t="s">
        <v>539</v>
      </c>
      <c r="H108" s="22">
        <v>1</v>
      </c>
      <c r="I108" s="12" t="s">
        <v>542</v>
      </c>
      <c r="J108" s="12" t="s">
        <v>547</v>
      </c>
      <c r="K108" s="22">
        <v>1023</v>
      </c>
      <c r="L108" s="75">
        <v>-2.4377470369999998</v>
      </c>
      <c r="M108" s="75">
        <v>34.855161979999998</v>
      </c>
      <c r="N108" s="16">
        <v>42812</v>
      </c>
      <c r="O108" s="16">
        <v>42872</v>
      </c>
      <c r="P108" s="21">
        <f t="shared" si="5"/>
        <v>60</v>
      </c>
      <c r="Q108" s="54">
        <f>INDEX([1]Sheet1!$J:$J,MATCH(A108,[1]Sheet1!$A:$A,0))</f>
        <v>136.415489476</v>
      </c>
      <c r="R108" s="68" t="s">
        <v>76</v>
      </c>
      <c r="S108" s="59">
        <v>5.0999999999999996</v>
      </c>
      <c r="T108" s="59">
        <v>10.9</v>
      </c>
      <c r="U108" s="21">
        <v>8</v>
      </c>
      <c r="V108" s="21">
        <v>55</v>
      </c>
      <c r="W108" s="8">
        <v>4.7</v>
      </c>
      <c r="X108" s="12">
        <v>20.399999999999999</v>
      </c>
      <c r="Y108" s="12">
        <v>15</v>
      </c>
      <c r="Z108" s="12">
        <v>75</v>
      </c>
      <c r="AA108" s="52">
        <v>9.7200000000000006</v>
      </c>
      <c r="AB108">
        <v>43.93</v>
      </c>
      <c r="AC108" s="84">
        <v>7.67</v>
      </c>
      <c r="AD108" s="87">
        <v>58.87</v>
      </c>
      <c r="AE108" s="84">
        <f t="shared" si="3"/>
        <v>66.539999999999992</v>
      </c>
      <c r="AF108" s="84">
        <f t="shared" si="4"/>
        <v>184.83333333333331</v>
      </c>
      <c r="AH108" s="84">
        <f>IF(ISBLANK(AC108),"",IF(ISBLANK(AA108),"",IFERROR(((AC108-AA108)/0.36/P108),"")))</f>
        <v>-9.490740740740744E-2</v>
      </c>
      <c r="AJ108" s="84">
        <f>IF(ISBLANK(AE108),"",IF(ISBLANK(AB108),"",IFERROR(((AE108-AB108)/0.36/P108),"")))</f>
        <v>1.0467592592592589</v>
      </c>
    </row>
    <row r="109" spans="1:37" x14ac:dyDescent="0.25">
      <c r="A109" s="12" t="s">
        <v>209</v>
      </c>
      <c r="B109" s="4" t="s">
        <v>220</v>
      </c>
      <c r="C109" s="4" t="s">
        <v>546</v>
      </c>
      <c r="D109" s="4" t="s">
        <v>717</v>
      </c>
      <c r="E109" s="4" t="s">
        <v>135</v>
      </c>
      <c r="F109" s="12" t="s">
        <v>546</v>
      </c>
      <c r="G109" s="12" t="s">
        <v>539</v>
      </c>
      <c r="H109" s="22">
        <v>2</v>
      </c>
      <c r="I109" s="12" t="s">
        <v>540</v>
      </c>
      <c r="J109" s="12" t="s">
        <v>547</v>
      </c>
      <c r="K109" s="22">
        <v>1025</v>
      </c>
      <c r="L109" s="75">
        <v>-2.43776598</v>
      </c>
      <c r="M109" s="75">
        <v>34.855393991</v>
      </c>
      <c r="N109" s="16">
        <v>42812</v>
      </c>
      <c r="O109" s="16">
        <v>42872</v>
      </c>
      <c r="P109" s="21">
        <f t="shared" si="5"/>
        <v>60</v>
      </c>
      <c r="Q109" s="54">
        <f>INDEX([1]Sheet1!$J:$J,MATCH(A109,[1]Sheet1!$A:$A,0))</f>
        <v>136.415489476</v>
      </c>
      <c r="R109" s="68" t="s">
        <v>76</v>
      </c>
      <c r="S109" s="59">
        <v>5.4</v>
      </c>
      <c r="T109" s="59"/>
      <c r="U109" s="21">
        <v>25</v>
      </c>
      <c r="V109" s="21">
        <v>75</v>
      </c>
      <c r="W109" s="8">
        <v>8</v>
      </c>
      <c r="X109" s="12">
        <v>23.4</v>
      </c>
      <c r="Y109" s="12">
        <v>30</v>
      </c>
      <c r="Z109" s="12">
        <v>85</v>
      </c>
      <c r="AA109" s="52">
        <v>4.68</v>
      </c>
      <c r="AB109">
        <v>41.51</v>
      </c>
      <c r="AC109" s="84">
        <v>32.450000000000003</v>
      </c>
      <c r="AD109" s="87">
        <v>53.54</v>
      </c>
      <c r="AE109" s="84">
        <f t="shared" si="3"/>
        <v>85.990000000000009</v>
      </c>
      <c r="AF109" s="84">
        <f t="shared" si="4"/>
        <v>238.86111111111114</v>
      </c>
      <c r="AH109" s="84">
        <f>IF(ISBLANK(AC109),"",IF(ISBLANK(AA111),"",IFERROR(((AC109-AA111)/0.36/P109),"")))</f>
        <v>1.1550925925925928</v>
      </c>
      <c r="AI109" s="84" t="str">
        <f>IF(ISBLANK(AC109),"",IF(ISBLANK(AC111),"",IFERROR(((AC109-AC111)/0.36/P109),"")))</f>
        <v/>
      </c>
      <c r="AJ109" s="84">
        <f>IF(ISBLANK(AE109),"",IF(ISBLANK(AB111),"",IFERROR(((AE109-AB111)/0.36/P109),"")))</f>
        <v>2.4291666666666671</v>
      </c>
      <c r="AK109" s="84">
        <f>IF(ISBLANK(AE111),"",IF(ISBLANK(AE109),"",IFERROR(((AE109-AE111)/0.36/P109),"")))</f>
        <v>3.5115740740740748</v>
      </c>
    </row>
    <row r="110" spans="1:37" x14ac:dyDescent="0.25">
      <c r="A110" s="12" t="s">
        <v>210</v>
      </c>
      <c r="B110" s="4" t="s">
        <v>220</v>
      </c>
      <c r="C110" s="4" t="s">
        <v>546</v>
      </c>
      <c r="D110" s="4" t="s">
        <v>717</v>
      </c>
      <c r="E110" s="4" t="s">
        <v>135</v>
      </c>
      <c r="F110" s="12" t="s">
        <v>546</v>
      </c>
      <c r="G110" s="12" t="s">
        <v>539</v>
      </c>
      <c r="H110" s="22">
        <v>2</v>
      </c>
      <c r="I110" s="12" t="s">
        <v>545</v>
      </c>
      <c r="J110" s="12" t="s">
        <v>547</v>
      </c>
      <c r="K110" s="22">
        <v>1025</v>
      </c>
      <c r="L110" s="75">
        <v>-2.43776598</v>
      </c>
      <c r="M110" s="75">
        <v>34.855393991</v>
      </c>
      <c r="N110" s="16">
        <v>42812</v>
      </c>
      <c r="O110" s="16">
        <v>42872</v>
      </c>
      <c r="P110" s="21">
        <f t="shared" si="5"/>
        <v>60</v>
      </c>
      <c r="Q110" s="54">
        <f>INDEX([1]Sheet1!$J:$J,MATCH(A110,[1]Sheet1!$A:$A,0))</f>
        <v>136.415489476</v>
      </c>
      <c r="R110" s="68" t="s">
        <v>76</v>
      </c>
      <c r="S110" s="59">
        <v>4.5</v>
      </c>
      <c r="T110" s="59">
        <v>8.9</v>
      </c>
      <c r="U110" s="21">
        <v>10</v>
      </c>
      <c r="V110" s="21">
        <v>65</v>
      </c>
      <c r="W110" s="8">
        <v>5.6</v>
      </c>
      <c r="X110" s="12">
        <v>32</v>
      </c>
      <c r="Y110" s="12">
        <v>10</v>
      </c>
      <c r="Z110" s="12">
        <v>55</v>
      </c>
      <c r="AA110" s="52">
        <v>7.25</v>
      </c>
      <c r="AB110">
        <v>23.44</v>
      </c>
      <c r="AC110" s="84">
        <v>5.81</v>
      </c>
      <c r="AD110" s="87">
        <v>56.07</v>
      </c>
      <c r="AE110" s="84">
        <f t="shared" si="3"/>
        <v>61.88</v>
      </c>
      <c r="AF110" s="84">
        <f t="shared" si="4"/>
        <v>171.88888888888891</v>
      </c>
      <c r="AH110" s="84">
        <f>IF(ISBLANK(AC110),"",IF(ISBLANK(AA111),"",IFERROR(((AC110-AA111)/0.36/P110),"")))</f>
        <v>-7.8240740740740763E-2</v>
      </c>
      <c r="AI110" s="84" t="str">
        <f>IF(ISBLANK(AC110),"",IF(ISBLANK(AC111),"",IFERROR(((AC110-AC111)/0.36/P110),"")))</f>
        <v/>
      </c>
      <c r="AJ110" s="84">
        <f>IF(ISBLANK(AE110),"",IF(ISBLANK(AB111),"",IFERROR(((AE110-AB111)/0.36/P110),"")))</f>
        <v>1.3129629629629633</v>
      </c>
      <c r="AK110" s="84">
        <f>IF(ISBLANK(AE111),"",IF(ISBLANK(AE110),"",IFERROR(((AE110-AE111)/0.36/P110),"")))</f>
        <v>2.3953703703703706</v>
      </c>
    </row>
    <row r="111" spans="1:37" x14ac:dyDescent="0.25">
      <c r="A111" s="12" t="s">
        <v>211</v>
      </c>
      <c r="B111" s="4" t="s">
        <v>220</v>
      </c>
      <c r="C111" s="4" t="s">
        <v>546</v>
      </c>
      <c r="D111" s="4" t="s">
        <v>717</v>
      </c>
      <c r="E111" s="4" t="s">
        <v>135</v>
      </c>
      <c r="F111" s="12" t="s">
        <v>546</v>
      </c>
      <c r="G111" s="12" t="s">
        <v>539</v>
      </c>
      <c r="H111" s="22">
        <v>2</v>
      </c>
      <c r="I111" s="12" t="s">
        <v>542</v>
      </c>
      <c r="J111" s="12" t="s">
        <v>547</v>
      </c>
      <c r="K111" s="22">
        <v>1025</v>
      </c>
      <c r="L111" s="75">
        <v>-2.43776598</v>
      </c>
      <c r="M111" s="75">
        <v>34.855393991</v>
      </c>
      <c r="N111" s="16">
        <v>42812</v>
      </c>
      <c r="O111" s="16">
        <v>42872</v>
      </c>
      <c r="P111" s="21">
        <f t="shared" si="5"/>
        <v>60</v>
      </c>
      <c r="Q111" s="54">
        <f>INDEX([1]Sheet1!$J:$J,MATCH(A111,[1]Sheet1!$A:$A,0))</f>
        <v>136.415489476</v>
      </c>
      <c r="R111" s="68" t="s">
        <v>76</v>
      </c>
      <c r="S111" s="59">
        <v>3</v>
      </c>
      <c r="T111" s="59">
        <v>6.5</v>
      </c>
      <c r="U111" s="21">
        <v>7</v>
      </c>
      <c r="V111" s="21">
        <v>55</v>
      </c>
      <c r="W111" s="8">
        <v>2.2000000000000002</v>
      </c>
      <c r="X111" s="12">
        <v>11.8</v>
      </c>
      <c r="Y111" s="12">
        <v>8</v>
      </c>
      <c r="Z111" s="12">
        <v>25</v>
      </c>
      <c r="AA111" s="52">
        <v>7.5</v>
      </c>
      <c r="AB111">
        <v>33.519999999999996</v>
      </c>
      <c r="AD111" s="87">
        <v>10.14</v>
      </c>
      <c r="AE111" s="84">
        <f t="shared" si="3"/>
        <v>10.14</v>
      </c>
      <c r="AF111" s="84">
        <f t="shared" si="4"/>
        <v>28.166666666666668</v>
      </c>
      <c r="AH111" s="84" t="str">
        <f>IF(ISBLANK(AC111),"",IF(ISBLANK(AA111),"",IFERROR(((AC111-AA111)/0.36/P111),"")))</f>
        <v/>
      </c>
      <c r="AJ111" s="84">
        <f>IF(ISBLANK(AE111),"",IF(ISBLANK(AB111),"",IFERROR(((AE111-AB111)/0.36/P111),"")))</f>
        <v>-1.082407407407407</v>
      </c>
    </row>
    <row r="112" spans="1:37" x14ac:dyDescent="0.25">
      <c r="A112" s="12" t="s">
        <v>212</v>
      </c>
      <c r="B112" s="4" t="s">
        <v>240</v>
      </c>
      <c r="C112" s="4" t="s">
        <v>546</v>
      </c>
      <c r="D112" s="4" t="s">
        <v>718</v>
      </c>
      <c r="E112" s="4" t="s">
        <v>135</v>
      </c>
      <c r="F112" s="12" t="s">
        <v>546</v>
      </c>
      <c r="G112" s="12" t="s">
        <v>539</v>
      </c>
      <c r="H112" s="22">
        <v>3</v>
      </c>
      <c r="I112" s="12" t="s">
        <v>540</v>
      </c>
      <c r="J112" s="12" t="s">
        <v>547</v>
      </c>
      <c r="K112" s="22">
        <v>1027</v>
      </c>
      <c r="L112" s="75">
        <v>-2.4379910339999999</v>
      </c>
      <c r="M112" s="75">
        <v>34.855417963000001</v>
      </c>
      <c r="N112" s="16">
        <v>42812</v>
      </c>
      <c r="O112" s="16">
        <v>42872</v>
      </c>
      <c r="P112" s="21">
        <f t="shared" si="5"/>
        <v>60</v>
      </c>
      <c r="Q112" s="54">
        <f>INDEX([1]Sheet1!$J:$J,MATCH(A112,[1]Sheet1!$A:$A,0))</f>
        <v>136.415489476</v>
      </c>
      <c r="R112" s="68" t="s">
        <v>76</v>
      </c>
      <c r="S112" s="59">
        <v>4.5</v>
      </c>
      <c r="T112" s="59">
        <v>6.7</v>
      </c>
      <c r="U112" s="21">
        <v>10</v>
      </c>
      <c r="V112" s="21">
        <v>50</v>
      </c>
      <c r="W112" s="8">
        <v>5.7</v>
      </c>
      <c r="X112" s="12">
        <v>28.4</v>
      </c>
      <c r="Y112" s="12">
        <v>20</v>
      </c>
      <c r="Z112" s="12">
        <v>65</v>
      </c>
      <c r="AA112" s="52">
        <v>16.940000000000001</v>
      </c>
      <c r="AB112">
        <v>63.150000000000006</v>
      </c>
      <c r="AC112" s="84">
        <v>7.99</v>
      </c>
      <c r="AD112" s="87">
        <v>43.38</v>
      </c>
      <c r="AE112" s="84">
        <f t="shared" si="3"/>
        <v>51.370000000000005</v>
      </c>
      <c r="AF112" s="84">
        <f t="shared" si="4"/>
        <v>142.69444444444446</v>
      </c>
      <c r="AH112" s="84">
        <f>IF(ISBLANK(AC112),"",IF(ISBLANK(AA114),"",IFERROR(((AC112-AA114)/0.36/P112),"")))</f>
        <v>7.7777777777777807E-2</v>
      </c>
      <c r="AI112" s="84">
        <f>IF(ISBLANK(AC112),"",IF(ISBLANK(AC114),"",IFERROR(((AC112-AC114)/0.36/P112),"")))</f>
        <v>-0.62777777777777788</v>
      </c>
      <c r="AJ112" s="84">
        <f>IF(ISBLANK(AE112),"",IF(ISBLANK(AB114),"",IFERROR(((AE112-AB114)/0.36/P112),"")))</f>
        <v>0.55972222222222234</v>
      </c>
      <c r="AK112" s="84">
        <f>IF(ISBLANK(AE114),"",IF(ISBLANK(AE112),"",IFERROR(((AE112-AE114)/0.36/P112),"")))</f>
        <v>-0.14814814814814828</v>
      </c>
    </row>
    <row r="113" spans="1:39" x14ac:dyDescent="0.25">
      <c r="A113" s="12" t="s">
        <v>213</v>
      </c>
      <c r="B113" s="4" t="s">
        <v>240</v>
      </c>
      <c r="C113" s="4" t="s">
        <v>546</v>
      </c>
      <c r="D113" s="4" t="s">
        <v>718</v>
      </c>
      <c r="E113" s="4" t="s">
        <v>135</v>
      </c>
      <c r="F113" s="12" t="s">
        <v>546</v>
      </c>
      <c r="G113" s="12" t="s">
        <v>539</v>
      </c>
      <c r="H113" s="22">
        <v>3</v>
      </c>
      <c r="I113" s="12" t="s">
        <v>545</v>
      </c>
      <c r="J113" s="12" t="s">
        <v>547</v>
      </c>
      <c r="K113" s="22">
        <v>1027</v>
      </c>
      <c r="L113" s="75">
        <v>-2.4379910339999999</v>
      </c>
      <c r="M113" s="75">
        <v>34.855417963000001</v>
      </c>
      <c r="N113" s="16">
        <v>42812</v>
      </c>
      <c r="O113" s="16">
        <v>42872</v>
      </c>
      <c r="P113" s="21">
        <f t="shared" si="5"/>
        <v>60</v>
      </c>
      <c r="Q113" s="54">
        <f>INDEX([1]Sheet1!$J:$J,MATCH(A113,[1]Sheet1!$A:$A,0))</f>
        <v>136.415489476</v>
      </c>
      <c r="R113" s="68" t="s">
        <v>76</v>
      </c>
      <c r="S113" s="59">
        <v>5.0999999999999996</v>
      </c>
      <c r="T113" s="59">
        <v>7.8</v>
      </c>
      <c r="U113" s="21">
        <v>15</v>
      </c>
      <c r="V113" s="21">
        <v>50</v>
      </c>
      <c r="W113" s="8">
        <v>3.6</v>
      </c>
      <c r="X113" s="12">
        <v>24.6</v>
      </c>
      <c r="Y113" s="12">
        <v>10</v>
      </c>
      <c r="Z113" s="12">
        <v>70</v>
      </c>
      <c r="AA113" s="52">
        <v>9.1199999999999992</v>
      </c>
      <c r="AB113">
        <v>40.08</v>
      </c>
      <c r="AC113" s="84">
        <v>5.26</v>
      </c>
      <c r="AD113" s="87">
        <v>58.58</v>
      </c>
      <c r="AE113" s="84">
        <f t="shared" si="3"/>
        <v>63.839999999999996</v>
      </c>
      <c r="AF113" s="84">
        <f t="shared" si="4"/>
        <v>177.33333333333334</v>
      </c>
      <c r="AH113" s="84">
        <f>IF(ISBLANK(AC113),"",IF(ISBLANK(AA114),"",IFERROR(((AC113-AA114)/0.36/P113),"")))</f>
        <v>-4.8611111111111098E-2</v>
      </c>
      <c r="AI113" s="84">
        <f>IF(ISBLANK(AC113),"",IF(ISBLANK(AC114),"",IFERROR(((AC113-AC114)/0.36/P113),"")))</f>
        <v>-0.75416666666666665</v>
      </c>
      <c r="AJ113" s="84">
        <f>IF(ISBLANK(AE113),"",IF(ISBLANK(AB114),"",IFERROR(((AE113-AB114)/0.36/P113),"")))</f>
        <v>1.1370370370370368</v>
      </c>
      <c r="AK113" s="84">
        <f>IF(ISBLANK(AE114),"",IF(ISBLANK(AE113),"",IFERROR(((AE113-AE114)/0.36/P113),"")))</f>
        <v>0.4291666666666662</v>
      </c>
    </row>
    <row r="114" spans="1:39" x14ac:dyDescent="0.25">
      <c r="A114" s="12" t="s">
        <v>214</v>
      </c>
      <c r="B114" s="4" t="s">
        <v>240</v>
      </c>
      <c r="C114" s="4" t="s">
        <v>546</v>
      </c>
      <c r="D114" s="4" t="s">
        <v>718</v>
      </c>
      <c r="E114" s="4" t="s">
        <v>135</v>
      </c>
      <c r="F114" s="12" t="s">
        <v>546</v>
      </c>
      <c r="G114" s="12" t="s">
        <v>539</v>
      </c>
      <c r="H114" s="22">
        <v>3</v>
      </c>
      <c r="I114" s="12" t="s">
        <v>542</v>
      </c>
      <c r="J114" s="12" t="s">
        <v>547</v>
      </c>
      <c r="K114" s="22">
        <v>1027</v>
      </c>
      <c r="L114" s="75">
        <v>-2.4379910339999999</v>
      </c>
      <c r="M114" s="75">
        <v>34.855417963000001</v>
      </c>
      <c r="N114" s="16">
        <v>42812</v>
      </c>
      <c r="O114" s="16">
        <v>42872</v>
      </c>
      <c r="P114" s="21">
        <f t="shared" si="5"/>
        <v>60</v>
      </c>
      <c r="Q114" s="54">
        <f>INDEX([1]Sheet1!$J:$J,MATCH(A114,[1]Sheet1!$A:$A,0))</f>
        <v>136.415489476</v>
      </c>
      <c r="R114" s="68" t="s">
        <v>76</v>
      </c>
      <c r="S114" s="59">
        <v>3.9</v>
      </c>
      <c r="T114" s="59">
        <v>7.7</v>
      </c>
      <c r="U114" s="21">
        <v>15</v>
      </c>
      <c r="V114" s="21">
        <v>45</v>
      </c>
      <c r="W114" s="8">
        <v>4.5</v>
      </c>
      <c r="X114" s="12">
        <v>22.4</v>
      </c>
      <c r="Y114" s="12">
        <v>20</v>
      </c>
      <c r="Z114" s="12">
        <v>55</v>
      </c>
      <c r="AA114" s="52">
        <v>6.31</v>
      </c>
      <c r="AB114">
        <v>39.28</v>
      </c>
      <c r="AC114" s="84">
        <v>21.55</v>
      </c>
      <c r="AD114" s="87">
        <v>33.020000000000003</v>
      </c>
      <c r="AE114" s="84">
        <f t="shared" si="3"/>
        <v>54.570000000000007</v>
      </c>
      <c r="AF114" s="84">
        <f t="shared" si="4"/>
        <v>151.58333333333337</v>
      </c>
      <c r="AH114" s="84">
        <f>IF(ISBLANK(AC114),"",IF(ISBLANK(AA114),"",IFERROR(((AC114-AA114)/0.36/P114),"")))</f>
        <v>0.70555555555555571</v>
      </c>
      <c r="AJ114" s="84">
        <f>IF(ISBLANK(AE114),"",IF(ISBLANK(AB114),"",IFERROR(((AE114-AB114)/0.36/P114),"")))</f>
        <v>0.70787037037037071</v>
      </c>
    </row>
    <row r="115" spans="1:39" x14ac:dyDescent="0.25">
      <c r="A115" s="12" t="s">
        <v>215</v>
      </c>
      <c r="B115" s="4" t="s">
        <v>241</v>
      </c>
      <c r="C115" s="4" t="s">
        <v>546</v>
      </c>
      <c r="D115" s="4" t="s">
        <v>719</v>
      </c>
      <c r="E115" s="4" t="s">
        <v>135</v>
      </c>
      <c r="F115" s="12" t="s">
        <v>546</v>
      </c>
      <c r="G115" s="12" t="s">
        <v>539</v>
      </c>
      <c r="H115" s="22">
        <v>4</v>
      </c>
      <c r="I115" s="12" t="s">
        <v>540</v>
      </c>
      <c r="J115" s="12" t="s">
        <v>547</v>
      </c>
      <c r="K115" s="79">
        <v>1026</v>
      </c>
      <c r="L115" s="77">
        <v>-2.4380789599999999</v>
      </c>
      <c r="M115" s="77">
        <v>34.854988976999998</v>
      </c>
      <c r="N115" s="16">
        <v>42812</v>
      </c>
      <c r="O115" s="16">
        <v>42872</v>
      </c>
      <c r="P115" s="21">
        <f t="shared" si="5"/>
        <v>60</v>
      </c>
      <c r="Q115" s="54">
        <f>INDEX([1]Sheet1!$J:$J,MATCH(A115,[1]Sheet1!$A:$A,0))</f>
        <v>136.415489476</v>
      </c>
      <c r="R115" s="68" t="s">
        <v>76</v>
      </c>
      <c r="S115" s="59">
        <v>4</v>
      </c>
      <c r="T115" s="59">
        <v>10.1</v>
      </c>
      <c r="U115" s="21">
        <v>6</v>
      </c>
      <c r="V115" s="21">
        <v>50</v>
      </c>
      <c r="W115" s="8">
        <v>5.5</v>
      </c>
      <c r="X115" s="12">
        <v>24.4</v>
      </c>
      <c r="Y115" s="12">
        <v>20</v>
      </c>
      <c r="Z115" s="12">
        <v>60</v>
      </c>
      <c r="AA115" s="52">
        <v>9.73</v>
      </c>
      <c r="AB115">
        <v>51.900000000000006</v>
      </c>
      <c r="AC115" s="84">
        <v>8.14</v>
      </c>
      <c r="AD115" s="87">
        <v>53.85</v>
      </c>
      <c r="AE115" s="84">
        <f t="shared" si="3"/>
        <v>61.99</v>
      </c>
      <c r="AF115" s="84">
        <f t="shared" si="4"/>
        <v>172.19444444444446</v>
      </c>
      <c r="AH115" s="84">
        <f>IF(ISBLANK(AC115),"",IF(ISBLANK(AA117),"",IFERROR(((AC115-AA117)/0.36/P115),"")))</f>
        <v>-4.3518518518518498E-2</v>
      </c>
      <c r="AI115" s="84">
        <f>IF(ISBLANK(AC115),"",IF(ISBLANK(AC117),"",IFERROR(((AC115-AC117)/0.36/P115),"")))</f>
        <v>0.15138888888888893</v>
      </c>
      <c r="AJ115" s="84">
        <f>IF(ISBLANK(AE115),"",IF(ISBLANK(AB117),"",IFERROR(((AE115-AB117)/0.36/P115),"")))</f>
        <v>1.1805555555555558</v>
      </c>
      <c r="AK115" s="84">
        <f>IF(ISBLANK(AE117),"",IF(ISBLANK(AE115),"",IFERROR(((AE115-AE117)/0.36/P115),"")))</f>
        <v>0.57870370370370405</v>
      </c>
    </row>
    <row r="116" spans="1:39" x14ac:dyDescent="0.25">
      <c r="A116" s="12" t="s">
        <v>216</v>
      </c>
      <c r="B116" s="4" t="s">
        <v>241</v>
      </c>
      <c r="C116" s="4" t="s">
        <v>546</v>
      </c>
      <c r="D116" s="4" t="s">
        <v>719</v>
      </c>
      <c r="E116" s="4" t="s">
        <v>135</v>
      </c>
      <c r="F116" s="12" t="s">
        <v>546</v>
      </c>
      <c r="G116" s="12" t="s">
        <v>539</v>
      </c>
      <c r="H116" s="22">
        <v>4</v>
      </c>
      <c r="I116" s="12" t="s">
        <v>545</v>
      </c>
      <c r="J116" s="12" t="s">
        <v>547</v>
      </c>
      <c r="K116" s="79">
        <v>1026</v>
      </c>
      <c r="L116" s="77">
        <v>-2.4380789599999999</v>
      </c>
      <c r="M116" s="77">
        <v>34.854988976999998</v>
      </c>
      <c r="N116" s="16">
        <v>42812</v>
      </c>
      <c r="O116" s="16">
        <v>42872</v>
      </c>
      <c r="P116" s="21">
        <f t="shared" si="5"/>
        <v>60</v>
      </c>
      <c r="Q116" s="54">
        <f>INDEX([1]Sheet1!$J:$J,MATCH(A116,[1]Sheet1!$A:$A,0))</f>
        <v>136.415489476</v>
      </c>
      <c r="R116" s="68" t="s">
        <v>76</v>
      </c>
      <c r="S116" s="59">
        <v>5.3</v>
      </c>
      <c r="T116" s="59">
        <v>7</v>
      </c>
      <c r="U116" s="21">
        <v>25</v>
      </c>
      <c r="V116" s="21">
        <v>65</v>
      </c>
      <c r="W116" s="8">
        <v>10.5</v>
      </c>
      <c r="X116" s="12">
        <v>28</v>
      </c>
      <c r="Y116" s="12">
        <v>25</v>
      </c>
      <c r="Z116" s="12">
        <v>85</v>
      </c>
      <c r="AA116" s="52">
        <f>14.41+11.87</f>
        <v>26.28</v>
      </c>
      <c r="AB116">
        <v>60.69</v>
      </c>
      <c r="AC116" s="84">
        <v>21.61</v>
      </c>
      <c r="AD116" s="87">
        <v>66.91</v>
      </c>
      <c r="AE116" s="84">
        <f t="shared" si="3"/>
        <v>88.52</v>
      </c>
      <c r="AF116" s="84">
        <f t="shared" si="4"/>
        <v>245.88888888888889</v>
      </c>
      <c r="AH116" s="84">
        <f>IF(ISBLANK(AC116),"",IF(ISBLANK(AA117),"",IFERROR(((AC116-AA117)/0.36/P116),"")))</f>
        <v>0.5800925925925926</v>
      </c>
      <c r="AI116" s="84">
        <f>IF(ISBLANK(AC116),"",IF(ISBLANK(AC117),"",IFERROR(((AC116-AC117)/0.36/P116),"")))</f>
        <v>0.77500000000000002</v>
      </c>
      <c r="AJ116" s="84">
        <f>IF(ISBLANK(AE116),"",IF(ISBLANK(AB117),"",IFERROR(((AE116-AB117)/0.36/P116),"")))</f>
        <v>2.4087962962962961</v>
      </c>
      <c r="AK116" s="84">
        <f>IF(ISBLANK(AE117),"",IF(ISBLANK(AE116),"",IFERROR(((AE116-AE117)/0.36/P116),"")))</f>
        <v>1.8069444444444445</v>
      </c>
    </row>
    <row r="117" spans="1:39" s="34" customFormat="1" x14ac:dyDescent="0.25">
      <c r="A117" s="33" t="s">
        <v>217</v>
      </c>
      <c r="B117" s="35" t="s">
        <v>241</v>
      </c>
      <c r="C117" s="35" t="s">
        <v>546</v>
      </c>
      <c r="D117" s="35" t="s">
        <v>719</v>
      </c>
      <c r="E117" s="35" t="s">
        <v>135</v>
      </c>
      <c r="F117" s="33" t="s">
        <v>546</v>
      </c>
      <c r="G117" s="33" t="s">
        <v>539</v>
      </c>
      <c r="H117" s="47">
        <v>4</v>
      </c>
      <c r="I117" s="33" t="s">
        <v>542</v>
      </c>
      <c r="J117" s="33" t="s">
        <v>547</v>
      </c>
      <c r="K117" s="47">
        <v>1026</v>
      </c>
      <c r="L117" s="76">
        <v>-2.4380789599999999</v>
      </c>
      <c r="M117" s="76">
        <v>34.854988976999998</v>
      </c>
      <c r="N117" s="40">
        <v>42812</v>
      </c>
      <c r="O117" s="40">
        <v>42872</v>
      </c>
      <c r="P117" s="41">
        <f t="shared" si="5"/>
        <v>60</v>
      </c>
      <c r="Q117" s="55">
        <f>INDEX([1]Sheet1!$J:$J,MATCH(A117,[1]Sheet1!$A:$A,0))</f>
        <v>136.415489476</v>
      </c>
      <c r="R117" s="69" t="s">
        <v>76</v>
      </c>
      <c r="S117" s="61">
        <v>3</v>
      </c>
      <c r="T117" s="61">
        <v>6</v>
      </c>
      <c r="U117" s="41">
        <v>4</v>
      </c>
      <c r="V117" s="41">
        <v>45</v>
      </c>
      <c r="W117" s="42">
        <v>5</v>
      </c>
      <c r="X117" s="33">
        <v>20.399999999999999</v>
      </c>
      <c r="Y117" s="33">
        <v>10</v>
      </c>
      <c r="Z117" s="33">
        <v>60</v>
      </c>
      <c r="AA117" s="53">
        <v>9.08</v>
      </c>
      <c r="AB117" s="34">
        <v>36.49</v>
      </c>
      <c r="AC117" s="86">
        <v>4.87</v>
      </c>
      <c r="AD117" s="88">
        <v>44.62</v>
      </c>
      <c r="AE117" s="86">
        <f t="shared" si="3"/>
        <v>49.489999999999995</v>
      </c>
      <c r="AF117" s="84">
        <f t="shared" si="4"/>
        <v>137.4722222222222</v>
      </c>
      <c r="AG117" s="86"/>
      <c r="AH117" s="86">
        <f>IF(ISBLANK(AC117),"",IF(ISBLANK(AA117),"",IFERROR(((AC117-AA117)/0.36/P117),"")))</f>
        <v>-0.19490740740740742</v>
      </c>
      <c r="AI117" s="86"/>
      <c r="AJ117" s="86">
        <f>IF(ISBLANK(AE117),"",IF(ISBLANK(AB117),"",IFERROR(((AE117-AB117)/0.36/P117),"")))</f>
        <v>0.60185185185185153</v>
      </c>
      <c r="AK117" s="86"/>
      <c r="AL117" s="86"/>
      <c r="AM117" s="86"/>
    </row>
    <row r="118" spans="1:39" x14ac:dyDescent="0.25">
      <c r="A118" s="12" t="s">
        <v>278</v>
      </c>
      <c r="B118" s="4" t="s">
        <v>496</v>
      </c>
      <c r="C118" s="4" t="s">
        <v>630</v>
      </c>
      <c r="D118" s="4" t="s">
        <v>699</v>
      </c>
      <c r="E118" s="4" t="s">
        <v>14</v>
      </c>
      <c r="F118" s="12" t="s">
        <v>538</v>
      </c>
      <c r="G118" s="12" t="s">
        <v>539</v>
      </c>
      <c r="H118" s="22">
        <v>1</v>
      </c>
      <c r="I118" s="12" t="s">
        <v>540</v>
      </c>
      <c r="J118" s="12" t="s">
        <v>548</v>
      </c>
      <c r="K118" s="21">
        <v>954</v>
      </c>
      <c r="L118" s="75">
        <v>-2.2724839860000001</v>
      </c>
      <c r="M118" s="75">
        <v>34.023325982999999</v>
      </c>
      <c r="N118" s="16">
        <v>42868</v>
      </c>
      <c r="O118" s="19">
        <v>42940</v>
      </c>
      <c r="P118" s="21">
        <f t="shared" si="5"/>
        <v>72</v>
      </c>
      <c r="Q118" s="54">
        <f>INDEX([1]Sheet1!$J:$J,MATCH(A118,[1]Sheet1!$A:$A,0))</f>
        <v>95.971684111000002</v>
      </c>
      <c r="R118" s="68" t="s">
        <v>39</v>
      </c>
      <c r="S118" s="59">
        <v>1.5</v>
      </c>
      <c r="T118" s="59">
        <v>7.4</v>
      </c>
      <c r="U118" s="21">
        <v>5</v>
      </c>
      <c r="V118" s="21">
        <v>25</v>
      </c>
      <c r="W118" s="1">
        <v>1.6</v>
      </c>
      <c r="X118" s="12">
        <v>7.2</v>
      </c>
      <c r="Y118" s="12">
        <v>5</v>
      </c>
      <c r="Z118" s="12">
        <v>17</v>
      </c>
      <c r="AA118">
        <v>2.2200000000000002</v>
      </c>
      <c r="AB118">
        <v>25.709999999999997</v>
      </c>
      <c r="AC118" s="52">
        <v>8.41</v>
      </c>
      <c r="AD118" s="87">
        <v>14.08</v>
      </c>
      <c r="AE118" s="84">
        <f t="shared" si="3"/>
        <v>22.490000000000002</v>
      </c>
      <c r="AF118" s="84">
        <f t="shared" si="4"/>
        <v>62.472222222222229</v>
      </c>
      <c r="AH118" s="84">
        <f>IF(ISBLANK(AC118),"",IF(ISBLANK(AA119),"",IFERROR(((AC118-AA119)/0.36/P118),"")))</f>
        <v>-0.22723765432098769</v>
      </c>
      <c r="AI118" s="84">
        <f>IF(ISBLANK(AC118),"",IF(ISBLANK(AC118),"",IFERROR(((AC118-AC119)/0.36/P118),"")))</f>
        <v>0.20100308641975309</v>
      </c>
      <c r="AJ118" s="84">
        <f>IF(ISBLANK(AB119),"",IF(ISBLANK(AE118),"",IFERROR(((AE118-AB119)/0.36/P118),"")))</f>
        <v>-1.0447530864197534</v>
      </c>
      <c r="AK118" s="84">
        <f>IF(ISBLANK(AE119),"",IF(ISBLANK(AE118),"",IFERROR(((AE118-AE119)/0.36/P118),"")))</f>
        <v>0.12191358024691373</v>
      </c>
    </row>
    <row r="119" spans="1:39" x14ac:dyDescent="0.25">
      <c r="A119" s="12" t="s">
        <v>279</v>
      </c>
      <c r="B119" s="4" t="s">
        <v>496</v>
      </c>
      <c r="C119" s="4" t="s">
        <v>630</v>
      </c>
      <c r="D119" s="4" t="s">
        <v>699</v>
      </c>
      <c r="E119" s="4" t="s">
        <v>14</v>
      </c>
      <c r="F119" s="12" t="s">
        <v>538</v>
      </c>
      <c r="G119" s="12" t="s">
        <v>539</v>
      </c>
      <c r="H119" s="22">
        <v>1</v>
      </c>
      <c r="I119" s="12" t="s">
        <v>542</v>
      </c>
      <c r="J119" s="12" t="s">
        <v>548</v>
      </c>
      <c r="K119" s="21">
        <v>954</v>
      </c>
      <c r="L119" s="75">
        <v>-2.2724839860000001</v>
      </c>
      <c r="M119" s="75">
        <v>34.023325982999999</v>
      </c>
      <c r="N119" s="16">
        <v>42868</v>
      </c>
      <c r="O119" s="19">
        <v>42940</v>
      </c>
      <c r="P119" s="21">
        <f t="shared" si="5"/>
        <v>72</v>
      </c>
      <c r="Q119" s="54">
        <f>INDEX([1]Sheet1!$J:$J,MATCH(A119,[1]Sheet1!$A:$A,0))</f>
        <v>95.971684111000002</v>
      </c>
      <c r="R119" s="68" t="s">
        <v>39</v>
      </c>
      <c r="S119" s="59">
        <v>4</v>
      </c>
      <c r="T119" s="59">
        <v>12.2</v>
      </c>
      <c r="U119" s="21">
        <v>12</v>
      </c>
      <c r="V119" s="21">
        <v>35</v>
      </c>
      <c r="W119" s="1">
        <v>2</v>
      </c>
      <c r="X119" s="12">
        <v>6.8</v>
      </c>
      <c r="Y119" s="12">
        <v>8</v>
      </c>
      <c r="Z119" s="12">
        <v>25</v>
      </c>
      <c r="AA119">
        <v>14.3</v>
      </c>
      <c r="AB119">
        <v>49.570000000000007</v>
      </c>
      <c r="AC119" s="52">
        <v>3.2</v>
      </c>
      <c r="AD119" s="87">
        <v>16.13</v>
      </c>
      <c r="AE119" s="84">
        <f t="shared" si="3"/>
        <v>19.329999999999998</v>
      </c>
      <c r="AF119" s="84">
        <f t="shared" si="4"/>
        <v>53.694444444444443</v>
      </c>
      <c r="AH119" s="84">
        <f>IF(ISBLANK(AC119),"",IF(ISBLANK(AA119),"",IFERROR(((AC119-AA119)/0.36/P119),"")))</f>
        <v>-0.42824074074074081</v>
      </c>
      <c r="AJ119" s="84">
        <f>IF(ISBLANK(AE119),"",IF(ISBLANK(AB119),"",IFERROR(((AE119-AB119)/0.36/P119),"")))</f>
        <v>-1.166666666666667</v>
      </c>
    </row>
    <row r="120" spans="1:39" x14ac:dyDescent="0.25">
      <c r="A120" s="12" t="s">
        <v>280</v>
      </c>
      <c r="B120" s="4" t="s">
        <v>497</v>
      </c>
      <c r="C120" s="4" t="s">
        <v>630</v>
      </c>
      <c r="D120" s="4" t="s">
        <v>700</v>
      </c>
      <c r="E120" s="4" t="s">
        <v>14</v>
      </c>
      <c r="F120" s="12" t="s">
        <v>538</v>
      </c>
      <c r="G120" s="12" t="s">
        <v>539</v>
      </c>
      <c r="H120" s="22">
        <v>2</v>
      </c>
      <c r="I120" s="12" t="s">
        <v>540</v>
      </c>
      <c r="J120" s="12" t="s">
        <v>548</v>
      </c>
      <c r="K120" s="21">
        <v>953</v>
      </c>
      <c r="L120" s="75">
        <v>-2.2783000210000002</v>
      </c>
      <c r="M120" s="75">
        <v>34.024458965000001</v>
      </c>
      <c r="N120" s="16">
        <v>42868</v>
      </c>
      <c r="O120" s="19">
        <v>42940</v>
      </c>
      <c r="P120" s="21">
        <f t="shared" si="5"/>
        <v>72</v>
      </c>
      <c r="Q120" s="54">
        <f>INDEX([1]Sheet1!$J:$J,MATCH(A120,[1]Sheet1!$A:$A,0))</f>
        <v>95.971684111000002</v>
      </c>
      <c r="R120" s="68" t="s">
        <v>39</v>
      </c>
      <c r="S120" s="59">
        <v>3</v>
      </c>
      <c r="T120" s="59">
        <v>25.4</v>
      </c>
      <c r="U120" s="21">
        <v>40</v>
      </c>
      <c r="V120" s="21">
        <v>70</v>
      </c>
      <c r="W120" s="1">
        <v>2</v>
      </c>
      <c r="X120" s="12">
        <v>4.2</v>
      </c>
      <c r="Y120" s="12">
        <v>10</v>
      </c>
      <c r="Z120" s="12">
        <v>27</v>
      </c>
      <c r="AA120">
        <v>14.86</v>
      </c>
      <c r="AB120">
        <v>52.69</v>
      </c>
      <c r="AC120" s="52">
        <v>7.67</v>
      </c>
      <c r="AD120" s="87">
        <v>23.28</v>
      </c>
      <c r="AE120" s="84">
        <f t="shared" si="3"/>
        <v>30.950000000000003</v>
      </c>
      <c r="AF120" s="84">
        <f t="shared" si="4"/>
        <v>85.972222222222229</v>
      </c>
      <c r="AH120" s="84" t="str">
        <f>IF(ISBLANK(AC120),"",IF(ISBLANK(AA121),"",IFERROR(((AC120-AA121)/0.36/P120),"")))</f>
        <v/>
      </c>
      <c r="AI120" s="84">
        <f>IF(ISBLANK(AC120),"",IF(ISBLANK(AC120),"",IFERROR(((AC120-AC121)/0.36/P120),"")))</f>
        <v>0.13117283950617287</v>
      </c>
      <c r="AJ120" s="84">
        <f>IF(ISBLANK(AB121),"",IF(ISBLANK(AE120),"",IFERROR(((AE120-AB121)/0.36/P120),"")))</f>
        <v>0.69367283950617298</v>
      </c>
      <c r="AK120" s="84">
        <f>IF(ISBLANK(AE121),"",IF(ISBLANK(AE120),"",IFERROR(((AE120-AE121)/0.36/P120),"")))</f>
        <v>0.55941358024691368</v>
      </c>
    </row>
    <row r="121" spans="1:39" x14ac:dyDescent="0.25">
      <c r="A121" s="12" t="s">
        <v>281</v>
      </c>
      <c r="B121" s="4" t="s">
        <v>497</v>
      </c>
      <c r="C121" s="4" t="s">
        <v>630</v>
      </c>
      <c r="D121" s="4" t="s">
        <v>700</v>
      </c>
      <c r="E121" s="4" t="s">
        <v>14</v>
      </c>
      <c r="F121" s="12" t="s">
        <v>538</v>
      </c>
      <c r="G121" s="12" t="s">
        <v>539</v>
      </c>
      <c r="H121" s="22">
        <v>2</v>
      </c>
      <c r="I121" s="12" t="s">
        <v>542</v>
      </c>
      <c r="J121" s="12" t="s">
        <v>548</v>
      </c>
      <c r="K121" s="21">
        <v>953</v>
      </c>
      <c r="L121" s="75">
        <v>-2.2783000210000002</v>
      </c>
      <c r="M121" s="75">
        <v>34.024458965000001</v>
      </c>
      <c r="N121" s="16">
        <v>42868</v>
      </c>
      <c r="O121" s="19">
        <v>42940</v>
      </c>
      <c r="P121" s="21">
        <f t="shared" si="5"/>
        <v>72</v>
      </c>
      <c r="Q121" s="54">
        <f>INDEX([1]Sheet1!$J:$J,MATCH(A121,[1]Sheet1!$A:$A,0))</f>
        <v>95.971684111000002</v>
      </c>
      <c r="R121" s="68" t="s">
        <v>39</v>
      </c>
      <c r="S121" s="59">
        <v>2.5</v>
      </c>
      <c r="T121" s="59">
        <v>13.2</v>
      </c>
      <c r="U121" s="21">
        <v>25</v>
      </c>
      <c r="V121" s="21">
        <v>55</v>
      </c>
      <c r="W121" s="1">
        <v>1.5</v>
      </c>
      <c r="X121" s="12">
        <v>10.199999999999999</v>
      </c>
      <c r="Y121" s="12">
        <v>8</v>
      </c>
      <c r="Z121" s="12">
        <v>25</v>
      </c>
      <c r="AB121">
        <v>12.97</v>
      </c>
      <c r="AC121" s="52">
        <v>4.2699999999999996</v>
      </c>
      <c r="AD121" s="87">
        <v>12.18</v>
      </c>
      <c r="AE121" s="84">
        <f t="shared" si="3"/>
        <v>16.45</v>
      </c>
      <c r="AF121" s="84">
        <f t="shared" si="4"/>
        <v>45.694444444444443</v>
      </c>
      <c r="AH121" s="84" t="str">
        <f>IF(ISBLANK(AC121),"",IF(ISBLANK(AA121),"",IFERROR(((AC121-AA121)/0.36/P121),"")))</f>
        <v/>
      </c>
      <c r="AJ121" s="84">
        <f>IF(ISBLANK(AE121),"",IF(ISBLANK(AB121),"",IFERROR(((AE121-AB121)/0.36/P121),"")))</f>
        <v>0.13425925925925919</v>
      </c>
    </row>
    <row r="122" spans="1:39" x14ac:dyDescent="0.25">
      <c r="A122" s="12" t="s">
        <v>282</v>
      </c>
      <c r="B122" s="4" t="s">
        <v>498</v>
      </c>
      <c r="C122" s="4" t="s">
        <v>630</v>
      </c>
      <c r="D122" s="4" t="s">
        <v>701</v>
      </c>
      <c r="E122" s="4" t="s">
        <v>14</v>
      </c>
      <c r="F122" s="12" t="s">
        <v>538</v>
      </c>
      <c r="G122" s="12" t="s">
        <v>539</v>
      </c>
      <c r="H122" s="22">
        <v>3</v>
      </c>
      <c r="I122" s="12" t="s">
        <v>540</v>
      </c>
      <c r="J122" s="12" t="s">
        <v>548</v>
      </c>
      <c r="K122" s="21">
        <v>951</v>
      </c>
      <c r="L122" s="75">
        <v>-2.2779990269999999</v>
      </c>
      <c r="M122" s="75">
        <v>34.027678035000001</v>
      </c>
      <c r="N122" s="16">
        <v>42868</v>
      </c>
      <c r="O122" s="19">
        <v>42940</v>
      </c>
      <c r="P122" s="21">
        <f t="shared" si="5"/>
        <v>72</v>
      </c>
      <c r="Q122" s="54">
        <f>INDEX([1]Sheet1!$J:$J,MATCH(A122,[1]Sheet1!$A:$A,0))</f>
        <v>95.971684111000002</v>
      </c>
      <c r="R122" s="68" t="s">
        <v>39</v>
      </c>
      <c r="S122" s="59">
        <v>2.2000000000000002</v>
      </c>
      <c r="T122" s="59">
        <v>21</v>
      </c>
      <c r="U122" s="21">
        <v>25</v>
      </c>
      <c r="V122" s="21">
        <v>60</v>
      </c>
      <c r="W122" s="1">
        <v>3</v>
      </c>
      <c r="X122" s="12">
        <v>21</v>
      </c>
      <c r="Y122" s="12">
        <v>35</v>
      </c>
      <c r="Z122" s="12">
        <v>65</v>
      </c>
      <c r="AA122">
        <v>63.96</v>
      </c>
      <c r="AB122">
        <v>81.039999999999992</v>
      </c>
      <c r="AC122" s="52">
        <v>21.13</v>
      </c>
      <c r="AD122" s="87">
        <v>20.079999999999998</v>
      </c>
      <c r="AE122" s="84">
        <f t="shared" si="3"/>
        <v>41.209999999999994</v>
      </c>
      <c r="AF122" s="84">
        <f t="shared" si="4"/>
        <v>114.47222222222221</v>
      </c>
      <c r="AH122" s="84" t="str">
        <f>IF(ISBLANK(AC122),"",IF(ISBLANK(AA123),"",IFERROR(((AC122-AA123)/0.36/P122),"")))</f>
        <v/>
      </c>
      <c r="AI122" s="84">
        <f>IF(ISBLANK(AC122),"",IF(ISBLANK(AC122),"",IFERROR(((AC122-AC123)/0.36/P122),"")))</f>
        <v>0.49305555555555558</v>
      </c>
      <c r="AJ122" s="84">
        <f>IF(ISBLANK(AB123),"",IF(ISBLANK(AE122),"",IFERROR(((AE122-AB123)/0.36/P122),"")))</f>
        <v>0.9239969135802466</v>
      </c>
      <c r="AK122" s="84">
        <f>IF(ISBLANK(AE123),"",IF(ISBLANK(AE122),"",IFERROR(((AE122-AE123)/0.36/P122),"")))</f>
        <v>0.85956790123456761</v>
      </c>
    </row>
    <row r="123" spans="1:39" x14ac:dyDescent="0.25">
      <c r="A123" s="12" t="s">
        <v>283</v>
      </c>
      <c r="B123" s="4" t="s">
        <v>498</v>
      </c>
      <c r="C123" s="4" t="s">
        <v>630</v>
      </c>
      <c r="D123" s="4" t="s">
        <v>701</v>
      </c>
      <c r="E123" s="4" t="s">
        <v>14</v>
      </c>
      <c r="F123" s="12" t="s">
        <v>538</v>
      </c>
      <c r="G123" s="12" t="s">
        <v>539</v>
      </c>
      <c r="H123" s="22">
        <v>3</v>
      </c>
      <c r="I123" s="12" t="s">
        <v>542</v>
      </c>
      <c r="J123" s="12" t="s">
        <v>548</v>
      </c>
      <c r="K123" s="21">
        <v>951</v>
      </c>
      <c r="L123" s="75">
        <v>-2.2779990269999999</v>
      </c>
      <c r="M123" s="75">
        <v>34.027678035000001</v>
      </c>
      <c r="N123" s="16">
        <v>42868</v>
      </c>
      <c r="O123" s="19">
        <v>42940</v>
      </c>
      <c r="P123" s="21">
        <f t="shared" si="5"/>
        <v>72</v>
      </c>
      <c r="Q123" s="54">
        <f>INDEX([1]Sheet1!$J:$J,MATCH(A123,[1]Sheet1!$A:$A,0))</f>
        <v>95.971684111000002</v>
      </c>
      <c r="R123" s="68" t="s">
        <v>39</v>
      </c>
      <c r="S123" s="59">
        <v>3.4</v>
      </c>
      <c r="T123" s="59">
        <v>14.8</v>
      </c>
      <c r="U123" s="21">
        <v>25</v>
      </c>
      <c r="V123" s="21">
        <v>50</v>
      </c>
      <c r="W123" s="1">
        <v>2.5</v>
      </c>
      <c r="X123" s="12">
        <v>6.8</v>
      </c>
      <c r="Y123" s="12">
        <v>7</v>
      </c>
      <c r="Z123" s="12">
        <v>30</v>
      </c>
      <c r="AB123">
        <v>17.260000000000002</v>
      </c>
      <c r="AC123" s="52">
        <v>8.35</v>
      </c>
      <c r="AD123" s="87">
        <v>10.58</v>
      </c>
      <c r="AE123" s="84">
        <f t="shared" si="3"/>
        <v>18.93</v>
      </c>
      <c r="AF123" s="84">
        <f t="shared" si="4"/>
        <v>52.583333333333336</v>
      </c>
      <c r="AH123" s="84" t="str">
        <f>IF(ISBLANK(AC123),"",IF(ISBLANK(AA123),"",IFERROR(((AC123-AA123)/0.36/P123),"")))</f>
        <v/>
      </c>
      <c r="AJ123" s="84">
        <f>IF(ISBLANK(AE123),"",IF(ISBLANK(AB123),"",IFERROR(((AE123-AB123)/0.36/P123),"")))</f>
        <v>6.4429012345678938E-2</v>
      </c>
    </row>
    <row r="124" spans="1:39" x14ac:dyDescent="0.25">
      <c r="A124" s="12" t="s">
        <v>284</v>
      </c>
      <c r="B124" s="4" t="s">
        <v>499</v>
      </c>
      <c r="C124" s="4" t="s">
        <v>630</v>
      </c>
      <c r="D124" s="4" t="s">
        <v>702</v>
      </c>
      <c r="E124" s="4" t="s">
        <v>14</v>
      </c>
      <c r="F124" s="12" t="s">
        <v>538</v>
      </c>
      <c r="G124" s="12" t="s">
        <v>539</v>
      </c>
      <c r="H124" s="22">
        <v>4</v>
      </c>
      <c r="I124" s="12" t="s">
        <v>540</v>
      </c>
      <c r="J124" s="12" t="s">
        <v>548</v>
      </c>
      <c r="K124" s="21">
        <v>950</v>
      </c>
      <c r="L124" s="75">
        <v>-2.2788369660000001</v>
      </c>
      <c r="M124" s="75">
        <v>34.031883989999997</v>
      </c>
      <c r="N124" s="16">
        <v>42868</v>
      </c>
      <c r="O124" s="19">
        <v>42940</v>
      </c>
      <c r="P124" s="21">
        <f t="shared" si="5"/>
        <v>72</v>
      </c>
      <c r="Q124" s="54">
        <f>INDEX([1]Sheet1!$J:$J,MATCH(A124,[1]Sheet1!$A:$A,0))</f>
        <v>95.971684111000002</v>
      </c>
      <c r="R124" s="68" t="s">
        <v>39</v>
      </c>
      <c r="S124" s="59">
        <v>4</v>
      </c>
      <c r="T124" s="59">
        <v>10.8</v>
      </c>
      <c r="U124" s="21">
        <v>15</v>
      </c>
      <c r="V124" s="21">
        <v>35</v>
      </c>
      <c r="W124" s="1">
        <v>3</v>
      </c>
      <c r="X124" s="12">
        <v>9</v>
      </c>
      <c r="Y124" s="12">
        <v>20</v>
      </c>
      <c r="Z124" s="12">
        <v>45</v>
      </c>
      <c r="AA124">
        <v>9.2799999999999994</v>
      </c>
      <c r="AB124">
        <v>33.72</v>
      </c>
      <c r="AC124" s="52">
        <v>26.72</v>
      </c>
      <c r="AD124" s="87">
        <v>4.92</v>
      </c>
      <c r="AE124" s="84">
        <f t="shared" si="3"/>
        <v>31.64</v>
      </c>
      <c r="AF124" s="84">
        <f t="shared" si="4"/>
        <v>87.8888888888889</v>
      </c>
      <c r="AH124" s="84">
        <f>IF(ISBLANK(AC124),"",IF(ISBLANK(AA125),"",IFERROR(((AC124-AA125)/0.36/P124),"")))</f>
        <v>0.75655864197530864</v>
      </c>
      <c r="AI124" s="84">
        <f>IF(ISBLANK(AC124),"",IF(ISBLANK(AC124),"",IFERROR(((AC124-AC125)/0.36/P124),"")))</f>
        <v>0.58410493827160492</v>
      </c>
      <c r="AJ124" s="84">
        <f>IF(ISBLANK(AB125),"",IF(ISBLANK(AE124),"",IFERROR(((AE124-AB125)/0.36/P124),"")))</f>
        <v>0.2372685185185186</v>
      </c>
      <c r="AK124" s="84">
        <f>IF(ISBLANK(AE125),"",IF(ISBLANK(AE124),"",IFERROR(((AE124-AE125)/0.36/P124),"")))</f>
        <v>-0.37962962962962954</v>
      </c>
    </row>
    <row r="125" spans="1:39" x14ac:dyDescent="0.25">
      <c r="A125" s="12" t="s">
        <v>285</v>
      </c>
      <c r="B125" s="4" t="s">
        <v>499</v>
      </c>
      <c r="C125" s="4" t="s">
        <v>630</v>
      </c>
      <c r="D125" s="4" t="s">
        <v>702</v>
      </c>
      <c r="E125" s="4" t="s">
        <v>14</v>
      </c>
      <c r="F125" s="12" t="s">
        <v>538</v>
      </c>
      <c r="G125" s="12" t="s">
        <v>539</v>
      </c>
      <c r="H125" s="22">
        <v>4</v>
      </c>
      <c r="I125" s="12" t="s">
        <v>542</v>
      </c>
      <c r="J125" s="12" t="s">
        <v>548</v>
      </c>
      <c r="K125" s="21">
        <v>950</v>
      </c>
      <c r="L125" s="75">
        <v>-2.2788369660000001</v>
      </c>
      <c r="M125" s="75">
        <v>34.031883989999997</v>
      </c>
      <c r="N125" s="16">
        <v>42868</v>
      </c>
      <c r="O125" s="19">
        <v>42940</v>
      </c>
      <c r="P125" s="21">
        <f t="shared" si="5"/>
        <v>72</v>
      </c>
      <c r="Q125" s="54">
        <f>INDEX([1]Sheet1!$J:$J,MATCH(A125,[1]Sheet1!$A:$A,0))</f>
        <v>95.971684111000002</v>
      </c>
      <c r="R125" s="68" t="s">
        <v>39</v>
      </c>
      <c r="S125" s="59">
        <v>3.2</v>
      </c>
      <c r="T125" s="59">
        <v>22.2</v>
      </c>
      <c r="U125" s="21">
        <v>20</v>
      </c>
      <c r="V125" s="21">
        <v>55</v>
      </c>
      <c r="W125" s="1">
        <v>2</v>
      </c>
      <c r="X125" s="12">
        <v>2.6</v>
      </c>
      <c r="Y125" s="12">
        <v>13</v>
      </c>
      <c r="Z125" s="12">
        <v>27</v>
      </c>
      <c r="AA125">
        <v>7.11</v>
      </c>
      <c r="AB125">
        <v>25.49</v>
      </c>
      <c r="AC125" s="52">
        <v>11.58</v>
      </c>
      <c r="AD125" s="87">
        <v>29.9</v>
      </c>
      <c r="AE125" s="84">
        <f t="shared" si="3"/>
        <v>41.48</v>
      </c>
      <c r="AF125" s="84">
        <f t="shared" si="4"/>
        <v>115.22222222222221</v>
      </c>
      <c r="AH125" s="84">
        <f>IF(ISBLANK(AC125),"",IF(ISBLANK(AA125),"",IFERROR(((AC125-AA125)/0.36/P125),"")))</f>
        <v>0.17245370370370369</v>
      </c>
      <c r="AJ125" s="84">
        <f>IF(ISBLANK(AE125),"",IF(ISBLANK(AB125),"",IFERROR(((AE125-AB125)/0.36/P125),"")))</f>
        <v>0.61689814814814814</v>
      </c>
    </row>
    <row r="126" spans="1:39" x14ac:dyDescent="0.25">
      <c r="A126" s="12" t="s">
        <v>286</v>
      </c>
      <c r="B126" s="4" t="s">
        <v>500</v>
      </c>
      <c r="C126" s="4" t="s">
        <v>631</v>
      </c>
      <c r="D126" s="4" t="s">
        <v>703</v>
      </c>
      <c r="E126" s="4" t="s">
        <v>15</v>
      </c>
      <c r="F126" s="12" t="s">
        <v>538</v>
      </c>
      <c r="G126" s="12" t="s">
        <v>543</v>
      </c>
      <c r="H126" s="22">
        <v>1</v>
      </c>
      <c r="I126" s="12" t="s">
        <v>540</v>
      </c>
      <c r="J126" s="12" t="s">
        <v>548</v>
      </c>
      <c r="K126" s="21">
        <v>957</v>
      </c>
      <c r="L126" s="75">
        <v>-2.3500519620000002</v>
      </c>
      <c r="M126" s="75">
        <v>34.049975992999997</v>
      </c>
      <c r="N126" s="16">
        <v>42869</v>
      </c>
      <c r="O126" s="19">
        <v>42939</v>
      </c>
      <c r="P126" s="21">
        <f t="shared" si="5"/>
        <v>70</v>
      </c>
      <c r="Q126" s="54">
        <f>INDEX([1]Sheet1!$J:$J,MATCH(A126,[1]Sheet1!$A:$A,0))</f>
        <v>71.696299983000003</v>
      </c>
      <c r="R126" s="68" t="s">
        <v>23</v>
      </c>
      <c r="S126" s="59">
        <v>3</v>
      </c>
      <c r="T126" s="59">
        <v>2.2000000000000002</v>
      </c>
      <c r="U126" s="21">
        <v>38</v>
      </c>
      <c r="V126" s="21">
        <v>55</v>
      </c>
      <c r="W126" s="1">
        <v>2.5</v>
      </c>
      <c r="X126" s="12">
        <v>2.2000000000000002</v>
      </c>
      <c r="Y126" s="12">
        <v>28</v>
      </c>
      <c r="Z126" s="12">
        <v>40</v>
      </c>
      <c r="AA126">
        <v>24.25</v>
      </c>
      <c r="AB126">
        <v>58.14</v>
      </c>
      <c r="AC126" s="52">
        <v>38.76</v>
      </c>
      <c r="AD126" s="87">
        <v>11.19</v>
      </c>
      <c r="AE126" s="84">
        <f t="shared" si="3"/>
        <v>49.949999999999996</v>
      </c>
      <c r="AF126" s="84">
        <f t="shared" si="4"/>
        <v>138.75</v>
      </c>
      <c r="AH126" s="84">
        <f>IF(ISBLANK(AC126),"",IF(ISBLANK(AA127),"",IFERROR(((AC126-AA127)/0.36/P126),"")))</f>
        <v>0.88849206349206333</v>
      </c>
      <c r="AI126" s="84">
        <f>IF(ISBLANK(AC126),"",IF(ISBLANK(AC126),"",IFERROR(((AC126-AC127)/0.36/P126),"")))</f>
        <v>8.2142857142857156E-2</v>
      </c>
      <c r="AJ126" s="84">
        <f>IF(ISBLANK(AB127),"",IF(ISBLANK(AE126),"",IFERROR(((AE126-AB127)/0.36/P126),"")))</f>
        <v>0.8103174603174601</v>
      </c>
      <c r="AK126" s="84">
        <f>IF(ISBLANK(AE127),"",IF(ISBLANK(AE126),"",IFERROR(((AE126-AE127)/0.36/P126),"")))</f>
        <v>0.47738095238095246</v>
      </c>
    </row>
    <row r="127" spans="1:39" x14ac:dyDescent="0.25">
      <c r="A127" s="12" t="s">
        <v>287</v>
      </c>
      <c r="B127" s="4" t="s">
        <v>500</v>
      </c>
      <c r="C127" s="4" t="s">
        <v>631</v>
      </c>
      <c r="D127" s="4" t="s">
        <v>703</v>
      </c>
      <c r="E127" s="4" t="s">
        <v>15</v>
      </c>
      <c r="F127" s="12" t="s">
        <v>538</v>
      </c>
      <c r="G127" s="12" t="s">
        <v>543</v>
      </c>
      <c r="H127" s="22">
        <v>1</v>
      </c>
      <c r="I127" s="12" t="s">
        <v>542</v>
      </c>
      <c r="J127" s="12" t="s">
        <v>548</v>
      </c>
      <c r="K127" s="21">
        <v>957</v>
      </c>
      <c r="L127" s="75">
        <v>-2.3500519620000002</v>
      </c>
      <c r="M127" s="75">
        <v>34.049975992999997</v>
      </c>
      <c r="N127" s="16">
        <v>42869</v>
      </c>
      <c r="O127" s="19">
        <v>42939</v>
      </c>
      <c r="P127" s="21">
        <f t="shared" si="5"/>
        <v>70</v>
      </c>
      <c r="Q127" s="54">
        <f>INDEX([1]Sheet1!$J:$J,MATCH(A127,[1]Sheet1!$A:$A,0))</f>
        <v>71.696299983000003</v>
      </c>
      <c r="R127" s="68" t="s">
        <v>23</v>
      </c>
      <c r="S127" s="59">
        <v>1</v>
      </c>
      <c r="T127" s="59">
        <v>2.2000000000000002</v>
      </c>
      <c r="U127" s="21">
        <v>70</v>
      </c>
      <c r="V127" s="21">
        <v>85</v>
      </c>
      <c r="W127" s="1">
        <v>1</v>
      </c>
      <c r="X127" s="12">
        <v>1.4</v>
      </c>
      <c r="Y127" s="12">
        <v>30</v>
      </c>
      <c r="Z127" s="12">
        <v>35</v>
      </c>
      <c r="AA127">
        <v>16.37</v>
      </c>
      <c r="AB127">
        <v>29.53</v>
      </c>
      <c r="AC127" s="52">
        <v>36.69</v>
      </c>
      <c r="AD127" s="87">
        <v>1.23</v>
      </c>
      <c r="AE127" s="84">
        <f t="shared" si="3"/>
        <v>37.919999999999995</v>
      </c>
      <c r="AF127" s="84">
        <f t="shared" si="4"/>
        <v>105.33333333333333</v>
      </c>
      <c r="AH127" s="84">
        <f>IF(ISBLANK(AC127),"",IF(ISBLANK(AA127),"",IFERROR(((AC127-AA127)/0.36/P127),"")))</f>
        <v>0.80634920634920626</v>
      </c>
      <c r="AJ127" s="84">
        <f>IF(ISBLANK(AE127),"",IF(ISBLANK(AB127),"",IFERROR(((AE127-AB127)/0.36/P127),"")))</f>
        <v>0.3329365079365077</v>
      </c>
    </row>
    <row r="128" spans="1:39" x14ac:dyDescent="0.25">
      <c r="A128" s="12" t="s">
        <v>288</v>
      </c>
      <c r="B128" s="4" t="s">
        <v>501</v>
      </c>
      <c r="C128" s="4" t="s">
        <v>631</v>
      </c>
      <c r="D128" s="4" t="s">
        <v>704</v>
      </c>
      <c r="E128" s="4" t="s">
        <v>15</v>
      </c>
      <c r="F128" s="12" t="s">
        <v>538</v>
      </c>
      <c r="G128" s="12" t="s">
        <v>543</v>
      </c>
      <c r="H128" s="22">
        <v>2</v>
      </c>
      <c r="I128" s="12" t="s">
        <v>540</v>
      </c>
      <c r="J128" s="12" t="s">
        <v>548</v>
      </c>
      <c r="K128" s="21">
        <v>959</v>
      </c>
      <c r="L128" s="75">
        <v>-2.3484879830000001</v>
      </c>
      <c r="M128" s="75">
        <v>34.050110019999998</v>
      </c>
      <c r="N128" s="16">
        <v>42869</v>
      </c>
      <c r="O128" s="19">
        <v>42939</v>
      </c>
      <c r="P128" s="21">
        <f t="shared" si="5"/>
        <v>70</v>
      </c>
      <c r="Q128" s="54">
        <f>INDEX([1]Sheet1!$J:$J,MATCH(A128,[1]Sheet1!$A:$A,0))</f>
        <v>71.696299983000003</v>
      </c>
      <c r="R128" s="68" t="s">
        <v>23</v>
      </c>
      <c r="S128" s="59">
        <v>2</v>
      </c>
      <c r="T128" s="59">
        <v>4.4000000000000004</v>
      </c>
      <c r="U128" s="23">
        <v>40</v>
      </c>
      <c r="V128" s="23">
        <v>60</v>
      </c>
      <c r="W128" s="1">
        <v>2.2000000000000002</v>
      </c>
      <c r="X128" s="12">
        <v>8.8000000000000007</v>
      </c>
      <c r="Y128" s="12">
        <v>25</v>
      </c>
      <c r="Z128" s="12">
        <v>37</v>
      </c>
      <c r="AA128">
        <v>24.42</v>
      </c>
      <c r="AB128">
        <v>61.21</v>
      </c>
      <c r="AC128" s="52">
        <v>30.58</v>
      </c>
      <c r="AD128" s="87">
        <v>10.29</v>
      </c>
      <c r="AE128" s="84">
        <f t="shared" si="3"/>
        <v>40.869999999999997</v>
      </c>
      <c r="AF128" s="84">
        <f t="shared" si="4"/>
        <v>113.52777777777777</v>
      </c>
      <c r="AH128" s="84">
        <f>IF(ISBLANK(AC128),"",IF(ISBLANK(AA129),"",IFERROR(((AC128-AA129)/0.36/P128),"")))</f>
        <v>0.75238095238095248</v>
      </c>
      <c r="AI128" s="84">
        <f>IF(ISBLANK(AC128),"",IF(ISBLANK(AC128),"",IFERROR(((AC128-AC129)/0.36/P128),"")))</f>
        <v>0.11428571428571425</v>
      </c>
      <c r="AJ128" s="84">
        <f>IF(ISBLANK(AB129),"",IF(ISBLANK(AE128),"",IFERROR(((AE128-AB129)/0.36/P128),"")))</f>
        <v>0.46626984126984133</v>
      </c>
      <c r="AK128" s="84">
        <f>IF(ISBLANK(AE129),"",IF(ISBLANK(AE128),"",IFERROR(((AE128-AE129)/0.36/P128),"")))</f>
        <v>0.39880952380952372</v>
      </c>
    </row>
    <row r="129" spans="1:37" x14ac:dyDescent="0.25">
      <c r="A129" s="12" t="s">
        <v>289</v>
      </c>
      <c r="B129" s="4" t="s">
        <v>501</v>
      </c>
      <c r="C129" s="4" t="s">
        <v>631</v>
      </c>
      <c r="D129" s="4" t="s">
        <v>704</v>
      </c>
      <c r="E129" s="4" t="s">
        <v>15</v>
      </c>
      <c r="F129" s="12" t="s">
        <v>538</v>
      </c>
      <c r="G129" s="12" t="s">
        <v>543</v>
      </c>
      <c r="H129" s="22">
        <v>2</v>
      </c>
      <c r="I129" s="12" t="s">
        <v>542</v>
      </c>
      <c r="J129" s="12" t="s">
        <v>548</v>
      </c>
      <c r="K129" s="21">
        <v>959</v>
      </c>
      <c r="L129" s="75">
        <v>-2.3484879830000001</v>
      </c>
      <c r="M129" s="75">
        <v>34.050110019999998</v>
      </c>
      <c r="N129" s="16">
        <v>42869</v>
      </c>
      <c r="O129" s="19">
        <v>42939</v>
      </c>
      <c r="P129" s="21">
        <f t="shared" si="5"/>
        <v>70</v>
      </c>
      <c r="Q129" s="54">
        <f>INDEX([1]Sheet1!$J:$J,MATCH(A129,[1]Sheet1!$A:$A,0))</f>
        <v>71.696299983000003</v>
      </c>
      <c r="R129" s="68" t="s">
        <v>23</v>
      </c>
      <c r="S129" s="59">
        <v>1.3</v>
      </c>
      <c r="T129" s="59">
        <v>5.4</v>
      </c>
      <c r="U129" s="23">
        <v>45</v>
      </c>
      <c r="V129" s="23">
        <v>55</v>
      </c>
      <c r="W129" s="1">
        <v>1.9</v>
      </c>
      <c r="X129" s="12">
        <v>1.8</v>
      </c>
      <c r="Y129" s="12">
        <v>15</v>
      </c>
      <c r="Z129" s="12">
        <v>22</v>
      </c>
      <c r="AA129">
        <v>11.62</v>
      </c>
      <c r="AB129">
        <v>29.119999999999997</v>
      </c>
      <c r="AC129" s="52">
        <v>27.7</v>
      </c>
      <c r="AD129" s="87">
        <v>3.12</v>
      </c>
      <c r="AE129" s="84">
        <f t="shared" si="3"/>
        <v>30.82</v>
      </c>
      <c r="AF129" s="84">
        <f t="shared" si="4"/>
        <v>85.611111111111114</v>
      </c>
      <c r="AH129" s="84">
        <f>IF(ISBLANK(AC129),"",IF(ISBLANK(AA129),"",IFERROR(((AC129-AA129)/0.36/P129),"")))</f>
        <v>0.63809523809523805</v>
      </c>
      <c r="AJ129" s="84">
        <f>IF(ISBLANK(AE129),"",IF(ISBLANK(AB129),"",IFERROR(((AE129-AB129)/0.36/P129),"")))</f>
        <v>6.7460317460317581E-2</v>
      </c>
    </row>
    <row r="130" spans="1:37" x14ac:dyDescent="0.25">
      <c r="A130" s="12" t="s">
        <v>290</v>
      </c>
      <c r="B130" s="4" t="s">
        <v>502</v>
      </c>
      <c r="C130" s="4" t="s">
        <v>631</v>
      </c>
      <c r="D130" s="4" t="s">
        <v>705</v>
      </c>
      <c r="E130" s="4" t="s">
        <v>15</v>
      </c>
      <c r="F130" s="12" t="s">
        <v>538</v>
      </c>
      <c r="G130" s="12" t="s">
        <v>543</v>
      </c>
      <c r="H130" s="22">
        <v>3</v>
      </c>
      <c r="I130" s="12" t="s">
        <v>540</v>
      </c>
      <c r="J130" s="12" t="s">
        <v>548</v>
      </c>
      <c r="K130" s="21">
        <v>1022</v>
      </c>
      <c r="L130" s="75">
        <v>-2.3672930339999998</v>
      </c>
      <c r="M130" s="75">
        <v>34.062509034000001</v>
      </c>
      <c r="N130" s="16">
        <v>42869</v>
      </c>
      <c r="O130" s="19">
        <v>42939</v>
      </c>
      <c r="P130" s="21">
        <f t="shared" si="5"/>
        <v>70</v>
      </c>
      <c r="Q130" s="54">
        <f>INDEX([1]Sheet1!$J:$J,MATCH(A130,[1]Sheet1!$A:$A,0))</f>
        <v>71.696299983000003</v>
      </c>
      <c r="R130" s="68" t="s">
        <v>23</v>
      </c>
      <c r="S130" s="59">
        <v>3</v>
      </c>
      <c r="T130" s="59">
        <v>17</v>
      </c>
      <c r="U130" s="23">
        <v>30</v>
      </c>
      <c r="V130" s="23">
        <v>95</v>
      </c>
      <c r="W130" s="1">
        <v>2.8</v>
      </c>
      <c r="X130" s="12">
        <v>24</v>
      </c>
      <c r="Y130" s="12">
        <v>45</v>
      </c>
      <c r="Z130" s="12">
        <v>70</v>
      </c>
      <c r="AA130">
        <v>4.8</v>
      </c>
      <c r="AB130">
        <v>104.22</v>
      </c>
      <c r="AC130" s="52">
        <v>40.770000000000003</v>
      </c>
      <c r="AD130" s="87">
        <v>20.14</v>
      </c>
      <c r="AE130" s="84">
        <f t="shared" ref="AE130:AE193" si="6">IF((AND(AC130="", AD130="")),"",AC130+AD130)</f>
        <v>60.910000000000004</v>
      </c>
      <c r="AF130" s="84">
        <f t="shared" si="4"/>
        <v>169.19444444444446</v>
      </c>
      <c r="AH130" s="84">
        <f>IF(ISBLANK(AC130),"",IF(ISBLANK(AA131),"",IFERROR(((AC130-AA131)/0.36/P130),"")))</f>
        <v>1.573809523809524</v>
      </c>
      <c r="AI130" s="84">
        <f>IF(ISBLANK(AC130),"",IF(ISBLANK(AC130),"",IFERROR(((AC130-AC131)/0.36/P130),"")))</f>
        <v>0.93809523809523832</v>
      </c>
      <c r="AJ130" s="84">
        <f>IF(ISBLANK(AB131),"",IF(ISBLANK(AE130),"",IFERROR(((AE130-AB131)/0.36/P130),"")))</f>
        <v>-1.1337301587301587</v>
      </c>
      <c r="AK130" s="84">
        <f>IF(ISBLANK(AE131),"",IF(ISBLANK(AE130),"",IFERROR(((AE130-AE131)/0.36/P130),"")))</f>
        <v>1.4539682539682541</v>
      </c>
    </row>
    <row r="131" spans="1:37" x14ac:dyDescent="0.25">
      <c r="A131" s="12" t="s">
        <v>291</v>
      </c>
      <c r="B131" s="4" t="s">
        <v>502</v>
      </c>
      <c r="C131" s="4" t="s">
        <v>631</v>
      </c>
      <c r="D131" s="4" t="s">
        <v>705</v>
      </c>
      <c r="E131" s="4" t="s">
        <v>15</v>
      </c>
      <c r="F131" s="12" t="s">
        <v>538</v>
      </c>
      <c r="G131" s="12" t="s">
        <v>543</v>
      </c>
      <c r="H131" s="22">
        <v>3</v>
      </c>
      <c r="I131" s="12" t="s">
        <v>542</v>
      </c>
      <c r="J131" s="12" t="s">
        <v>548</v>
      </c>
      <c r="K131" s="21">
        <v>1022</v>
      </c>
      <c r="L131" s="75">
        <v>-2.3672930339999998</v>
      </c>
      <c r="M131" s="75">
        <v>34.062509034000001</v>
      </c>
      <c r="N131" s="16">
        <v>42869</v>
      </c>
      <c r="O131" s="19">
        <v>42939</v>
      </c>
      <c r="P131" s="21">
        <f t="shared" si="5"/>
        <v>70</v>
      </c>
      <c r="Q131" s="54">
        <f>INDEX([1]Sheet1!$J:$J,MATCH(A131,[1]Sheet1!$A:$A,0))</f>
        <v>71.696299983000003</v>
      </c>
      <c r="R131" s="68" t="s">
        <v>23</v>
      </c>
      <c r="T131" s="59">
        <v>25</v>
      </c>
      <c r="U131" s="23">
        <v>40</v>
      </c>
      <c r="V131" s="23">
        <v>95</v>
      </c>
      <c r="W131" s="1">
        <v>2</v>
      </c>
      <c r="X131" s="12">
        <v>4</v>
      </c>
      <c r="Y131" s="12">
        <v>40</v>
      </c>
      <c r="Z131" s="12">
        <v>55</v>
      </c>
      <c r="AA131">
        <v>1.1100000000000001</v>
      </c>
      <c r="AB131">
        <v>89.48</v>
      </c>
      <c r="AC131" s="52">
        <v>17.13</v>
      </c>
      <c r="AD131" s="87">
        <v>7.14</v>
      </c>
      <c r="AE131" s="84">
        <f t="shared" si="6"/>
        <v>24.27</v>
      </c>
      <c r="AF131" s="84">
        <f t="shared" ref="AF131:AF194" si="7">IFERROR(AE131/0.36,"")</f>
        <v>67.416666666666671</v>
      </c>
      <c r="AH131" s="84">
        <f>IF(ISBLANK(AC131),"",IF(ISBLANK(AA131),"",IFERROR(((AC131-AA131)/0.36/P131),"")))</f>
        <v>0.63571428571428568</v>
      </c>
      <c r="AJ131" s="84">
        <f>IF(ISBLANK(AE131),"",IF(ISBLANK(AB131),"",IFERROR(((AE131-AB131)/0.36/P131),"")))</f>
        <v>-2.5876984126984133</v>
      </c>
    </row>
    <row r="132" spans="1:37" x14ac:dyDescent="0.25">
      <c r="A132" s="12" t="s">
        <v>292</v>
      </c>
      <c r="B132" s="4" t="s">
        <v>503</v>
      </c>
      <c r="C132" s="4" t="s">
        <v>631</v>
      </c>
      <c r="D132" s="4" t="s">
        <v>706</v>
      </c>
      <c r="E132" s="4" t="s">
        <v>15</v>
      </c>
      <c r="F132" s="12" t="s">
        <v>538</v>
      </c>
      <c r="G132" s="12" t="s">
        <v>543</v>
      </c>
      <c r="H132" s="22">
        <v>4</v>
      </c>
      <c r="I132" s="12" t="s">
        <v>540</v>
      </c>
      <c r="J132" s="12" t="s">
        <v>548</v>
      </c>
      <c r="K132" s="21">
        <v>1020</v>
      </c>
      <c r="L132" s="75">
        <v>-2.3685700170000001</v>
      </c>
      <c r="M132" s="75">
        <v>34.062585980000001</v>
      </c>
      <c r="N132" s="16">
        <v>42869</v>
      </c>
      <c r="O132" s="19">
        <v>42939</v>
      </c>
      <c r="P132" s="21">
        <f t="shared" si="5"/>
        <v>70</v>
      </c>
      <c r="Q132" s="54">
        <f>INDEX([1]Sheet1!$J:$J,MATCH(A132,[1]Sheet1!$A:$A,0))</f>
        <v>71.696299983000003</v>
      </c>
      <c r="R132" s="68" t="s">
        <v>23</v>
      </c>
      <c r="S132" s="62">
        <v>4.8</v>
      </c>
      <c r="T132" s="59">
        <v>16.8</v>
      </c>
      <c r="U132" s="23">
        <v>25</v>
      </c>
      <c r="V132" s="23">
        <v>75</v>
      </c>
      <c r="W132" s="1">
        <v>4.5</v>
      </c>
      <c r="X132" s="12">
        <v>13.8</v>
      </c>
      <c r="Y132" s="12">
        <v>15</v>
      </c>
      <c r="Z132" s="12">
        <v>50</v>
      </c>
      <c r="AA132">
        <v>9.2200000000000006</v>
      </c>
      <c r="AB132">
        <v>77.400000000000006</v>
      </c>
      <c r="AC132" s="52">
        <v>16.68</v>
      </c>
      <c r="AD132" s="87">
        <v>38.950000000000003</v>
      </c>
      <c r="AE132" s="84">
        <f t="shared" si="6"/>
        <v>55.63</v>
      </c>
      <c r="AF132" s="84">
        <f t="shared" si="7"/>
        <v>154.5277777777778</v>
      </c>
      <c r="AH132" s="84">
        <f>IF(ISBLANK(AC132),"",IF(ISBLANK(AA133),"",IFERROR(((AC132-AA133)/0.36/P132),"")))</f>
        <v>-4.2857142857142934E-2</v>
      </c>
      <c r="AI132" s="84">
        <f>IF(ISBLANK(AC132),"",IF(ISBLANK(AC132),"",IFERROR(((AC132-AC133)/0.36/P132),"")))</f>
        <v>0.21865079365079365</v>
      </c>
      <c r="AJ132" s="84">
        <f>IF(ISBLANK(AB133),"",IF(ISBLANK(AE132),"",IFERROR(((AE132-AB133)/0.36/P132),"")))</f>
        <v>-0.49007936507936523</v>
      </c>
      <c r="AK132" s="84">
        <f>IF(ISBLANK(AE133),"",IF(ISBLANK(AE132),"",IFERROR(((AE132-AE133)/0.36/P132),"")))</f>
        <v>0.76388888888888884</v>
      </c>
    </row>
    <row r="133" spans="1:37" x14ac:dyDescent="0.25">
      <c r="A133" s="12" t="s">
        <v>293</v>
      </c>
      <c r="B133" s="4" t="s">
        <v>503</v>
      </c>
      <c r="C133" s="4" t="s">
        <v>631</v>
      </c>
      <c r="D133" s="4" t="s">
        <v>706</v>
      </c>
      <c r="E133" s="4" t="s">
        <v>15</v>
      </c>
      <c r="F133" s="12" t="s">
        <v>538</v>
      </c>
      <c r="G133" s="12" t="s">
        <v>543</v>
      </c>
      <c r="H133" s="22">
        <v>4</v>
      </c>
      <c r="I133" s="12" t="s">
        <v>542</v>
      </c>
      <c r="J133" s="12" t="s">
        <v>548</v>
      </c>
      <c r="K133" s="21">
        <v>1020</v>
      </c>
      <c r="L133" s="75">
        <v>-2.3685700170000001</v>
      </c>
      <c r="M133" s="75">
        <v>34.062585980000001</v>
      </c>
      <c r="N133" s="16">
        <v>42869</v>
      </c>
      <c r="O133" s="19">
        <v>42939</v>
      </c>
      <c r="P133" s="21">
        <f t="shared" si="5"/>
        <v>70</v>
      </c>
      <c r="Q133" s="54">
        <f>INDEX([1]Sheet1!$J:$J,MATCH(A133,[1]Sheet1!$A:$A,0))</f>
        <v>71.696299983000003</v>
      </c>
      <c r="R133" s="68" t="s">
        <v>23</v>
      </c>
      <c r="S133" s="62">
        <v>2</v>
      </c>
      <c r="T133" s="59">
        <v>9.6</v>
      </c>
      <c r="U133" s="23">
        <v>25</v>
      </c>
      <c r="V133" s="23">
        <v>70</v>
      </c>
      <c r="W133" s="1">
        <v>1.7</v>
      </c>
      <c r="X133" s="12">
        <v>10.199999999999999</v>
      </c>
      <c r="Y133" s="12">
        <v>18</v>
      </c>
      <c r="Z133" s="12">
        <v>45</v>
      </c>
      <c r="AA133">
        <v>17.760000000000002</v>
      </c>
      <c r="AB133">
        <v>67.98</v>
      </c>
      <c r="AC133" s="52">
        <v>11.17</v>
      </c>
      <c r="AD133" s="87">
        <v>25.21</v>
      </c>
      <c r="AE133" s="84">
        <f t="shared" si="6"/>
        <v>36.380000000000003</v>
      </c>
      <c r="AF133" s="84">
        <f t="shared" si="7"/>
        <v>101.05555555555557</v>
      </c>
      <c r="AH133" s="84">
        <f>IF(ISBLANK(AC133),"",IF(ISBLANK(AA133),"",IFERROR(((AC133-AA133)/0.36/P133),"")))</f>
        <v>-0.26150793650793658</v>
      </c>
      <c r="AJ133" s="84">
        <f>IF(ISBLANK(AE133),"",IF(ISBLANK(AB133),"",IFERROR(((AE133-AB133)/0.36/P133),"")))</f>
        <v>-1.2539682539682542</v>
      </c>
    </row>
    <row r="134" spans="1:37" x14ac:dyDescent="0.25">
      <c r="A134" s="12" t="s">
        <v>294</v>
      </c>
      <c r="B134" s="4" t="s">
        <v>504</v>
      </c>
      <c r="C134" s="4" t="s">
        <v>632</v>
      </c>
      <c r="D134" s="4" t="s">
        <v>707</v>
      </c>
      <c r="E134" s="4" t="s">
        <v>31</v>
      </c>
      <c r="F134" s="12" t="s">
        <v>544</v>
      </c>
      <c r="G134" s="12" t="s">
        <v>539</v>
      </c>
      <c r="H134" s="22">
        <v>1</v>
      </c>
      <c r="I134" s="12" t="s">
        <v>540</v>
      </c>
      <c r="J134" s="12" t="s">
        <v>548</v>
      </c>
      <c r="K134" s="21">
        <v>995</v>
      </c>
      <c r="L134" s="75">
        <v>-3.2993320000000002</v>
      </c>
      <c r="M134" s="75">
        <v>34.848457965999998</v>
      </c>
      <c r="N134" s="19">
        <v>42866</v>
      </c>
      <c r="O134" s="19">
        <v>42937</v>
      </c>
      <c r="P134" s="21">
        <f t="shared" si="5"/>
        <v>71</v>
      </c>
      <c r="Q134" s="54">
        <f>INDEX([1]Sheet1!$J:$J,MATCH(A134,[1]Sheet1!$A:$A,0))</f>
        <v>9.6000002329999994</v>
      </c>
      <c r="R134" s="68" t="s">
        <v>94</v>
      </c>
      <c r="S134" s="62">
        <v>2.4</v>
      </c>
      <c r="T134" s="59">
        <v>2.6</v>
      </c>
      <c r="U134" s="23">
        <v>20</v>
      </c>
      <c r="V134" s="23">
        <v>25</v>
      </c>
      <c r="W134" s="1">
        <v>1.5</v>
      </c>
      <c r="X134" s="12">
        <v>5</v>
      </c>
      <c r="Y134" s="12">
        <v>10</v>
      </c>
      <c r="Z134" s="12">
        <v>30</v>
      </c>
      <c r="AB134" t="s">
        <v>756</v>
      </c>
      <c r="AC134" s="52">
        <v>6.43</v>
      </c>
      <c r="AD134" s="87">
        <v>2.68</v>
      </c>
      <c r="AE134" s="84">
        <f t="shared" si="6"/>
        <v>9.11</v>
      </c>
      <c r="AF134" s="84">
        <f t="shared" si="7"/>
        <v>25.305555555555554</v>
      </c>
      <c r="AH134" s="84">
        <f>IF(ISBLANK(AC134),"",IF(ISBLANK(AA136),"",IFERROR(((AC134-AA136)/0.36/P134),"")))</f>
        <v>0.25156494522691702</v>
      </c>
      <c r="AI134" s="84">
        <f>IF(ISBLANK(AC134),"",IF(ISBLANK(AC136),"",IFERROR(((AC134-AC136)/0.36/P134),"")))</f>
        <v>-1.9561815336463502E-3</v>
      </c>
      <c r="AJ134" s="84">
        <f>IF(ISBLANK(AE134),"",IF(ISBLANK(AB136),"",IFERROR(((AE134-AB136)/0.36/P134),"")))</f>
        <v>0.35641627543035992</v>
      </c>
      <c r="AK134" s="84">
        <f>IF(ISBLANK(AE136),"",IF(ISBLANK(AE134),"",IFERROR(((AE134-AE136)/0.36/P134),"")))</f>
        <v>-4.4209702660406913E-2</v>
      </c>
    </row>
    <row r="135" spans="1:37" x14ac:dyDescent="0.25">
      <c r="A135" s="12" t="s">
        <v>295</v>
      </c>
      <c r="B135" s="4" t="s">
        <v>504</v>
      </c>
      <c r="C135" s="4" t="s">
        <v>632</v>
      </c>
      <c r="D135" s="4" t="s">
        <v>707</v>
      </c>
      <c r="E135" s="4" t="s">
        <v>31</v>
      </c>
      <c r="F135" s="12" t="s">
        <v>544</v>
      </c>
      <c r="G135" s="12" t="s">
        <v>539</v>
      </c>
      <c r="H135" s="22">
        <v>1</v>
      </c>
      <c r="I135" s="12" t="s">
        <v>545</v>
      </c>
      <c r="J135" s="12" t="s">
        <v>548</v>
      </c>
      <c r="K135" s="21">
        <v>995</v>
      </c>
      <c r="L135" s="75">
        <v>-3.2993320000000002</v>
      </c>
      <c r="M135" s="75">
        <v>34.848457965999998</v>
      </c>
      <c r="N135" s="19">
        <v>42866</v>
      </c>
      <c r="O135" s="19">
        <v>42937</v>
      </c>
      <c r="P135" s="21">
        <f t="shared" si="5"/>
        <v>71</v>
      </c>
      <c r="Q135" s="54">
        <f>INDEX([1]Sheet1!$J:$J,MATCH(A135,[1]Sheet1!$A:$A,0))</f>
        <v>9.6000002329999994</v>
      </c>
      <c r="R135" s="68" t="s">
        <v>94</v>
      </c>
      <c r="S135" s="62">
        <v>1.5</v>
      </c>
      <c r="T135" s="59">
        <v>3.2</v>
      </c>
      <c r="U135" s="23">
        <v>5</v>
      </c>
      <c r="V135" s="23">
        <v>25</v>
      </c>
      <c r="W135" s="1">
        <v>2</v>
      </c>
      <c r="X135" s="12">
        <v>2.4</v>
      </c>
      <c r="Y135" s="12">
        <v>13</v>
      </c>
      <c r="Z135" s="12">
        <v>35</v>
      </c>
      <c r="AB135" t="s">
        <v>756</v>
      </c>
      <c r="AC135" s="52">
        <v>1.38</v>
      </c>
      <c r="AD135" s="87">
        <v>16.36</v>
      </c>
      <c r="AE135" s="84">
        <f t="shared" si="6"/>
        <v>17.739999999999998</v>
      </c>
      <c r="AF135" s="84">
        <f t="shared" si="7"/>
        <v>49.277777777777779</v>
      </c>
      <c r="AH135" s="84">
        <f>IF(ISBLANK(AC135),"",IF(ISBLANK(AA136),"",IFERROR(((AC135-AA136)/0.36/P135),"")))</f>
        <v>5.3990610328638493E-2</v>
      </c>
      <c r="AI135" s="84">
        <f>IF(ISBLANK(AC135),"",IF(ISBLANK(AC136),"",IFERROR(((AC135-AC136)/0.36/P135),"")))</f>
        <v>-0.1995305164319249</v>
      </c>
      <c r="AJ135" s="84">
        <f>IF(ISBLANK(AE135),"",IF(ISBLANK(AB136),"",IFERROR(((AE135-AB136)/0.36/P135),"")))</f>
        <v>0.69405320813771521</v>
      </c>
      <c r="AK135" s="84">
        <f>IF(ISBLANK(AE136),"",IF(ISBLANK(AE135),"",IFERROR(((AE135-AE136)/0.36/P135),"")))</f>
        <v>0.29342723004694832</v>
      </c>
    </row>
    <row r="136" spans="1:37" x14ac:dyDescent="0.25">
      <c r="A136" s="12" t="s">
        <v>296</v>
      </c>
      <c r="B136" s="4" t="s">
        <v>504</v>
      </c>
      <c r="C136" s="4" t="s">
        <v>632</v>
      </c>
      <c r="D136" s="4" t="s">
        <v>707</v>
      </c>
      <c r="E136" s="4" t="s">
        <v>31</v>
      </c>
      <c r="F136" s="12" t="s">
        <v>544</v>
      </c>
      <c r="G136" s="12" t="s">
        <v>539</v>
      </c>
      <c r="H136" s="22">
        <v>1</v>
      </c>
      <c r="I136" s="12" t="s">
        <v>542</v>
      </c>
      <c r="J136" s="12" t="s">
        <v>548</v>
      </c>
      <c r="K136" s="21">
        <v>995</v>
      </c>
      <c r="L136" s="75">
        <v>-3.2993320000000002</v>
      </c>
      <c r="M136" s="75">
        <v>34.848457965999998</v>
      </c>
      <c r="N136" s="19">
        <v>42866</v>
      </c>
      <c r="O136" s="19">
        <v>42937</v>
      </c>
      <c r="P136" s="21">
        <f t="shared" si="5"/>
        <v>71</v>
      </c>
      <c r="Q136" s="54">
        <f>INDEX([1]Sheet1!$J:$J,MATCH(A136,[1]Sheet1!$A:$A,0))</f>
        <v>9.6000002329999994</v>
      </c>
      <c r="R136" s="68" t="s">
        <v>94</v>
      </c>
      <c r="S136" s="62">
        <v>1.3</v>
      </c>
      <c r="T136" s="59">
        <v>3.3</v>
      </c>
      <c r="U136" s="23">
        <v>10</v>
      </c>
      <c r="V136" s="23">
        <v>30</v>
      </c>
      <c r="W136" s="1">
        <v>2</v>
      </c>
      <c r="X136" s="12">
        <v>1.4</v>
      </c>
      <c r="Y136" s="12">
        <v>5</v>
      </c>
      <c r="Z136" s="12">
        <v>13</v>
      </c>
      <c r="AA136">
        <v>0</v>
      </c>
      <c r="AB136">
        <v>0</v>
      </c>
      <c r="AC136" s="52">
        <v>6.48</v>
      </c>
      <c r="AD136" s="87">
        <v>3.76</v>
      </c>
      <c r="AE136" s="84">
        <f t="shared" si="6"/>
        <v>10.24</v>
      </c>
      <c r="AF136" s="84">
        <f t="shared" si="7"/>
        <v>28.444444444444446</v>
      </c>
      <c r="AH136" s="84">
        <f>IF(ISBLANK(AC136),"",IF(ISBLANK(AA136),"",IFERROR(((AC136-AA136)/0.36/P136),"")))</f>
        <v>0.25352112676056343</v>
      </c>
      <c r="AJ136" s="84">
        <f>IF(ISBLANK(AE136),"",IF(ISBLANK(AB136),"",IFERROR(((AE136-AB136)/0.36/P136),"")))</f>
        <v>0.40062597809076683</v>
      </c>
    </row>
    <row r="137" spans="1:37" x14ac:dyDescent="0.25">
      <c r="A137" s="12" t="s">
        <v>297</v>
      </c>
      <c r="B137" s="4" t="s">
        <v>505</v>
      </c>
      <c r="C137" s="4" t="s">
        <v>632</v>
      </c>
      <c r="D137" s="4" t="s">
        <v>708</v>
      </c>
      <c r="E137" s="4" t="s">
        <v>31</v>
      </c>
      <c r="F137" s="12" t="s">
        <v>544</v>
      </c>
      <c r="G137" s="12" t="s">
        <v>539</v>
      </c>
      <c r="H137" s="22">
        <v>2</v>
      </c>
      <c r="I137" s="12" t="s">
        <v>540</v>
      </c>
      <c r="J137" s="12" t="s">
        <v>548</v>
      </c>
      <c r="K137" s="21">
        <v>980</v>
      </c>
      <c r="L137" s="75">
        <v>-3.3032679740000002</v>
      </c>
      <c r="M137" s="75">
        <v>34.847795963000003</v>
      </c>
      <c r="N137" s="19">
        <v>42866</v>
      </c>
      <c r="O137" s="19">
        <v>42937</v>
      </c>
      <c r="P137" s="21">
        <f t="shared" si="5"/>
        <v>71</v>
      </c>
      <c r="Q137" s="54">
        <f>INDEX([1]Sheet1!$J:$J,MATCH(A137,[1]Sheet1!$A:$A,0))</f>
        <v>9.6000002329999994</v>
      </c>
      <c r="R137" s="68" t="s">
        <v>94</v>
      </c>
      <c r="S137" s="62">
        <v>1.5</v>
      </c>
      <c r="T137" s="59">
        <v>2.8</v>
      </c>
      <c r="U137" s="23">
        <v>7</v>
      </c>
      <c r="V137" s="23">
        <v>15</v>
      </c>
      <c r="W137" s="1">
        <v>2.5</v>
      </c>
      <c r="X137" s="12">
        <v>4.4000000000000004</v>
      </c>
      <c r="Y137" s="12">
        <v>5</v>
      </c>
      <c r="Z137" s="12">
        <v>20</v>
      </c>
      <c r="AA137">
        <v>14.46</v>
      </c>
      <c r="AB137">
        <v>25.810000000000002</v>
      </c>
      <c r="AC137" s="52">
        <v>3.8</v>
      </c>
      <c r="AD137" s="87">
        <v>7.75</v>
      </c>
      <c r="AE137" s="84">
        <f t="shared" si="6"/>
        <v>11.55</v>
      </c>
      <c r="AF137" s="84">
        <f t="shared" si="7"/>
        <v>32.083333333333336</v>
      </c>
      <c r="AH137" s="84">
        <f>IF(ISBLANK(AC137),"",IF(ISBLANK(AA139),"",IFERROR(((AC137-AA139)/0.36/P137),"")))</f>
        <v>-4.9687010954616605E-2</v>
      </c>
      <c r="AI137" s="84">
        <f>IF(ISBLANK(AC137),"",IF(ISBLANK(AC139),"",IFERROR(((AC137-AC139)/0.36/P137),"")))</f>
        <v>-0.16431924882629109</v>
      </c>
      <c r="AJ137" s="84">
        <f>IF(ISBLANK(AE137),"",IF(ISBLANK(AB139),"",IFERROR(((AE137-AB139)/0.36/P137),"")))</f>
        <v>-0.16627543035993739</v>
      </c>
      <c r="AK137" s="84">
        <f>IF(ISBLANK(AE139),"",IF(ISBLANK(AE137),"",IFERROR(((AE137-AE139)/0.36/P137),"")))</f>
        <v>-7.9029733959311413E-2</v>
      </c>
    </row>
    <row r="138" spans="1:37" x14ac:dyDescent="0.25">
      <c r="A138" s="12" t="s">
        <v>298</v>
      </c>
      <c r="B138" s="4" t="s">
        <v>505</v>
      </c>
      <c r="C138" s="4" t="s">
        <v>632</v>
      </c>
      <c r="D138" s="4" t="s">
        <v>708</v>
      </c>
      <c r="E138" s="4" t="s">
        <v>31</v>
      </c>
      <c r="F138" s="12" t="s">
        <v>544</v>
      </c>
      <c r="G138" s="12" t="s">
        <v>539</v>
      </c>
      <c r="H138" s="22">
        <v>2</v>
      </c>
      <c r="I138" s="12" t="s">
        <v>545</v>
      </c>
      <c r="J138" s="12" t="s">
        <v>548</v>
      </c>
      <c r="K138" s="21">
        <v>980</v>
      </c>
      <c r="L138" s="75">
        <v>-3.3032679740000002</v>
      </c>
      <c r="M138" s="75">
        <v>34.847795963000003</v>
      </c>
      <c r="N138" s="19">
        <v>42866</v>
      </c>
      <c r="O138" s="19">
        <v>42937</v>
      </c>
      <c r="P138" s="21">
        <f t="shared" si="5"/>
        <v>71</v>
      </c>
      <c r="Q138" s="54">
        <f>INDEX([1]Sheet1!$J:$J,MATCH(A138,[1]Sheet1!$A:$A,0))</f>
        <v>9.6000002329999994</v>
      </c>
      <c r="R138" s="68" t="s">
        <v>94</v>
      </c>
      <c r="T138" s="62">
        <v>4.7</v>
      </c>
      <c r="U138" s="23">
        <v>20</v>
      </c>
      <c r="V138" s="23">
        <v>45</v>
      </c>
      <c r="W138" s="1">
        <v>2</v>
      </c>
      <c r="X138" s="12">
        <v>5.6</v>
      </c>
      <c r="Y138" s="12">
        <v>7</v>
      </c>
      <c r="Z138" s="12">
        <v>25</v>
      </c>
      <c r="AB138" t="s">
        <v>756</v>
      </c>
      <c r="AC138" s="52">
        <v>5.73</v>
      </c>
      <c r="AD138" s="87">
        <v>12.85</v>
      </c>
      <c r="AE138" s="84">
        <f t="shared" si="6"/>
        <v>18.579999999999998</v>
      </c>
      <c r="AF138" s="84">
        <f t="shared" si="7"/>
        <v>51.611111111111107</v>
      </c>
      <c r="AH138" s="84">
        <f>IF(ISBLANK(AC138),"",IF(ISBLANK(AA139),"",IFERROR(((AC138-AA139)/0.36/P138),"")))</f>
        <v>2.582159624413146E-2</v>
      </c>
      <c r="AI138" s="84">
        <f>IF(ISBLANK(AC138),"",IF(ISBLANK(AC139),"",IFERROR(((AC138-AC139)/0.36/P138),"")))</f>
        <v>-8.8810641627543027E-2</v>
      </c>
      <c r="AJ138" s="84">
        <f>IF(ISBLANK(AE138),"",IF(ISBLANK(AB139),"",IFERROR(((AE138-AB139)/0.36/P138),"")))</f>
        <v>0.10876369327073544</v>
      </c>
      <c r="AK138" s="84">
        <f>IF(ISBLANK(AE139),"",IF(ISBLANK(AE138),"",IFERROR(((AE138-AE139)/0.36/P138),"")))</f>
        <v>0.19600938967136144</v>
      </c>
    </row>
    <row r="139" spans="1:37" x14ac:dyDescent="0.25">
      <c r="A139" s="12" t="s">
        <v>299</v>
      </c>
      <c r="B139" s="4" t="s">
        <v>505</v>
      </c>
      <c r="C139" s="4" t="s">
        <v>632</v>
      </c>
      <c r="D139" s="12" t="s">
        <v>708</v>
      </c>
      <c r="E139" s="4" t="s">
        <v>31</v>
      </c>
      <c r="F139" s="12" t="s">
        <v>544</v>
      </c>
      <c r="G139" s="12" t="s">
        <v>539</v>
      </c>
      <c r="H139" s="22">
        <v>2</v>
      </c>
      <c r="I139" s="12" t="s">
        <v>542</v>
      </c>
      <c r="J139" s="12" t="s">
        <v>548</v>
      </c>
      <c r="K139" s="22">
        <v>980</v>
      </c>
      <c r="L139" s="75">
        <v>-3.3032679740000002</v>
      </c>
      <c r="M139" s="75">
        <v>34.847795963000003</v>
      </c>
      <c r="N139" s="19">
        <v>42866</v>
      </c>
      <c r="O139" s="19">
        <v>42937</v>
      </c>
      <c r="P139" s="21">
        <f t="shared" si="5"/>
        <v>71</v>
      </c>
      <c r="Q139" s="54">
        <f>INDEX([1]Sheet1!$J:$J,MATCH(A139,[1]Sheet1!$A:$A,0))</f>
        <v>9.6000002329999994</v>
      </c>
      <c r="R139" s="68" t="s">
        <v>94</v>
      </c>
      <c r="S139" s="62">
        <v>1.5</v>
      </c>
      <c r="T139" s="62">
        <v>5.4</v>
      </c>
      <c r="U139" s="23">
        <v>20</v>
      </c>
      <c r="V139" s="23">
        <v>30</v>
      </c>
      <c r="X139" s="12">
        <v>1.4</v>
      </c>
      <c r="Y139" s="12">
        <v>3</v>
      </c>
      <c r="Z139" s="12">
        <v>10</v>
      </c>
      <c r="AA139">
        <v>5.07</v>
      </c>
      <c r="AB139">
        <v>15.8</v>
      </c>
      <c r="AC139" s="52">
        <v>8</v>
      </c>
      <c r="AD139" s="87">
        <v>5.57</v>
      </c>
      <c r="AE139" s="84">
        <f t="shared" si="6"/>
        <v>13.57</v>
      </c>
      <c r="AF139" s="84">
        <f t="shared" si="7"/>
        <v>37.69444444444445</v>
      </c>
      <c r="AH139" s="84">
        <f>IF(ISBLANK(AC139),"",IF(ISBLANK(AA139),"",IFERROR(((AC139-AA139)/0.36/P139),"")))</f>
        <v>0.11463223787167449</v>
      </c>
      <c r="AJ139" s="84">
        <f>IF(ISBLANK(AE139),"",IF(ISBLANK(AB139),"",IFERROR(((AE139-AB139)/0.36/P139),"")))</f>
        <v>-8.7245696400625988E-2</v>
      </c>
    </row>
    <row r="140" spans="1:37" x14ac:dyDescent="0.25">
      <c r="A140" s="12" t="s">
        <v>300</v>
      </c>
      <c r="B140" s="4" t="s">
        <v>506</v>
      </c>
      <c r="C140" s="4" t="s">
        <v>632</v>
      </c>
      <c r="D140" s="4" t="s">
        <v>709</v>
      </c>
      <c r="E140" s="4" t="s">
        <v>31</v>
      </c>
      <c r="F140" s="12" t="s">
        <v>544</v>
      </c>
      <c r="G140" s="12" t="s">
        <v>539</v>
      </c>
      <c r="H140" s="22">
        <v>3</v>
      </c>
      <c r="I140" s="12" t="s">
        <v>540</v>
      </c>
      <c r="J140" s="12" t="s">
        <v>548</v>
      </c>
      <c r="K140" s="21">
        <v>998</v>
      </c>
      <c r="L140" s="75">
        <v>-3.295644969</v>
      </c>
      <c r="M140" s="75">
        <v>34.852435010999997</v>
      </c>
      <c r="N140" s="19">
        <v>42866</v>
      </c>
      <c r="O140" s="19">
        <v>42937</v>
      </c>
      <c r="P140" s="21">
        <f t="shared" si="5"/>
        <v>71</v>
      </c>
      <c r="Q140" s="54">
        <f>INDEX([1]Sheet1!$J:$J,MATCH(A140,[1]Sheet1!$A:$A,0))</f>
        <v>9.6000002329999994</v>
      </c>
      <c r="R140" s="68" t="s">
        <v>94</v>
      </c>
      <c r="S140" s="62">
        <v>2</v>
      </c>
      <c r="T140" s="62">
        <v>6</v>
      </c>
      <c r="U140" s="23">
        <v>15</v>
      </c>
      <c r="V140" s="23">
        <v>45</v>
      </c>
      <c r="W140" s="1">
        <v>2.5</v>
      </c>
      <c r="X140" s="12">
        <v>1</v>
      </c>
      <c r="Y140" s="12">
        <v>10</v>
      </c>
      <c r="Z140" s="12">
        <v>17</v>
      </c>
      <c r="AB140" t="s">
        <v>756</v>
      </c>
      <c r="AC140" s="52">
        <v>5.85</v>
      </c>
      <c r="AD140" s="87">
        <v>9</v>
      </c>
      <c r="AE140" s="84">
        <f t="shared" si="6"/>
        <v>14.85</v>
      </c>
      <c r="AF140" s="84">
        <f t="shared" si="7"/>
        <v>41.25</v>
      </c>
      <c r="AH140" s="84">
        <f>IF(ISBLANK(AC140),"",IF(ISBLANK(AA142),"",IFERROR(((AC140-AA142)/0.36/P140),"")))</f>
        <v>-2.7386541471048627E-3</v>
      </c>
      <c r="AI140" s="84">
        <f>IF(ISBLANK(AC140),"",IF(ISBLANK(AC142),"",IFERROR(((AC140-AC142)/0.36/P140),"")))</f>
        <v>4.3427230046948331E-2</v>
      </c>
      <c r="AJ140" s="84">
        <f>IF(ISBLANK(AE140),"",IF(ISBLANK(AB142),"",IFERROR(((AE140-AB142)/0.36/P140),"")))</f>
        <v>-0.37989045383411596</v>
      </c>
      <c r="AK140" s="84">
        <f>IF(ISBLANK(AE142),"",IF(ISBLANK(AE140),"",IFERROR(((AE140-AE142)/0.36/P140),"")))</f>
        <v>0.14084507042253522</v>
      </c>
    </row>
    <row r="141" spans="1:37" x14ac:dyDescent="0.25">
      <c r="A141" s="12" t="s">
        <v>301</v>
      </c>
      <c r="B141" s="4" t="s">
        <v>506</v>
      </c>
      <c r="C141" s="4" t="s">
        <v>632</v>
      </c>
      <c r="D141" s="4" t="s">
        <v>709</v>
      </c>
      <c r="E141" s="4" t="s">
        <v>31</v>
      </c>
      <c r="F141" s="12" t="s">
        <v>544</v>
      </c>
      <c r="G141" s="12" t="s">
        <v>539</v>
      </c>
      <c r="H141" s="22">
        <v>3</v>
      </c>
      <c r="I141" s="12" t="s">
        <v>545</v>
      </c>
      <c r="J141" s="12" t="s">
        <v>548</v>
      </c>
      <c r="K141" s="21">
        <v>998</v>
      </c>
      <c r="L141" s="75">
        <v>-3.295644969</v>
      </c>
      <c r="M141" s="75">
        <v>34.852435010999997</v>
      </c>
      <c r="N141" s="19">
        <v>42866</v>
      </c>
      <c r="O141" s="19">
        <v>42937</v>
      </c>
      <c r="P141" s="21">
        <f t="shared" si="5"/>
        <v>71</v>
      </c>
      <c r="Q141" s="54">
        <f>INDEX([1]Sheet1!$J:$J,MATCH(A141,[1]Sheet1!$A:$A,0))</f>
        <v>9.6000002329999994</v>
      </c>
      <c r="R141" s="68" t="s">
        <v>94</v>
      </c>
      <c r="S141" s="62">
        <v>2.2999999999999998</v>
      </c>
      <c r="T141" s="62">
        <v>4</v>
      </c>
      <c r="U141" s="23">
        <v>20</v>
      </c>
      <c r="V141" s="23">
        <v>45</v>
      </c>
      <c r="W141" s="1">
        <v>2</v>
      </c>
      <c r="X141" s="12">
        <v>2.7</v>
      </c>
      <c r="Y141" s="12">
        <v>3</v>
      </c>
      <c r="Z141" s="12">
        <v>15</v>
      </c>
      <c r="AA141">
        <v>8.0399999999999991</v>
      </c>
      <c r="AB141">
        <v>46.41</v>
      </c>
      <c r="AC141" s="52">
        <v>6.88</v>
      </c>
      <c r="AD141" s="87">
        <v>21.95</v>
      </c>
      <c r="AE141" s="84">
        <f t="shared" si="6"/>
        <v>28.83</v>
      </c>
      <c r="AF141" s="84">
        <f t="shared" si="7"/>
        <v>80.083333333333329</v>
      </c>
      <c r="AH141" s="84">
        <f>IF(ISBLANK(AC141),"",IF(ISBLANK(AA142),"",IFERROR(((AC141-AA142)/0.36/P141),"")))</f>
        <v>3.7558685446009391E-2</v>
      </c>
      <c r="AI141" s="84">
        <f>IF(ISBLANK(AC141),"",IF(ISBLANK(AC142),"",IFERROR(((AC141-AC142)/0.36/P141),"")))</f>
        <v>8.3724569640062585E-2</v>
      </c>
      <c r="AJ141" s="84">
        <f>IF(ISBLANK(AE141),"",IF(ISBLANK(AB142),"",IFERROR(((AE141-AB142)/0.36/P141),"")))</f>
        <v>0.16705790297339579</v>
      </c>
      <c r="AK141" s="84">
        <f>IF(ISBLANK(AE142),"",IF(ISBLANK(AE141),"",IFERROR(((AE141-AE142)/0.36/P141),"")))</f>
        <v>0.68779342723004688</v>
      </c>
    </row>
    <row r="142" spans="1:37" x14ac:dyDescent="0.25">
      <c r="A142" s="12" t="s">
        <v>302</v>
      </c>
      <c r="B142" s="4" t="s">
        <v>506</v>
      </c>
      <c r="C142" s="4" t="s">
        <v>632</v>
      </c>
      <c r="D142" s="4" t="s">
        <v>709</v>
      </c>
      <c r="E142" s="4" t="s">
        <v>31</v>
      </c>
      <c r="F142" s="12" t="s">
        <v>544</v>
      </c>
      <c r="G142" s="12" t="s">
        <v>539</v>
      </c>
      <c r="H142" s="22">
        <v>3</v>
      </c>
      <c r="I142" s="12" t="s">
        <v>542</v>
      </c>
      <c r="J142" s="12" t="s">
        <v>548</v>
      </c>
      <c r="K142" s="21">
        <v>998</v>
      </c>
      <c r="L142" s="75">
        <v>-3.295644969</v>
      </c>
      <c r="M142" s="75">
        <v>34.852435010999997</v>
      </c>
      <c r="N142" s="19">
        <v>42866</v>
      </c>
      <c r="O142" s="19">
        <v>42937</v>
      </c>
      <c r="P142" s="21">
        <f t="shared" si="5"/>
        <v>71</v>
      </c>
      <c r="Q142" s="54">
        <f>INDEX([1]Sheet1!$J:$J,MATCH(A142,[1]Sheet1!$A:$A,0))</f>
        <v>9.6000002329999994</v>
      </c>
      <c r="R142" s="68" t="s">
        <v>94</v>
      </c>
      <c r="S142" s="62">
        <v>1.5</v>
      </c>
      <c r="T142" s="62">
        <v>4.2</v>
      </c>
      <c r="U142" s="23">
        <v>18</v>
      </c>
      <c r="V142" s="23">
        <v>30</v>
      </c>
      <c r="W142" s="1">
        <v>1.5</v>
      </c>
      <c r="X142" s="12">
        <v>3.6</v>
      </c>
      <c r="Y142" s="12">
        <v>11</v>
      </c>
      <c r="Z142" s="12">
        <v>15</v>
      </c>
      <c r="AA142">
        <v>5.92</v>
      </c>
      <c r="AB142">
        <v>24.560000000000002</v>
      </c>
      <c r="AC142" s="52">
        <v>4.74</v>
      </c>
      <c r="AD142" s="87">
        <v>6.51</v>
      </c>
      <c r="AE142" s="84">
        <f t="shared" si="6"/>
        <v>11.25</v>
      </c>
      <c r="AF142" s="84">
        <f t="shared" si="7"/>
        <v>31.25</v>
      </c>
      <c r="AH142" s="84">
        <f>IF(ISBLANK(AC142),"",IF(ISBLANK(AA142),"",IFERROR(((AC142-AA142)/0.36/P142),"")))</f>
        <v>-4.6165884194053201E-2</v>
      </c>
      <c r="AJ142" s="84">
        <f>IF(ISBLANK(AE142),"",IF(ISBLANK(AB142),"",IFERROR(((AE142-AB142)/0.36/P142),"")))</f>
        <v>-0.52073552425665115</v>
      </c>
    </row>
    <row r="143" spans="1:37" x14ac:dyDescent="0.25">
      <c r="A143" s="12" t="s">
        <v>303</v>
      </c>
      <c r="B143" s="4" t="s">
        <v>507</v>
      </c>
      <c r="C143" s="4" t="s">
        <v>632</v>
      </c>
      <c r="D143" s="4" t="s">
        <v>710</v>
      </c>
      <c r="E143" s="4" t="s">
        <v>31</v>
      </c>
      <c r="F143" s="12" t="s">
        <v>544</v>
      </c>
      <c r="G143" s="12" t="s">
        <v>539</v>
      </c>
      <c r="H143" s="22">
        <v>4</v>
      </c>
      <c r="I143" s="12" t="s">
        <v>540</v>
      </c>
      <c r="J143" s="12" t="s">
        <v>548</v>
      </c>
      <c r="K143" s="21">
        <v>1000</v>
      </c>
      <c r="L143" s="75">
        <v>-3.296013018</v>
      </c>
      <c r="M143" s="75">
        <v>34.854326974999999</v>
      </c>
      <c r="N143" s="19">
        <v>42866</v>
      </c>
      <c r="O143" s="19">
        <v>42937</v>
      </c>
      <c r="P143" s="21">
        <f t="shared" si="5"/>
        <v>71</v>
      </c>
      <c r="Q143" s="54">
        <f>INDEX([1]Sheet1!$J:$J,MATCH(A143,[1]Sheet1!$A:$A,0))</f>
        <v>16.575000300999999</v>
      </c>
      <c r="R143" s="68" t="s">
        <v>94</v>
      </c>
      <c r="S143" s="62">
        <v>3.5</v>
      </c>
      <c r="T143" s="62">
        <v>2.6</v>
      </c>
      <c r="U143" s="23">
        <v>10</v>
      </c>
      <c r="V143" s="23">
        <v>35</v>
      </c>
      <c r="X143" s="12">
        <v>1</v>
      </c>
      <c r="Y143" s="12">
        <v>5</v>
      </c>
      <c r="Z143" s="12">
        <v>7</v>
      </c>
      <c r="AA143">
        <v>4.07</v>
      </c>
      <c r="AB143">
        <v>43.6</v>
      </c>
      <c r="AC143" s="52">
        <v>4.67</v>
      </c>
      <c r="AD143" s="87">
        <v>8.81</v>
      </c>
      <c r="AE143" s="84">
        <f t="shared" si="6"/>
        <v>13.48</v>
      </c>
      <c r="AF143" s="84">
        <f t="shared" si="7"/>
        <v>37.44444444444445</v>
      </c>
      <c r="AH143" s="84">
        <f>IF(ISBLANK(AC143),"",IF(ISBLANK(AA145),"",IFERROR(((AC143-AA145)/0.36/P143),"")))</f>
        <v>-2.895148669796558E-2</v>
      </c>
      <c r="AI143" s="84">
        <f>IF(ISBLANK(AC143),"",IF(ISBLANK(AC145),"",IFERROR(((AC143-AC145)/0.36/P143),"")))</f>
        <v>4.7339593114241005E-2</v>
      </c>
      <c r="AJ143" s="84">
        <f>IF(ISBLANK(AE143),"",IF(ISBLANK(AB145),"",IFERROR(((AE143-AB145)/0.36/P143),"")))</f>
        <v>-0.10798122065727707</v>
      </c>
      <c r="AK143" s="84">
        <f>IF(ISBLANK(AE145),"",IF(ISBLANK(AE143),"",IFERROR(((AE143-AE145)/0.36/P143),"")))</f>
        <v>0.1909233176838811</v>
      </c>
    </row>
    <row r="144" spans="1:37" x14ac:dyDescent="0.25">
      <c r="A144" s="12" t="s">
        <v>304</v>
      </c>
      <c r="B144" s="4" t="s">
        <v>507</v>
      </c>
      <c r="C144" s="4" t="s">
        <v>632</v>
      </c>
      <c r="D144" s="4" t="s">
        <v>710</v>
      </c>
      <c r="E144" s="4" t="s">
        <v>31</v>
      </c>
      <c r="F144" s="12" t="s">
        <v>544</v>
      </c>
      <c r="G144" s="12" t="s">
        <v>539</v>
      </c>
      <c r="H144" s="22">
        <v>4</v>
      </c>
      <c r="I144" s="12" t="s">
        <v>545</v>
      </c>
      <c r="J144" s="12" t="s">
        <v>548</v>
      </c>
      <c r="K144" s="21">
        <v>1000</v>
      </c>
      <c r="L144" s="75">
        <v>-3.296013018</v>
      </c>
      <c r="M144" s="75">
        <v>34.854326974999999</v>
      </c>
      <c r="N144" s="19">
        <v>42866</v>
      </c>
      <c r="O144" s="19">
        <v>42937</v>
      </c>
      <c r="P144" s="21">
        <f t="shared" si="5"/>
        <v>71</v>
      </c>
      <c r="Q144" s="54">
        <f>INDEX([1]Sheet1!$J:$J,MATCH(A144,[1]Sheet1!$A:$A,0))</f>
        <v>16.575000300999999</v>
      </c>
      <c r="R144" s="68" t="s">
        <v>94</v>
      </c>
      <c r="S144" s="62">
        <v>1.5</v>
      </c>
      <c r="T144" s="62">
        <v>2.4</v>
      </c>
      <c r="U144" s="23">
        <v>10</v>
      </c>
      <c r="V144" s="23">
        <v>40</v>
      </c>
      <c r="W144" s="1">
        <v>1.5</v>
      </c>
      <c r="X144" s="12">
        <v>3.8</v>
      </c>
      <c r="Y144" s="12">
        <v>15</v>
      </c>
      <c r="Z144" s="12">
        <v>30</v>
      </c>
      <c r="AA144">
        <v>24.86</v>
      </c>
      <c r="AB144">
        <v>46.29</v>
      </c>
      <c r="AC144" s="52">
        <v>3.6</v>
      </c>
      <c r="AD144" s="87">
        <v>14.01</v>
      </c>
      <c r="AE144" s="84">
        <f t="shared" si="6"/>
        <v>17.61</v>
      </c>
      <c r="AF144" s="84">
        <f t="shared" si="7"/>
        <v>48.916666666666664</v>
      </c>
      <c r="AH144" s="84">
        <f>IF(ISBLANK(AC144),"",IF(ISBLANK(AA145),"",IFERROR(((AC144-AA145)/0.36/P144),"")))</f>
        <v>-7.0813771517996865E-2</v>
      </c>
      <c r="AI144" s="84">
        <f>IF(ISBLANK(AC144),"",IF(ISBLANK(AC145),"",IFERROR(((AC144-AC145)/0.36/P144),"")))</f>
        <v>5.4773082942097071E-3</v>
      </c>
      <c r="AJ144" s="84">
        <f>IF(ISBLANK(AE144),"",IF(ISBLANK(AB145),"",IFERROR(((AE144-AB145)/0.36/P144),"")))</f>
        <v>5.3599374021909139E-2</v>
      </c>
      <c r="AK144" s="84">
        <f>IF(ISBLANK(AE145),"",IF(ISBLANK(AE144),"",IFERROR(((AE144-AE145)/0.36/P144),"")))</f>
        <v>0.35250391236306733</v>
      </c>
    </row>
    <row r="145" spans="1:37" x14ac:dyDescent="0.25">
      <c r="A145" s="12" t="s">
        <v>305</v>
      </c>
      <c r="B145" s="4" t="s">
        <v>507</v>
      </c>
      <c r="C145" s="4" t="s">
        <v>632</v>
      </c>
      <c r="D145" s="4" t="s">
        <v>710</v>
      </c>
      <c r="E145" s="4" t="s">
        <v>31</v>
      </c>
      <c r="F145" s="12" t="s">
        <v>544</v>
      </c>
      <c r="G145" s="12" t="s">
        <v>539</v>
      </c>
      <c r="H145" s="22">
        <v>4</v>
      </c>
      <c r="I145" s="12" t="s">
        <v>542</v>
      </c>
      <c r="J145" s="12" t="s">
        <v>548</v>
      </c>
      <c r="K145" s="21">
        <v>1000</v>
      </c>
      <c r="L145" s="75">
        <v>-3.296013018</v>
      </c>
      <c r="M145" s="75">
        <v>34.854326974999999</v>
      </c>
      <c r="N145" s="19">
        <v>42866</v>
      </c>
      <c r="O145" s="19">
        <v>42937</v>
      </c>
      <c r="P145" s="21">
        <f t="shared" si="5"/>
        <v>71</v>
      </c>
      <c r="Q145" s="54">
        <f>INDEX([1]Sheet1!$J:$J,MATCH(A145,[1]Sheet1!$A:$A,0))</f>
        <v>16.575000300999999</v>
      </c>
      <c r="R145" s="68" t="s">
        <v>94</v>
      </c>
      <c r="S145" s="62">
        <v>1.5</v>
      </c>
      <c r="T145" s="62">
        <v>3.6</v>
      </c>
      <c r="U145" s="23">
        <v>15</v>
      </c>
      <c r="V145" s="23">
        <v>25</v>
      </c>
      <c r="W145" s="1">
        <v>1.7</v>
      </c>
      <c r="X145" s="12">
        <v>3.2</v>
      </c>
      <c r="Y145" s="12">
        <v>15</v>
      </c>
      <c r="Z145" s="12">
        <v>25</v>
      </c>
      <c r="AA145">
        <v>5.41</v>
      </c>
      <c r="AB145">
        <v>16.240000000000002</v>
      </c>
      <c r="AC145" s="52">
        <v>3.46</v>
      </c>
      <c r="AD145" s="87">
        <v>5.14</v>
      </c>
      <c r="AE145" s="84">
        <f t="shared" si="6"/>
        <v>8.6</v>
      </c>
      <c r="AF145" s="84">
        <f t="shared" si="7"/>
        <v>23.888888888888889</v>
      </c>
      <c r="AH145" s="84">
        <f>IF(ISBLANK(AC145),"",IF(ISBLANK(AA145),"",IFERROR(((AC145-AA145)/0.36/P145),"")))</f>
        <v>-7.6291079812206578E-2</v>
      </c>
      <c r="AJ145" s="84">
        <f>IF(ISBLANK(AE145),"",IF(ISBLANK(AB145),"",IFERROR(((AE145-AB145)/0.36/P145),"")))</f>
        <v>-0.29890453834115815</v>
      </c>
    </row>
    <row r="146" spans="1:37" x14ac:dyDescent="0.25">
      <c r="A146" s="12" t="s">
        <v>306</v>
      </c>
      <c r="B146" s="4" t="s">
        <v>508</v>
      </c>
      <c r="C146" s="4" t="s">
        <v>633</v>
      </c>
      <c r="D146" s="4" t="s">
        <v>711</v>
      </c>
      <c r="E146" s="4" t="s">
        <v>59</v>
      </c>
      <c r="F146" s="12" t="s">
        <v>544</v>
      </c>
      <c r="G146" s="12" t="s">
        <v>543</v>
      </c>
      <c r="H146" s="22">
        <v>1</v>
      </c>
      <c r="I146" s="12" t="s">
        <v>540</v>
      </c>
      <c r="J146" s="12" t="s">
        <v>548</v>
      </c>
      <c r="K146" s="21">
        <v>1009</v>
      </c>
      <c r="L146" s="75">
        <v>-3.3032119830000002</v>
      </c>
      <c r="M146" s="75">
        <v>34.847736032999997</v>
      </c>
      <c r="N146" s="16">
        <v>42864</v>
      </c>
      <c r="O146" s="19">
        <v>42938</v>
      </c>
      <c r="P146" s="21">
        <f t="shared" si="5"/>
        <v>74</v>
      </c>
      <c r="Q146" s="54">
        <f>INDEX([1]Sheet1!$J:$J,MATCH(A146,[1]Sheet1!$A:$A,0))</f>
        <v>6.674999863</v>
      </c>
      <c r="R146" s="68" t="s">
        <v>276</v>
      </c>
      <c r="S146" s="62">
        <v>3</v>
      </c>
      <c r="T146" s="62">
        <v>14.6</v>
      </c>
      <c r="U146" s="23">
        <v>55</v>
      </c>
      <c r="V146" s="23">
        <v>75</v>
      </c>
      <c r="W146" s="1">
        <v>2</v>
      </c>
      <c r="X146" s="12">
        <v>7.2</v>
      </c>
      <c r="Y146" s="12">
        <v>35</v>
      </c>
      <c r="Z146" s="12">
        <v>55</v>
      </c>
      <c r="AA146">
        <v>24.77</v>
      </c>
      <c r="AB146">
        <v>72.929999999999993</v>
      </c>
      <c r="AC146" s="52">
        <v>16.78</v>
      </c>
      <c r="AD146" s="87">
        <v>13.52</v>
      </c>
      <c r="AE146" s="84">
        <f t="shared" si="6"/>
        <v>30.3</v>
      </c>
      <c r="AF146" s="84">
        <f t="shared" si="7"/>
        <v>84.166666666666671</v>
      </c>
      <c r="AH146" s="84">
        <f>IF(ISBLANK(AC146),"",IF(ISBLANK(AA147),"",IFERROR(((AC146-AA147)/0.36/P146),"")))</f>
        <v>-0.24512012012012002</v>
      </c>
      <c r="AI146" s="84">
        <f>IF(ISBLANK(AC146),"",IF(ISBLANK(AC147),"",IFERROR(((AC146-AC147)/0.36/P146),"")))</f>
        <v>0.338963963963964</v>
      </c>
      <c r="AJ146" s="84">
        <f>IF(ISBLANK(AE146),"",IF(ISBLANK(AB147),"",IFERROR(((AE146-AB147)/0.36/P146),"")))</f>
        <v>-5.217717717717707E-2</v>
      </c>
      <c r="AK146" s="84">
        <f>IF(ISBLANK(AE147),"",IF(ISBLANK(AE146),"",IFERROR(((AE146-AE147)/0.36/P146),"")))</f>
        <v>0.66816816816816826</v>
      </c>
    </row>
    <row r="147" spans="1:37" x14ac:dyDescent="0.25">
      <c r="A147" s="12" t="s">
        <v>307</v>
      </c>
      <c r="B147" s="4" t="s">
        <v>508</v>
      </c>
      <c r="C147" s="4" t="s">
        <v>633</v>
      </c>
      <c r="D147" s="4" t="s">
        <v>711</v>
      </c>
      <c r="E147" s="4" t="s">
        <v>59</v>
      </c>
      <c r="F147" s="12" t="s">
        <v>544</v>
      </c>
      <c r="G147" s="12" t="s">
        <v>543</v>
      </c>
      <c r="H147" s="22">
        <v>1</v>
      </c>
      <c r="I147" s="12" t="s">
        <v>542</v>
      </c>
      <c r="J147" s="12" t="s">
        <v>548</v>
      </c>
      <c r="K147" s="21">
        <v>1009</v>
      </c>
      <c r="L147" s="75">
        <v>-3.3032119830000002</v>
      </c>
      <c r="M147" s="75">
        <v>34.847736032999997</v>
      </c>
      <c r="N147" s="16">
        <v>42864</v>
      </c>
      <c r="O147" s="19">
        <v>42938</v>
      </c>
      <c r="P147" s="21">
        <f t="shared" si="5"/>
        <v>74</v>
      </c>
      <c r="Q147" s="54">
        <f>INDEX([1]Sheet1!$J:$J,MATCH(A147,[1]Sheet1!$A:$A,0))</f>
        <v>6.674999863</v>
      </c>
      <c r="R147" s="68" t="s">
        <v>276</v>
      </c>
      <c r="S147" s="62">
        <v>3</v>
      </c>
      <c r="T147" s="62">
        <v>19.2</v>
      </c>
      <c r="U147" s="23">
        <v>70</v>
      </c>
      <c r="V147" s="23">
        <v>90</v>
      </c>
      <c r="X147" s="12">
        <v>1</v>
      </c>
      <c r="Y147" s="12">
        <v>12</v>
      </c>
      <c r="Z147" s="12">
        <v>20</v>
      </c>
      <c r="AA147">
        <v>23.31</v>
      </c>
      <c r="AB147">
        <v>31.689999999999998</v>
      </c>
      <c r="AC147" s="52">
        <v>7.75</v>
      </c>
      <c r="AD147" s="87">
        <v>4.75</v>
      </c>
      <c r="AE147" s="84">
        <f t="shared" si="6"/>
        <v>12.5</v>
      </c>
      <c r="AF147" s="84">
        <f t="shared" si="7"/>
        <v>34.722222222222221</v>
      </c>
      <c r="AH147" s="84">
        <f>IF(ISBLANK(AC147),"",IF(ISBLANK(AA147),"",IFERROR(((AC147-AA147)/0.36/P147),"")))</f>
        <v>-0.58408408408408408</v>
      </c>
      <c r="AJ147" s="84">
        <f>IF(ISBLANK(AE147),"",IF(ISBLANK(AB147),"",IFERROR(((AE147-AB147)/0.36/P147),"")))</f>
        <v>-0.72034534534534522</v>
      </c>
    </row>
    <row r="148" spans="1:37" x14ac:dyDescent="0.25">
      <c r="A148" s="12" t="s">
        <v>308</v>
      </c>
      <c r="B148" s="4" t="s">
        <v>509</v>
      </c>
      <c r="C148" s="4" t="s">
        <v>633</v>
      </c>
      <c r="D148" s="4" t="s">
        <v>712</v>
      </c>
      <c r="E148" s="4" t="s">
        <v>59</v>
      </c>
      <c r="F148" s="12" t="s">
        <v>544</v>
      </c>
      <c r="G148" s="12" t="s">
        <v>543</v>
      </c>
      <c r="H148" s="22">
        <v>2</v>
      </c>
      <c r="I148" s="12" t="s">
        <v>540</v>
      </c>
      <c r="J148" s="12" t="s">
        <v>548</v>
      </c>
      <c r="K148" s="21">
        <v>1006</v>
      </c>
      <c r="L148" s="75">
        <v>-3.40842599</v>
      </c>
      <c r="M148" s="75">
        <v>34.850243982000002</v>
      </c>
      <c r="N148" s="16">
        <v>42864</v>
      </c>
      <c r="O148" s="19">
        <v>42938</v>
      </c>
      <c r="P148" s="21">
        <f t="shared" si="5"/>
        <v>74</v>
      </c>
      <c r="Q148" s="54">
        <f>INDEX([1]Sheet1!$J:$J,MATCH(A148,[1]Sheet1!$A:$A,0))</f>
        <v>6.674999863</v>
      </c>
      <c r="R148" s="68" t="s">
        <v>276</v>
      </c>
      <c r="S148" s="62">
        <v>1.2</v>
      </c>
      <c r="T148" s="62">
        <v>7.4</v>
      </c>
      <c r="U148" s="23">
        <v>10</v>
      </c>
      <c r="V148" s="23">
        <v>35</v>
      </c>
      <c r="W148" s="1">
        <v>1.5</v>
      </c>
      <c r="X148" s="12">
        <v>4.8</v>
      </c>
      <c r="Y148" s="12">
        <v>8</v>
      </c>
      <c r="Z148" s="12">
        <v>15</v>
      </c>
      <c r="AA148">
        <v>14.68</v>
      </c>
      <c r="AB148">
        <v>29.67</v>
      </c>
      <c r="AC148" s="52">
        <v>4.42</v>
      </c>
      <c r="AD148" s="87">
        <v>16.88</v>
      </c>
      <c r="AE148" s="84">
        <f t="shared" si="6"/>
        <v>21.299999999999997</v>
      </c>
      <c r="AF148" s="84">
        <f t="shared" si="7"/>
        <v>59.166666666666664</v>
      </c>
      <c r="AH148" s="84">
        <f>IF(ISBLANK(AC148),"",IF(ISBLANK(AA149),"",IFERROR(((AC148-AA149)/0.36/P148),"")))</f>
        <v>0.12162162162162164</v>
      </c>
      <c r="AI148" s="84">
        <f>IF(ISBLANK(AC148),"",IF(ISBLANK(AC149),"",IFERROR(((AC148-AC149)/0.36/P148),"")))</f>
        <v>0.14939939939939939</v>
      </c>
      <c r="AJ148" s="84">
        <f>IF(ISBLANK(AE148),"",IF(ISBLANK(AB149),"",IFERROR(((AE148-AB149)/0.36/P148),"")))</f>
        <v>0.17905405405405392</v>
      </c>
      <c r="AK148" s="84">
        <f>IF(ISBLANK(AE149),"",IF(ISBLANK(AE148),"",IFERROR(((AE148-AE149)/0.36/P148),"")))</f>
        <v>0.49849849849849848</v>
      </c>
    </row>
    <row r="149" spans="1:37" x14ac:dyDescent="0.25">
      <c r="A149" s="12" t="s">
        <v>309</v>
      </c>
      <c r="B149" s="4" t="s">
        <v>509</v>
      </c>
      <c r="C149" s="4" t="s">
        <v>633</v>
      </c>
      <c r="D149" s="12" t="s">
        <v>712</v>
      </c>
      <c r="E149" s="4" t="s">
        <v>59</v>
      </c>
      <c r="F149" s="12" t="s">
        <v>544</v>
      </c>
      <c r="G149" s="12" t="s">
        <v>543</v>
      </c>
      <c r="H149" s="22">
        <v>2</v>
      </c>
      <c r="I149" s="12" t="s">
        <v>542</v>
      </c>
      <c r="J149" s="12" t="s">
        <v>548</v>
      </c>
      <c r="K149" s="22">
        <v>1006</v>
      </c>
      <c r="L149" s="75">
        <v>-3.40842599</v>
      </c>
      <c r="M149" s="75">
        <v>34.850243982000002</v>
      </c>
      <c r="N149" s="16">
        <v>42864</v>
      </c>
      <c r="O149" s="19">
        <v>42938</v>
      </c>
      <c r="P149" s="21">
        <f t="shared" si="5"/>
        <v>74</v>
      </c>
      <c r="Q149" s="54">
        <f>INDEX([1]Sheet1!$J:$J,MATCH(A149,[1]Sheet1!$A:$A,0))</f>
        <v>6.674999863</v>
      </c>
      <c r="R149" s="68" t="s">
        <v>276</v>
      </c>
      <c r="S149" s="62">
        <v>1</v>
      </c>
      <c r="T149" s="62">
        <v>4.8</v>
      </c>
      <c r="U149" s="23">
        <v>15</v>
      </c>
      <c r="V149" s="23">
        <v>50</v>
      </c>
      <c r="W149" s="1">
        <v>1.5</v>
      </c>
      <c r="X149" s="12">
        <v>0.9</v>
      </c>
      <c r="Y149" s="12">
        <v>2</v>
      </c>
      <c r="Z149" s="12">
        <v>15</v>
      </c>
      <c r="AA149">
        <v>1.18</v>
      </c>
      <c r="AB149">
        <v>16.53</v>
      </c>
      <c r="AC149" s="52">
        <v>0.44</v>
      </c>
      <c r="AD149" s="87">
        <v>7.58</v>
      </c>
      <c r="AE149" s="84">
        <f t="shared" si="6"/>
        <v>8.02</v>
      </c>
      <c r="AF149" s="84">
        <f t="shared" si="7"/>
        <v>22.277777777777779</v>
      </c>
      <c r="AH149" s="84">
        <f>IF(ISBLANK(AC149),"",IF(ISBLANK(AA149),"",IFERROR(((AC149-AA149)/0.36/P149),"")))</f>
        <v>-2.777777777777778E-2</v>
      </c>
      <c r="AJ149" s="84">
        <f>IF(ISBLANK(AE149),"",IF(ISBLANK(AB149),"",IFERROR(((AE149-AB149)/0.36/P149),"")))</f>
        <v>-0.31944444444444448</v>
      </c>
    </row>
    <row r="150" spans="1:37" x14ac:dyDescent="0.25">
      <c r="A150" s="12" t="s">
        <v>310</v>
      </c>
      <c r="B150" s="12" t="s">
        <v>510</v>
      </c>
      <c r="C150" s="12" t="s">
        <v>633</v>
      </c>
      <c r="D150" s="12" t="s">
        <v>713</v>
      </c>
      <c r="E150" s="4" t="s">
        <v>59</v>
      </c>
      <c r="F150" s="12" t="s">
        <v>544</v>
      </c>
      <c r="G150" s="12" t="s">
        <v>543</v>
      </c>
      <c r="H150" s="22">
        <v>3</v>
      </c>
      <c r="I150" s="12" t="s">
        <v>540</v>
      </c>
      <c r="J150" s="12" t="s">
        <v>548</v>
      </c>
      <c r="K150" s="22">
        <v>1001</v>
      </c>
      <c r="L150" s="75">
        <v>-3.4063160140000002</v>
      </c>
      <c r="M150" s="75">
        <v>34.850407009999998</v>
      </c>
      <c r="N150" s="16">
        <v>42864</v>
      </c>
      <c r="O150" s="19">
        <v>42938</v>
      </c>
      <c r="P150" s="21">
        <f t="shared" si="5"/>
        <v>74</v>
      </c>
      <c r="Q150" s="54">
        <f>INDEX([1]Sheet1!$J:$J,MATCH(A150,[1]Sheet1!$A:$A,0))</f>
        <v>6.674999863</v>
      </c>
      <c r="R150" s="68" t="s">
        <v>276</v>
      </c>
      <c r="S150" s="62">
        <v>11</v>
      </c>
      <c r="T150" s="62">
        <v>18.8</v>
      </c>
      <c r="U150" s="23">
        <v>35</v>
      </c>
      <c r="V150" s="23">
        <v>60</v>
      </c>
      <c r="W150" s="1">
        <v>1</v>
      </c>
      <c r="X150" s="12">
        <v>1.8</v>
      </c>
      <c r="Y150" s="12">
        <v>10</v>
      </c>
      <c r="Z150" s="12">
        <v>25</v>
      </c>
      <c r="AA150">
        <v>13.47</v>
      </c>
      <c r="AB150">
        <v>27.67</v>
      </c>
      <c r="AC150" s="52">
        <v>1.43</v>
      </c>
      <c r="AD150" s="87">
        <v>14.18</v>
      </c>
      <c r="AE150" s="84">
        <f t="shared" si="6"/>
        <v>15.61</v>
      </c>
      <c r="AF150" s="84">
        <f t="shared" si="7"/>
        <v>43.361111111111114</v>
      </c>
      <c r="AH150" s="84">
        <f>IF(ISBLANK(AC150),"",IF(ISBLANK(AA151),"",IFERROR(((AC150-AA151)/0.36/P150),"")))</f>
        <v>-0.22447447447447452</v>
      </c>
      <c r="AI150" s="84">
        <f>IF(ISBLANK(AC150),"",IF(ISBLANK(AC151),"",IFERROR(((AC150-AC151)/0.36/P150),"")))</f>
        <v>3.7537537537537538E-2</v>
      </c>
      <c r="AJ150" s="84">
        <f>IF(ISBLANK(AE150),"",IF(ISBLANK(AB151),"",IFERROR(((AE150-AB151)/0.36/P150),"")))</f>
        <v>-0.90728228228228247</v>
      </c>
      <c r="AK150" s="84">
        <f>IF(ISBLANK(AE151),"",IF(ISBLANK(AE150),"",IFERROR(((AE150-AE151)/0.36/P150),"")))</f>
        <v>0.27064564564564558</v>
      </c>
    </row>
    <row r="151" spans="1:37" x14ac:dyDescent="0.25">
      <c r="A151" s="12" t="s">
        <v>311</v>
      </c>
      <c r="B151" s="12" t="s">
        <v>510</v>
      </c>
      <c r="C151" s="12" t="s">
        <v>633</v>
      </c>
      <c r="D151" s="12" t="s">
        <v>713</v>
      </c>
      <c r="E151" s="4" t="s">
        <v>59</v>
      </c>
      <c r="F151" s="12" t="s">
        <v>544</v>
      </c>
      <c r="G151" s="12" t="s">
        <v>543</v>
      </c>
      <c r="H151" s="22">
        <v>3</v>
      </c>
      <c r="I151" s="12" t="s">
        <v>542</v>
      </c>
      <c r="J151" s="12" t="s">
        <v>548</v>
      </c>
      <c r="K151" s="22">
        <v>1001</v>
      </c>
      <c r="L151" s="75">
        <v>-3.4063160140000002</v>
      </c>
      <c r="M151" s="75">
        <v>34.850407009999998</v>
      </c>
      <c r="N151" s="16">
        <v>42864</v>
      </c>
      <c r="O151" s="19">
        <v>42938</v>
      </c>
      <c r="P151" s="21">
        <f t="shared" ref="P151:P214" si="8">O151-N151</f>
        <v>74</v>
      </c>
      <c r="Q151" s="54">
        <f>INDEX([1]Sheet1!$J:$J,MATCH(A151,[1]Sheet1!$A:$A,0))</f>
        <v>6.674999863</v>
      </c>
      <c r="R151" s="68" t="s">
        <v>276</v>
      </c>
      <c r="S151" s="62">
        <v>2</v>
      </c>
      <c r="T151" s="62">
        <v>12.1</v>
      </c>
      <c r="U151" s="23">
        <v>30</v>
      </c>
      <c r="V151" s="23">
        <v>55</v>
      </c>
      <c r="W151" s="1">
        <v>1</v>
      </c>
      <c r="X151" s="12">
        <v>0.6</v>
      </c>
      <c r="Y151" s="12">
        <v>7</v>
      </c>
      <c r="Z151" s="12">
        <v>12</v>
      </c>
      <c r="AA151">
        <v>7.41</v>
      </c>
      <c r="AB151">
        <v>39.78</v>
      </c>
      <c r="AC151" s="52">
        <v>0.43</v>
      </c>
      <c r="AD151" s="87">
        <v>7.97</v>
      </c>
      <c r="AE151" s="84">
        <f t="shared" si="6"/>
        <v>8.4</v>
      </c>
      <c r="AF151" s="84">
        <f t="shared" si="7"/>
        <v>23.333333333333336</v>
      </c>
      <c r="AH151" s="84">
        <f>IF(ISBLANK(AC151),"",IF(ISBLANK(AA151),"",IFERROR(((AC151-AA151)/0.36/P151),"")))</f>
        <v>-0.26201201201201202</v>
      </c>
      <c r="AJ151" s="84">
        <f>IF(ISBLANK(AE151),"",IF(ISBLANK(AB151),"",IFERROR(((AE151-AB151)/0.36/P151),"")))</f>
        <v>-1.177927927927928</v>
      </c>
    </row>
    <row r="152" spans="1:37" x14ac:dyDescent="0.25">
      <c r="A152" s="12" t="s">
        <v>312</v>
      </c>
      <c r="B152" s="4" t="s">
        <v>511</v>
      </c>
      <c r="C152" s="4" t="s">
        <v>633</v>
      </c>
      <c r="D152" s="4" t="s">
        <v>714</v>
      </c>
      <c r="E152" s="4" t="s">
        <v>59</v>
      </c>
      <c r="F152" s="12" t="s">
        <v>544</v>
      </c>
      <c r="G152" s="12" t="s">
        <v>543</v>
      </c>
      <c r="H152" s="22">
        <v>4</v>
      </c>
      <c r="I152" s="12" t="s">
        <v>540</v>
      </c>
      <c r="J152" s="12" t="s">
        <v>548</v>
      </c>
      <c r="K152" s="21">
        <v>1003</v>
      </c>
      <c r="L152" s="75">
        <v>-3.4068529590000001</v>
      </c>
      <c r="M152" s="75">
        <v>34.851600005999998</v>
      </c>
      <c r="N152" s="16">
        <v>42864</v>
      </c>
      <c r="O152" s="19">
        <v>42938</v>
      </c>
      <c r="P152" s="21">
        <f t="shared" si="8"/>
        <v>74</v>
      </c>
      <c r="Q152" s="54">
        <f>INDEX([1]Sheet1!$J:$J,MATCH(A152,[1]Sheet1!$A:$A,0))</f>
        <v>6.674999863</v>
      </c>
      <c r="R152" s="68" t="s">
        <v>276</v>
      </c>
      <c r="S152" s="62">
        <v>2.5</v>
      </c>
      <c r="T152" s="62">
        <v>14.4</v>
      </c>
      <c r="U152" s="23">
        <v>20</v>
      </c>
      <c r="V152" s="23">
        <v>70</v>
      </c>
      <c r="W152" s="1">
        <v>1</v>
      </c>
      <c r="X152" s="12">
        <v>1.8</v>
      </c>
      <c r="Y152" s="12">
        <v>7</v>
      </c>
      <c r="Z152" s="12">
        <v>25</v>
      </c>
      <c r="AA152">
        <v>5.69</v>
      </c>
      <c r="AB152">
        <v>26.720000000000002</v>
      </c>
      <c r="AC152" s="52">
        <v>2.6</v>
      </c>
      <c r="AD152" s="87">
        <v>18.260000000000002</v>
      </c>
      <c r="AE152" s="84">
        <f t="shared" si="6"/>
        <v>20.860000000000003</v>
      </c>
      <c r="AF152" s="84">
        <f t="shared" si="7"/>
        <v>57.944444444444457</v>
      </c>
      <c r="AH152" s="84">
        <f>IF(ISBLANK(AC152),"",IF(ISBLANK(AA153),"",IFERROR(((AC152-AA153)/0.36/P152),"")))</f>
        <v>-0.50900900900900903</v>
      </c>
      <c r="AI152" s="84">
        <f>IF(ISBLANK(AC152),"",IF(ISBLANK(AC153),"",IFERROR(((AC152-AC153)/0.36/P152),"")))</f>
        <v>6.0810810810810821E-2</v>
      </c>
      <c r="AJ152" s="84">
        <f>IF(ISBLANK(AE152),"",IF(ISBLANK(AB153),"",IFERROR(((AE152-AB153)/0.36/P152),"")))</f>
        <v>-1.0018768768768767</v>
      </c>
      <c r="AK152" s="84">
        <f>IF(ISBLANK(AE153),"",IF(ISBLANK(AE152),"",IFERROR(((AE152-AE153)/0.36/P152),"")))</f>
        <v>0.56831831831831847</v>
      </c>
    </row>
    <row r="153" spans="1:37" x14ac:dyDescent="0.25">
      <c r="A153" s="12" t="s">
        <v>313</v>
      </c>
      <c r="B153" s="4" t="s">
        <v>511</v>
      </c>
      <c r="C153" s="4" t="s">
        <v>633</v>
      </c>
      <c r="D153" s="4" t="s">
        <v>714</v>
      </c>
      <c r="E153" s="4" t="s">
        <v>59</v>
      </c>
      <c r="F153" s="12" t="s">
        <v>544</v>
      </c>
      <c r="G153" s="12" t="s">
        <v>543</v>
      </c>
      <c r="H153" s="22">
        <v>4</v>
      </c>
      <c r="I153" s="12" t="s">
        <v>542</v>
      </c>
      <c r="J153" s="12" t="s">
        <v>548</v>
      </c>
      <c r="K153" s="21">
        <v>1003</v>
      </c>
      <c r="L153" s="75">
        <v>-3.4068529590000001</v>
      </c>
      <c r="M153" s="75">
        <v>34.851600005999998</v>
      </c>
      <c r="N153" s="16">
        <v>42864</v>
      </c>
      <c r="O153" s="19">
        <v>42938</v>
      </c>
      <c r="P153" s="21">
        <f t="shared" si="8"/>
        <v>74</v>
      </c>
      <c r="Q153" s="54">
        <f>INDEX([1]Sheet1!$J:$J,MATCH(A153,[1]Sheet1!$A:$A,0))</f>
        <v>6.674999863</v>
      </c>
      <c r="R153" s="68" t="s">
        <v>276</v>
      </c>
      <c r="S153" s="62">
        <v>2.4</v>
      </c>
      <c r="T153" s="62">
        <v>15.6</v>
      </c>
      <c r="U153" s="23">
        <v>25</v>
      </c>
      <c r="V153" s="23">
        <v>60</v>
      </c>
      <c r="W153" s="1">
        <v>0.4</v>
      </c>
      <c r="X153" s="12">
        <v>0.9</v>
      </c>
      <c r="Y153" s="12">
        <v>4</v>
      </c>
      <c r="Z153" s="12">
        <v>7</v>
      </c>
      <c r="AA153">
        <v>16.16</v>
      </c>
      <c r="AB153">
        <v>47.55</v>
      </c>
      <c r="AC153" s="52">
        <v>0.98</v>
      </c>
      <c r="AD153" s="87">
        <v>4.74</v>
      </c>
      <c r="AE153" s="84">
        <f t="shared" si="6"/>
        <v>5.7200000000000006</v>
      </c>
      <c r="AF153" s="84">
        <f t="shared" si="7"/>
        <v>15.888888888888891</v>
      </c>
      <c r="AH153" s="84">
        <f>IF(ISBLANK(AC153),"",IF(ISBLANK(AA153),"",IFERROR(((AC153-AA153)/0.36/P153),"")))</f>
        <v>-0.56981981981981977</v>
      </c>
      <c r="AJ153" s="84">
        <f>IF(ISBLANK(AE153),"",IF(ISBLANK(AB153),"",IFERROR(((AE153-AB153)/0.36/P153),"")))</f>
        <v>-1.5701951951951951</v>
      </c>
    </row>
    <row r="154" spans="1:37" x14ac:dyDescent="0.25">
      <c r="A154" s="12" t="s">
        <v>314</v>
      </c>
      <c r="B154" s="4" t="s">
        <v>512</v>
      </c>
      <c r="C154" s="4" t="s">
        <v>546</v>
      </c>
      <c r="D154" s="4" t="s">
        <v>716</v>
      </c>
      <c r="E154" s="4" t="s">
        <v>135</v>
      </c>
      <c r="F154" s="12" t="s">
        <v>546</v>
      </c>
      <c r="G154" s="12" t="s">
        <v>539</v>
      </c>
      <c r="H154" s="22">
        <v>1</v>
      </c>
      <c r="I154" s="12" t="s">
        <v>540</v>
      </c>
      <c r="J154" s="12" t="s">
        <v>548</v>
      </c>
      <c r="K154" s="22">
        <v>1023</v>
      </c>
      <c r="L154" s="75">
        <v>-2.4377470369999998</v>
      </c>
      <c r="M154" s="75">
        <v>34.855161979999998</v>
      </c>
      <c r="N154" s="16">
        <v>42872</v>
      </c>
      <c r="O154" s="19">
        <v>42942</v>
      </c>
      <c r="P154" s="21">
        <f t="shared" si="8"/>
        <v>70</v>
      </c>
      <c r="Q154" s="54">
        <f>INDEX([1]Sheet1!$J:$J,MATCH(A154,[1]Sheet1!$A:$A,0))</f>
        <v>65.344653491999992</v>
      </c>
      <c r="R154" s="68" t="s">
        <v>76</v>
      </c>
      <c r="S154" s="62">
        <v>8.1999999999999993</v>
      </c>
      <c r="T154" s="62">
        <v>28.4</v>
      </c>
      <c r="U154" s="23">
        <v>25</v>
      </c>
      <c r="V154" s="23">
        <v>80</v>
      </c>
      <c r="W154" s="1">
        <v>6</v>
      </c>
      <c r="X154" s="12">
        <v>10.6</v>
      </c>
      <c r="Y154" s="12">
        <v>30</v>
      </c>
      <c r="Z154" s="12">
        <v>65</v>
      </c>
      <c r="AA154">
        <v>20.74</v>
      </c>
      <c r="AB154">
        <v>65.63</v>
      </c>
      <c r="AC154" s="52">
        <v>18.05</v>
      </c>
      <c r="AD154" s="87">
        <v>33.299999999999997</v>
      </c>
      <c r="AE154" s="84">
        <f t="shared" si="6"/>
        <v>51.349999999999994</v>
      </c>
      <c r="AF154" s="84">
        <f t="shared" si="7"/>
        <v>142.63888888888889</v>
      </c>
      <c r="AH154" s="84">
        <f>IF(ISBLANK(AC154),"",IF(ISBLANK(AA156),"",IFERROR(((AC154-AA156)/0.36/P154),"")))</f>
        <v>0.41190476190476194</v>
      </c>
      <c r="AI154" s="84">
        <f>IF(ISBLANK(AC154),"",IF(ISBLANK(AC156),"",IFERROR(((AC154-AC156)/0.36/P154),"")))</f>
        <v>0.33174603174603179</v>
      </c>
      <c r="AJ154" s="84">
        <f>IF(ISBLANK(AE154),"",IF(ISBLANK(AB156),"",IFERROR(((AE154-AB156)/0.36/P154),"")))</f>
        <v>-0.60277777777777775</v>
      </c>
      <c r="AK154" s="84">
        <f>IF(ISBLANK(AE156),"",IF(ISBLANK(AE154),"",IFERROR(((AE154-AE156)/0.36/P154),"")))</f>
        <v>0.85039682539682515</v>
      </c>
    </row>
    <row r="155" spans="1:37" x14ac:dyDescent="0.25">
      <c r="A155" s="12" t="s">
        <v>315</v>
      </c>
      <c r="B155" s="4" t="s">
        <v>512</v>
      </c>
      <c r="C155" s="4" t="s">
        <v>546</v>
      </c>
      <c r="D155" s="4" t="s">
        <v>716</v>
      </c>
      <c r="E155" s="4" t="s">
        <v>135</v>
      </c>
      <c r="F155" s="12" t="s">
        <v>546</v>
      </c>
      <c r="G155" s="12" t="s">
        <v>539</v>
      </c>
      <c r="H155" s="22">
        <v>1</v>
      </c>
      <c r="I155" s="12" t="s">
        <v>545</v>
      </c>
      <c r="J155" s="12" t="s">
        <v>548</v>
      </c>
      <c r="K155" s="22">
        <v>1023</v>
      </c>
      <c r="L155" s="75">
        <v>-2.4377470369999998</v>
      </c>
      <c r="M155" s="75">
        <v>34.855161979999998</v>
      </c>
      <c r="N155" s="16">
        <v>42872</v>
      </c>
      <c r="O155" s="19">
        <v>42942</v>
      </c>
      <c r="P155" s="21">
        <f t="shared" si="8"/>
        <v>70</v>
      </c>
      <c r="Q155" s="54">
        <f>INDEX([1]Sheet1!$J:$J,MATCH(A155,[1]Sheet1!$A:$A,0))</f>
        <v>65.344653491999992</v>
      </c>
      <c r="R155" s="68" t="s">
        <v>76</v>
      </c>
      <c r="S155" s="62">
        <v>2</v>
      </c>
      <c r="T155" s="62">
        <v>13.4</v>
      </c>
      <c r="U155" s="23">
        <v>30</v>
      </c>
      <c r="V155" s="23">
        <v>50</v>
      </c>
      <c r="W155" s="1">
        <v>2.5</v>
      </c>
      <c r="X155" s="12">
        <v>6.2</v>
      </c>
      <c r="Y155" s="12">
        <v>20</v>
      </c>
      <c r="Z155" s="12">
        <v>30</v>
      </c>
      <c r="AA155">
        <v>9.19</v>
      </c>
      <c r="AB155">
        <v>48.94</v>
      </c>
      <c r="AC155" s="52">
        <v>13.9</v>
      </c>
      <c r="AD155" s="87">
        <v>10.68</v>
      </c>
      <c r="AE155" s="84">
        <f t="shared" si="6"/>
        <v>24.58</v>
      </c>
      <c r="AF155" s="84">
        <f t="shared" si="7"/>
        <v>68.277777777777771</v>
      </c>
      <c r="AH155" s="84">
        <f>IF(ISBLANK(AC155),"",IF(ISBLANK(AA156),"",IFERROR(((AC155-AA156)/0.36/P155),"")))</f>
        <v>0.24722222222222223</v>
      </c>
      <c r="AI155" s="84">
        <f>IF(ISBLANK(AC155),"",IF(ISBLANK(AC156),"",IFERROR(((AC155-AC156)/0.36/P155),"")))</f>
        <v>0.16706349206349208</v>
      </c>
      <c r="AJ155" s="84">
        <f>IF(ISBLANK(AE155),"",IF(ISBLANK(AB156),"",IFERROR(((AE155-AB156)/0.36/P155),"")))</f>
        <v>-1.6650793650793649</v>
      </c>
      <c r="AK155" s="84">
        <f>IF(ISBLANK(AE156),"",IF(ISBLANK(AE155),"",IFERROR(((AE155-AE156)/0.36/P155),"")))</f>
        <v>-0.21190476190476204</v>
      </c>
    </row>
    <row r="156" spans="1:37" x14ac:dyDescent="0.25">
      <c r="A156" s="12" t="s">
        <v>316</v>
      </c>
      <c r="B156" s="4" t="s">
        <v>512</v>
      </c>
      <c r="C156" s="4" t="s">
        <v>546</v>
      </c>
      <c r="D156" s="4" t="s">
        <v>716</v>
      </c>
      <c r="E156" s="4" t="s">
        <v>135</v>
      </c>
      <c r="F156" s="12" t="s">
        <v>546</v>
      </c>
      <c r="G156" s="12" t="s">
        <v>539</v>
      </c>
      <c r="H156" s="22">
        <v>1</v>
      </c>
      <c r="I156" s="12" t="s">
        <v>542</v>
      </c>
      <c r="J156" s="12" t="s">
        <v>548</v>
      </c>
      <c r="K156" s="22">
        <v>1023</v>
      </c>
      <c r="L156" s="75">
        <v>-2.4377470369999998</v>
      </c>
      <c r="M156" s="75">
        <v>34.855161979999998</v>
      </c>
      <c r="N156" s="16">
        <v>42872</v>
      </c>
      <c r="O156" s="19">
        <v>42942</v>
      </c>
      <c r="P156" s="21">
        <f t="shared" si="8"/>
        <v>70</v>
      </c>
      <c r="Q156" s="54">
        <f>INDEX([1]Sheet1!$J:$J,MATCH(A156,[1]Sheet1!$A:$A,0))</f>
        <v>65.344653491999992</v>
      </c>
      <c r="R156" s="68" t="s">
        <v>76</v>
      </c>
      <c r="S156" s="62">
        <v>5</v>
      </c>
      <c r="T156" s="62">
        <v>18.399999999999999</v>
      </c>
      <c r="U156" s="23">
        <v>15</v>
      </c>
      <c r="V156" s="23">
        <v>60</v>
      </c>
      <c r="W156" s="1">
        <v>3.5</v>
      </c>
      <c r="X156" s="12">
        <v>4.4000000000000004</v>
      </c>
      <c r="Y156" s="12">
        <v>20</v>
      </c>
      <c r="Z156" s="12">
        <v>30</v>
      </c>
      <c r="AA156">
        <v>7.67</v>
      </c>
      <c r="AB156">
        <v>66.539999999999992</v>
      </c>
      <c r="AC156" s="52">
        <v>9.69</v>
      </c>
      <c r="AD156" s="87">
        <v>20.23</v>
      </c>
      <c r="AE156" s="84">
        <f t="shared" si="6"/>
        <v>29.92</v>
      </c>
      <c r="AF156" s="84">
        <f t="shared" si="7"/>
        <v>83.111111111111114</v>
      </c>
      <c r="AH156" s="84">
        <f>IF(ISBLANK(AC156),"",IF(ISBLANK(AA156),"",IFERROR(((AC156-AA156)/0.36/P156),"")))</f>
        <v>8.0158730158730138E-2</v>
      </c>
      <c r="AJ156" s="84">
        <f>IF(ISBLANK(AE156),"",IF(ISBLANK(AB156),"",IFERROR(((AE156-AB156)/0.36/P156),"")))</f>
        <v>-1.4531746031746029</v>
      </c>
    </row>
    <row r="157" spans="1:37" x14ac:dyDescent="0.25">
      <c r="A157" s="12" t="s">
        <v>317</v>
      </c>
      <c r="B157" s="4" t="s">
        <v>513</v>
      </c>
      <c r="C157" s="4" t="s">
        <v>546</v>
      </c>
      <c r="D157" s="4" t="s">
        <v>717</v>
      </c>
      <c r="E157" s="4" t="s">
        <v>135</v>
      </c>
      <c r="F157" s="12" t="s">
        <v>546</v>
      </c>
      <c r="G157" s="12" t="s">
        <v>539</v>
      </c>
      <c r="H157" s="22">
        <v>2</v>
      </c>
      <c r="I157" s="12" t="s">
        <v>540</v>
      </c>
      <c r="J157" s="12" t="s">
        <v>548</v>
      </c>
      <c r="K157" s="22">
        <v>1025</v>
      </c>
      <c r="L157" s="75">
        <v>-2.43776598</v>
      </c>
      <c r="M157" s="75">
        <v>34.855393991</v>
      </c>
      <c r="N157" s="16">
        <v>42872</v>
      </c>
      <c r="O157" s="19">
        <v>42942</v>
      </c>
      <c r="P157" s="21">
        <f t="shared" si="8"/>
        <v>70</v>
      </c>
      <c r="Q157" s="54">
        <f>INDEX([1]Sheet1!$J:$J,MATCH(A157,[1]Sheet1!$A:$A,0))</f>
        <v>65.344653491999992</v>
      </c>
      <c r="R157" s="68" t="s">
        <v>76</v>
      </c>
      <c r="S157" s="62">
        <v>4</v>
      </c>
      <c r="T157" s="62">
        <v>10</v>
      </c>
      <c r="U157" s="23">
        <v>25</v>
      </c>
      <c r="V157" s="23">
        <v>50</v>
      </c>
      <c r="W157" s="1">
        <v>2.5</v>
      </c>
      <c r="X157" s="12">
        <v>3.8</v>
      </c>
      <c r="Y157" s="12">
        <v>12</v>
      </c>
      <c r="Z157" s="12">
        <v>20</v>
      </c>
      <c r="AA157">
        <v>32.450000000000003</v>
      </c>
      <c r="AB157">
        <v>85.990000000000009</v>
      </c>
      <c r="AC157" s="52">
        <v>7.72</v>
      </c>
      <c r="AD157" s="87">
        <v>15.37</v>
      </c>
      <c r="AE157" s="84">
        <f t="shared" si="6"/>
        <v>23.09</v>
      </c>
      <c r="AF157" s="84">
        <f t="shared" si="7"/>
        <v>64.138888888888886</v>
      </c>
      <c r="AH157" s="84" t="str">
        <f>IF(ISBLANK(AC157),"",IF(ISBLANK(AA159),"",IFERROR(((AC157-AA159)/0.36/P157),"")))</f>
        <v/>
      </c>
      <c r="AI157" s="84">
        <f>IF(ISBLANK(AC157),"",IF(ISBLANK(AC159),"",IFERROR(((AC157-AC159)/0.36/P157),"")))</f>
        <v>-0.37420634920634921</v>
      </c>
      <c r="AJ157" s="84">
        <f>IF(ISBLANK(AE157),"",IF(ISBLANK(AB159),"",IFERROR(((AE157-AB159)/0.36/P157),"")))</f>
        <v>0.51388888888888884</v>
      </c>
      <c r="AK157" s="84">
        <f>IF(ISBLANK(AE159),"",IF(ISBLANK(AE157),"",IFERROR(((AE157-AE159)/0.36/P157),"")))</f>
        <v>-0.42261904761904745</v>
      </c>
    </row>
    <row r="158" spans="1:37" x14ac:dyDescent="0.25">
      <c r="A158" s="12" t="s">
        <v>318</v>
      </c>
      <c r="B158" s="4" t="s">
        <v>513</v>
      </c>
      <c r="C158" s="4" t="s">
        <v>546</v>
      </c>
      <c r="D158" s="4" t="s">
        <v>717</v>
      </c>
      <c r="E158" s="4" t="s">
        <v>135</v>
      </c>
      <c r="F158" s="12" t="s">
        <v>546</v>
      </c>
      <c r="G158" s="12" t="s">
        <v>539</v>
      </c>
      <c r="H158" s="22">
        <v>2</v>
      </c>
      <c r="I158" s="12" t="s">
        <v>545</v>
      </c>
      <c r="J158" s="12" t="s">
        <v>548</v>
      </c>
      <c r="K158" s="22">
        <v>1025</v>
      </c>
      <c r="L158" s="75">
        <v>-2.43776598</v>
      </c>
      <c r="M158" s="75">
        <v>34.855393991</v>
      </c>
      <c r="N158" s="16">
        <v>42872</v>
      </c>
      <c r="O158" s="19">
        <v>42942</v>
      </c>
      <c r="P158" s="21">
        <f t="shared" si="8"/>
        <v>70</v>
      </c>
      <c r="Q158" s="54">
        <f>INDEX([1]Sheet1!$J:$J,MATCH(A158,[1]Sheet1!$A:$A,0))</f>
        <v>65.344653491999992</v>
      </c>
      <c r="R158" s="68" t="s">
        <v>76</v>
      </c>
      <c r="S158" s="62">
        <v>2.5</v>
      </c>
      <c r="T158" s="62">
        <v>18.2</v>
      </c>
      <c r="U158" s="23">
        <v>15</v>
      </c>
      <c r="V158" s="23">
        <v>65</v>
      </c>
      <c r="W158" s="1">
        <v>2.1</v>
      </c>
      <c r="X158" s="12">
        <v>9.6</v>
      </c>
      <c r="Y158" s="12">
        <v>10</v>
      </c>
      <c r="Z158" s="12">
        <v>40</v>
      </c>
      <c r="AA158">
        <v>5.81</v>
      </c>
      <c r="AB158">
        <v>61.88</v>
      </c>
      <c r="AC158" s="52">
        <v>29.3</v>
      </c>
      <c r="AD158" s="87">
        <v>31.02</v>
      </c>
      <c r="AE158" s="84">
        <f t="shared" si="6"/>
        <v>60.32</v>
      </c>
      <c r="AF158" s="84">
        <f t="shared" si="7"/>
        <v>167.55555555555557</v>
      </c>
      <c r="AH158" s="84" t="str">
        <f>IF(ISBLANK(AC158),"",IF(ISBLANK(AA159),"",IFERROR(((AC158-AA159)/0.36/P158),"")))</f>
        <v/>
      </c>
      <c r="AI158" s="84">
        <f>IF(ISBLANK(AC158),"",IF(ISBLANK(AC159),"",IFERROR(((AC158-AC159)/0.36/P158),"")))</f>
        <v>0.48214285714285726</v>
      </c>
      <c r="AJ158" s="84">
        <f>IF(ISBLANK(AE158),"",IF(ISBLANK(AB159),"",IFERROR(((AE158-AB159)/0.36/P158),"")))</f>
        <v>1.9912698412698413</v>
      </c>
      <c r="AK158" s="84">
        <f>IF(ISBLANK(AE159),"",IF(ISBLANK(AE158),"",IFERROR(((AE158-AE159)/0.36/P158),"")))</f>
        <v>1.054761904761905</v>
      </c>
    </row>
    <row r="159" spans="1:37" x14ac:dyDescent="0.25">
      <c r="A159" s="12" t="s">
        <v>319</v>
      </c>
      <c r="B159" s="4" t="s">
        <v>513</v>
      </c>
      <c r="C159" s="4" t="s">
        <v>546</v>
      </c>
      <c r="D159" s="4" t="s">
        <v>717</v>
      </c>
      <c r="E159" s="4" t="s">
        <v>135</v>
      </c>
      <c r="F159" s="12" t="s">
        <v>546</v>
      </c>
      <c r="G159" s="12" t="s">
        <v>539</v>
      </c>
      <c r="H159" s="22">
        <v>2</v>
      </c>
      <c r="I159" s="12" t="s">
        <v>542</v>
      </c>
      <c r="J159" s="12" t="s">
        <v>548</v>
      </c>
      <c r="K159" s="22">
        <v>1025</v>
      </c>
      <c r="L159" s="75">
        <v>-2.43776598</v>
      </c>
      <c r="M159" s="75">
        <v>34.855393991</v>
      </c>
      <c r="N159" s="16">
        <v>42872</v>
      </c>
      <c r="O159" s="19">
        <v>42942</v>
      </c>
      <c r="P159" s="21">
        <f t="shared" si="8"/>
        <v>70</v>
      </c>
      <c r="Q159" s="54">
        <f>INDEX([1]Sheet1!$J:$J,MATCH(A159,[1]Sheet1!$A:$A,0))</f>
        <v>65.344653491999992</v>
      </c>
      <c r="R159" s="68" t="s">
        <v>76</v>
      </c>
      <c r="S159" s="62">
        <v>3.5</v>
      </c>
      <c r="T159" s="62">
        <v>10.4</v>
      </c>
      <c r="U159" s="23">
        <v>30</v>
      </c>
      <c r="V159" s="23">
        <v>50</v>
      </c>
      <c r="W159" s="1">
        <v>2.2000000000000002</v>
      </c>
      <c r="X159" s="12">
        <v>5.4</v>
      </c>
      <c r="Y159" s="12">
        <v>18</v>
      </c>
      <c r="Z159" s="12">
        <v>25</v>
      </c>
      <c r="AB159">
        <v>10.14</v>
      </c>
      <c r="AC159" s="52">
        <v>17.149999999999999</v>
      </c>
      <c r="AD159" s="87">
        <v>16.59</v>
      </c>
      <c r="AE159" s="84">
        <f t="shared" si="6"/>
        <v>33.739999999999995</v>
      </c>
      <c r="AF159" s="84">
        <f t="shared" si="7"/>
        <v>93.722222222222214</v>
      </c>
      <c r="AH159" s="84" t="str">
        <f>IF(ISBLANK(AC159),"",IF(ISBLANK(AA159),"",IFERROR(((AC159-AA159)/0.36/P159),"")))</f>
        <v/>
      </c>
      <c r="AJ159" s="84">
        <f>IF(ISBLANK(AE159),"",IF(ISBLANK(AB159),"",IFERROR(((AE159-AB159)/0.36/P159),"")))</f>
        <v>0.93650793650793629</v>
      </c>
    </row>
    <row r="160" spans="1:37" x14ac:dyDescent="0.25">
      <c r="A160" s="12" t="s">
        <v>320</v>
      </c>
      <c r="B160" s="4" t="s">
        <v>514</v>
      </c>
      <c r="C160" s="4" t="s">
        <v>546</v>
      </c>
      <c r="D160" s="4" t="s">
        <v>718</v>
      </c>
      <c r="E160" s="4" t="s">
        <v>135</v>
      </c>
      <c r="F160" s="12" t="s">
        <v>546</v>
      </c>
      <c r="G160" s="12" t="s">
        <v>539</v>
      </c>
      <c r="H160" s="22">
        <v>3</v>
      </c>
      <c r="I160" s="12" t="s">
        <v>540</v>
      </c>
      <c r="J160" s="12" t="s">
        <v>548</v>
      </c>
      <c r="K160" s="22">
        <v>1027</v>
      </c>
      <c r="L160" s="75">
        <v>-2.4379910339999999</v>
      </c>
      <c r="M160" s="75">
        <v>34.855417963000001</v>
      </c>
      <c r="N160" s="16">
        <v>42872</v>
      </c>
      <c r="O160" s="19">
        <v>42942</v>
      </c>
      <c r="P160" s="21">
        <f t="shared" si="8"/>
        <v>70</v>
      </c>
      <c r="Q160" s="54">
        <f>INDEX([1]Sheet1!$J:$J,MATCH(A160,[1]Sheet1!$A:$A,0))</f>
        <v>65.344653491999992</v>
      </c>
      <c r="R160" s="68" t="s">
        <v>76</v>
      </c>
      <c r="S160" s="62">
        <v>4</v>
      </c>
      <c r="T160" s="62">
        <v>7.4</v>
      </c>
      <c r="V160" s="23">
        <v>45</v>
      </c>
      <c r="W160" s="1">
        <v>2.2000000000000002</v>
      </c>
      <c r="X160" s="12">
        <v>9.1999999999999993</v>
      </c>
      <c r="Y160" s="12">
        <v>12</v>
      </c>
      <c r="Z160" s="12">
        <v>23</v>
      </c>
      <c r="AA160">
        <v>7.99</v>
      </c>
      <c r="AB160">
        <v>51.370000000000005</v>
      </c>
      <c r="AC160" s="52">
        <v>12.5</v>
      </c>
      <c r="AD160" s="87">
        <v>5.92</v>
      </c>
      <c r="AE160" s="84">
        <f t="shared" si="6"/>
        <v>18.420000000000002</v>
      </c>
      <c r="AF160" s="84">
        <f t="shared" si="7"/>
        <v>51.166666666666671</v>
      </c>
      <c r="AH160" s="84">
        <f>IF(ISBLANK(AC160),"",IF(ISBLANK(AA162),"",IFERROR(((AC160-AA162)/0.36/P160),"")))</f>
        <v>-0.35912698412698418</v>
      </c>
      <c r="AI160" s="84">
        <f>IF(ISBLANK(AC160),"",IF(ISBLANK(AC162),"",IFERROR(((AC160-AC162)/0.36/P160),"")))</f>
        <v>0.22579365079365082</v>
      </c>
      <c r="AJ160" s="84">
        <f>IF(ISBLANK(AE160),"",IF(ISBLANK(AB162),"",IFERROR(((AE160-AB162)/0.36/P160),"")))</f>
        <v>-1.4345238095238098</v>
      </c>
      <c r="AK160" s="84">
        <f>IF(ISBLANK(AE162),"",IF(ISBLANK(AE160),"",IFERROR(((AE160-AE162)/0.36/P160),"")))</f>
        <v>-0.42460317460317443</v>
      </c>
    </row>
    <row r="161" spans="1:39" x14ac:dyDescent="0.25">
      <c r="A161" s="12" t="s">
        <v>321</v>
      </c>
      <c r="B161" s="4" t="s">
        <v>514</v>
      </c>
      <c r="C161" s="4" t="s">
        <v>546</v>
      </c>
      <c r="D161" s="4" t="s">
        <v>718</v>
      </c>
      <c r="E161" s="4" t="s">
        <v>135</v>
      </c>
      <c r="F161" s="12" t="s">
        <v>546</v>
      </c>
      <c r="G161" s="12" t="s">
        <v>539</v>
      </c>
      <c r="H161" s="22">
        <v>3</v>
      </c>
      <c r="I161" s="12" t="s">
        <v>545</v>
      </c>
      <c r="J161" s="12" t="s">
        <v>548</v>
      </c>
      <c r="K161" s="22">
        <v>1027</v>
      </c>
      <c r="L161" s="75">
        <v>-2.4379910339999999</v>
      </c>
      <c r="M161" s="75">
        <v>34.855417963000001</v>
      </c>
      <c r="N161" s="16">
        <v>42872</v>
      </c>
      <c r="O161" s="19">
        <v>42942</v>
      </c>
      <c r="P161" s="21">
        <f t="shared" si="8"/>
        <v>70</v>
      </c>
      <c r="Q161" s="54">
        <f>INDEX([1]Sheet1!$J:$J,MATCH(A161,[1]Sheet1!$A:$A,0))</f>
        <v>65.344653491999992</v>
      </c>
      <c r="R161" s="68" t="s">
        <v>76</v>
      </c>
      <c r="S161" s="62">
        <v>2.5</v>
      </c>
      <c r="T161" s="62">
        <v>15.4</v>
      </c>
      <c r="U161" s="23">
        <v>15</v>
      </c>
      <c r="V161" s="23">
        <v>45</v>
      </c>
      <c r="W161" s="1">
        <v>2.2000000000000002</v>
      </c>
      <c r="X161" s="12">
        <v>6.6</v>
      </c>
      <c r="Y161" s="12">
        <v>10</v>
      </c>
      <c r="Z161" s="12">
        <v>35</v>
      </c>
      <c r="AA161">
        <v>5.26</v>
      </c>
      <c r="AB161">
        <v>63.839999999999996</v>
      </c>
      <c r="AC161" s="52">
        <v>10.119999999999999</v>
      </c>
      <c r="AD161" s="87">
        <v>19.71</v>
      </c>
      <c r="AE161" s="84">
        <f t="shared" si="6"/>
        <v>29.83</v>
      </c>
      <c r="AF161" s="84">
        <f t="shared" si="7"/>
        <v>82.861111111111114</v>
      </c>
      <c r="AH161" s="84">
        <f>IF(ISBLANK(AC161),"",IF(ISBLANK(AA162),"",IFERROR(((AC161-AA162)/0.36/P161),"")))</f>
        <v>-0.45357142857142863</v>
      </c>
      <c r="AI161" s="84">
        <f>IF(ISBLANK(AC161),"",IF(ISBLANK(AC162),"",IFERROR(((AC161-AC162)/0.36/P161),"")))</f>
        <v>0.13134920634920633</v>
      </c>
      <c r="AJ161" s="84">
        <f>IF(ISBLANK(AE161),"",IF(ISBLANK(AB162),"",IFERROR(((AE161-AB162)/0.36/P161),"")))</f>
        <v>-0.98174603174603225</v>
      </c>
      <c r="AK161" s="84">
        <f>IF(ISBLANK(AE162),"",IF(ISBLANK(AE161),"",IFERROR(((AE161-AE162)/0.36/P161),"")))</f>
        <v>2.817460317460321E-2</v>
      </c>
    </row>
    <row r="162" spans="1:39" x14ac:dyDescent="0.25">
      <c r="A162" s="12" t="s">
        <v>322</v>
      </c>
      <c r="B162" s="4" t="s">
        <v>514</v>
      </c>
      <c r="C162" s="4" t="s">
        <v>546</v>
      </c>
      <c r="D162" s="4" t="s">
        <v>718</v>
      </c>
      <c r="E162" s="4" t="s">
        <v>135</v>
      </c>
      <c r="F162" s="12" t="s">
        <v>546</v>
      </c>
      <c r="G162" s="12" t="s">
        <v>539</v>
      </c>
      <c r="H162" s="22">
        <v>3</v>
      </c>
      <c r="I162" s="12" t="s">
        <v>542</v>
      </c>
      <c r="J162" s="12" t="s">
        <v>548</v>
      </c>
      <c r="K162" s="22">
        <v>1027</v>
      </c>
      <c r="L162" s="75">
        <v>-2.4379910339999999</v>
      </c>
      <c r="M162" s="75">
        <v>34.855417963000001</v>
      </c>
      <c r="N162" s="16">
        <v>42872</v>
      </c>
      <c r="O162" s="19">
        <v>42942</v>
      </c>
      <c r="P162" s="21">
        <f t="shared" si="8"/>
        <v>70</v>
      </c>
      <c r="Q162" s="54">
        <f>INDEX([1]Sheet1!$J:$J,MATCH(A162,[1]Sheet1!$A:$A,0))</f>
        <v>65.344653491999992</v>
      </c>
      <c r="R162" s="68" t="s">
        <v>76</v>
      </c>
      <c r="S162" s="62">
        <v>5.5</v>
      </c>
      <c r="T162" s="62">
        <v>24.8</v>
      </c>
      <c r="U162" s="23">
        <v>18</v>
      </c>
      <c r="V162" s="23">
        <v>55</v>
      </c>
      <c r="W162" s="1">
        <v>2.5</v>
      </c>
      <c r="X162" s="12">
        <v>5.4</v>
      </c>
      <c r="Y162" s="12">
        <v>8</v>
      </c>
      <c r="Z162" s="12">
        <v>25</v>
      </c>
      <c r="AA162">
        <v>21.55</v>
      </c>
      <c r="AB162">
        <v>54.570000000000007</v>
      </c>
      <c r="AC162" s="52">
        <v>6.81</v>
      </c>
      <c r="AD162" s="87">
        <v>22.31</v>
      </c>
      <c r="AE162" s="84">
        <f t="shared" si="6"/>
        <v>29.119999999999997</v>
      </c>
      <c r="AF162" s="84">
        <f t="shared" si="7"/>
        <v>80.888888888888886</v>
      </c>
      <c r="AH162" s="84">
        <f>IF(ISBLANK(AC162),"",IF(ISBLANK(AA162),"",IFERROR(((AC162-AA162)/0.36/P162),"")))</f>
        <v>-0.58492063492063495</v>
      </c>
      <c r="AJ162" s="84">
        <f>IF(ISBLANK(AE162),"",IF(ISBLANK(AB162),"",IFERROR(((AE162-AB162)/0.36/P162),"")))</f>
        <v>-1.0099206349206353</v>
      </c>
    </row>
    <row r="163" spans="1:39" x14ac:dyDescent="0.25">
      <c r="A163" s="12" t="s">
        <v>323</v>
      </c>
      <c r="B163" s="4" t="s">
        <v>515</v>
      </c>
      <c r="C163" s="4" t="s">
        <v>546</v>
      </c>
      <c r="D163" s="4" t="s">
        <v>719</v>
      </c>
      <c r="E163" s="4" t="s">
        <v>135</v>
      </c>
      <c r="F163" s="12" t="s">
        <v>546</v>
      </c>
      <c r="G163" s="12" t="s">
        <v>539</v>
      </c>
      <c r="H163" s="22">
        <v>4</v>
      </c>
      <c r="I163" s="12" t="s">
        <v>540</v>
      </c>
      <c r="J163" s="12" t="s">
        <v>548</v>
      </c>
      <c r="K163" s="79">
        <v>1026</v>
      </c>
      <c r="L163" s="77">
        <v>-2.4380789599999999</v>
      </c>
      <c r="M163" s="77">
        <v>34.854988976999998</v>
      </c>
      <c r="N163" s="16">
        <v>42872</v>
      </c>
      <c r="O163" s="19">
        <v>42942</v>
      </c>
      <c r="P163" s="21">
        <f t="shared" si="8"/>
        <v>70</v>
      </c>
      <c r="Q163" s="54">
        <f>INDEX([1]Sheet1!$J:$J,MATCH(A163,[1]Sheet1!$A:$A,0))</f>
        <v>65.344653491999992</v>
      </c>
      <c r="R163" s="68" t="s">
        <v>76</v>
      </c>
      <c r="S163" s="62">
        <v>6.5</v>
      </c>
      <c r="T163" s="62">
        <v>18.2</v>
      </c>
      <c r="U163" s="23">
        <v>35</v>
      </c>
      <c r="V163" s="23">
        <v>70</v>
      </c>
      <c r="W163" s="1">
        <v>3.5</v>
      </c>
      <c r="X163" s="12">
        <v>7.4</v>
      </c>
      <c r="Y163" s="12">
        <v>25</v>
      </c>
      <c r="Z163" s="12">
        <v>35</v>
      </c>
      <c r="AA163">
        <v>8.14</v>
      </c>
      <c r="AB163">
        <v>61.99</v>
      </c>
      <c r="AC163" s="52">
        <v>16.55</v>
      </c>
      <c r="AD163" s="87">
        <v>24.26</v>
      </c>
      <c r="AE163" s="84">
        <f t="shared" si="6"/>
        <v>40.81</v>
      </c>
      <c r="AF163" s="84">
        <f t="shared" si="7"/>
        <v>113.36111111111113</v>
      </c>
      <c r="AH163" s="84">
        <f>IF(ISBLANK(AC163),"",IF(ISBLANK(AA165),"",IFERROR(((AC163-AA165)/0.36/P163),"")))</f>
        <v>0.46349206349206346</v>
      </c>
      <c r="AI163" s="84">
        <f>IF(ISBLANK(AC163),"",IF(ISBLANK(AC165),"",IFERROR(((AC163-AC165)/0.36/P163),"")))</f>
        <v>0.38690476190476192</v>
      </c>
      <c r="AJ163" s="84">
        <f>IF(ISBLANK(AE163),"",IF(ISBLANK(AB165),"",IFERROR(((AE163-AB165)/0.36/P163),"")))</f>
        <v>-0.34444444444444416</v>
      </c>
      <c r="AK163" s="84">
        <f>IF(ISBLANK(AE165),"",IF(ISBLANK(AE163),"",IFERROR(((AE163-AE165)/0.36/P163),"")))</f>
        <v>1.0809523809523811</v>
      </c>
    </row>
    <row r="164" spans="1:39" x14ac:dyDescent="0.25">
      <c r="A164" s="12" t="s">
        <v>324</v>
      </c>
      <c r="B164" s="4" t="s">
        <v>515</v>
      </c>
      <c r="C164" s="4" t="s">
        <v>546</v>
      </c>
      <c r="D164" s="4" t="s">
        <v>719</v>
      </c>
      <c r="E164" s="4" t="s">
        <v>135</v>
      </c>
      <c r="F164" s="12" t="s">
        <v>546</v>
      </c>
      <c r="G164" s="12" t="s">
        <v>539</v>
      </c>
      <c r="H164" s="22">
        <v>4</v>
      </c>
      <c r="I164" s="12" t="s">
        <v>545</v>
      </c>
      <c r="J164" s="12" t="s">
        <v>548</v>
      </c>
      <c r="K164" s="79">
        <v>1026</v>
      </c>
      <c r="L164" s="77">
        <v>-2.4380789599999999</v>
      </c>
      <c r="M164" s="77">
        <v>34.854988976999998</v>
      </c>
      <c r="N164" s="16">
        <v>42872</v>
      </c>
      <c r="O164" s="19">
        <v>42942</v>
      </c>
      <c r="P164" s="21">
        <f t="shared" si="8"/>
        <v>70</v>
      </c>
      <c r="Q164" s="54">
        <f>INDEX([1]Sheet1!$J:$J,MATCH(A164,[1]Sheet1!$A:$A,0))</f>
        <v>65.344653491999992</v>
      </c>
      <c r="R164" s="68" t="s">
        <v>76</v>
      </c>
      <c r="S164" s="62">
        <v>2.5</v>
      </c>
      <c r="T164" s="62">
        <v>19.2</v>
      </c>
      <c r="U164" s="23">
        <v>20</v>
      </c>
      <c r="V164" s="23">
        <v>60</v>
      </c>
      <c r="W164" s="1">
        <v>1</v>
      </c>
      <c r="X164" s="12">
        <v>6</v>
      </c>
      <c r="Y164" s="12">
        <v>12</v>
      </c>
      <c r="Z164" s="12">
        <v>27</v>
      </c>
      <c r="AA164">
        <v>21.61</v>
      </c>
      <c r="AB164">
        <v>88.52</v>
      </c>
      <c r="AC164" s="52">
        <v>5.67</v>
      </c>
      <c r="AD164" s="87">
        <v>19.72</v>
      </c>
      <c r="AE164" s="84">
        <f t="shared" si="6"/>
        <v>25.39</v>
      </c>
      <c r="AF164" s="84">
        <f t="shared" si="7"/>
        <v>70.527777777777786</v>
      </c>
      <c r="AH164" s="84">
        <f>IF(ISBLANK(AC164),"",IF(ISBLANK(AA165),"",IFERROR(((AC164-AA165)/0.36/P164),"")))</f>
        <v>3.1746031746031744E-2</v>
      </c>
      <c r="AI164" s="84">
        <f>IF(ISBLANK(AC164),"",IF(ISBLANK(AC165),"",IFERROR(((AC164-AC165)/0.36/P164),"")))</f>
        <v>-4.4841269841269842E-2</v>
      </c>
      <c r="AJ164" s="84">
        <f>IF(ISBLANK(AE164),"",IF(ISBLANK(AB165),"",IFERROR(((AE164-AB165)/0.36/P164),"")))</f>
        <v>-0.95634920634920617</v>
      </c>
      <c r="AK164" s="84">
        <f>IF(ISBLANK(AE165),"",IF(ISBLANK(AE164),"",IFERROR(((AE164-AE165)/0.36/P164),"")))</f>
        <v>0.4690476190476191</v>
      </c>
    </row>
    <row r="165" spans="1:39" s="34" customFormat="1" x14ac:dyDescent="0.25">
      <c r="A165" s="33" t="s">
        <v>325</v>
      </c>
      <c r="B165" s="35" t="s">
        <v>515</v>
      </c>
      <c r="C165" s="35" t="s">
        <v>546</v>
      </c>
      <c r="D165" s="35" t="s">
        <v>719</v>
      </c>
      <c r="E165" s="35" t="s">
        <v>135</v>
      </c>
      <c r="F165" s="33" t="s">
        <v>546</v>
      </c>
      <c r="G165" s="33" t="s">
        <v>539</v>
      </c>
      <c r="H165" s="47">
        <v>4</v>
      </c>
      <c r="I165" s="33" t="s">
        <v>542</v>
      </c>
      <c r="J165" s="33" t="s">
        <v>548</v>
      </c>
      <c r="K165" s="47">
        <v>1026</v>
      </c>
      <c r="L165" s="76">
        <v>-2.4380789599999999</v>
      </c>
      <c r="M165" s="76">
        <v>34.854988976999998</v>
      </c>
      <c r="N165" s="40">
        <v>42872</v>
      </c>
      <c r="O165" s="36">
        <v>42942</v>
      </c>
      <c r="P165" s="41">
        <f t="shared" si="8"/>
        <v>70</v>
      </c>
      <c r="Q165" s="55">
        <f>INDEX([1]Sheet1!$J:$J,MATCH(A165,[1]Sheet1!$A:$A,0))</f>
        <v>65.344653491999992</v>
      </c>
      <c r="R165" s="69" t="s">
        <v>76</v>
      </c>
      <c r="S165" s="63">
        <v>4.5</v>
      </c>
      <c r="T165" s="63">
        <v>8.8000000000000007</v>
      </c>
      <c r="U165" s="82">
        <v>20</v>
      </c>
      <c r="V165" s="82">
        <v>45</v>
      </c>
      <c r="W165" s="37">
        <v>2.5</v>
      </c>
      <c r="X165" s="33">
        <v>2.2000000000000002</v>
      </c>
      <c r="Y165" s="33">
        <v>10</v>
      </c>
      <c r="Z165" s="33">
        <v>17</v>
      </c>
      <c r="AA165" s="34">
        <v>4.87</v>
      </c>
      <c r="AB165" s="34">
        <v>49.489999999999995</v>
      </c>
      <c r="AC165" s="53">
        <v>6.8</v>
      </c>
      <c r="AD165" s="88">
        <v>6.77</v>
      </c>
      <c r="AE165" s="86">
        <f t="shared" si="6"/>
        <v>13.57</v>
      </c>
      <c r="AF165" s="84">
        <f t="shared" si="7"/>
        <v>37.69444444444445</v>
      </c>
      <c r="AG165" s="84"/>
      <c r="AH165" s="86">
        <f>IF(ISBLANK(AC165),"",IF(ISBLANK(AA165),"",IFERROR(((AC165-AA165)/0.36/P165),"")))</f>
        <v>7.6587301587301579E-2</v>
      </c>
      <c r="AI165" s="86"/>
      <c r="AJ165" s="86">
        <f>IF(ISBLANK(AE165),"",IF(ISBLANK(AB165),"",IFERROR(((AE165-AB165)/0.36/P165),"")))</f>
        <v>-1.4253968253968252</v>
      </c>
      <c r="AK165" s="86"/>
      <c r="AL165" s="86"/>
      <c r="AM165" s="86"/>
    </row>
    <row r="166" spans="1:39" x14ac:dyDescent="0.25">
      <c r="A166" s="12" t="s">
        <v>327</v>
      </c>
      <c r="B166" s="4" t="s">
        <v>516</v>
      </c>
      <c r="C166" s="4" t="s">
        <v>630</v>
      </c>
      <c r="D166" s="4" t="s">
        <v>699</v>
      </c>
      <c r="E166" s="4" t="s">
        <v>14</v>
      </c>
      <c r="F166" s="12" t="s">
        <v>538</v>
      </c>
      <c r="G166" s="12" t="s">
        <v>539</v>
      </c>
      <c r="H166" s="22">
        <v>1</v>
      </c>
      <c r="I166" s="12" t="s">
        <v>540</v>
      </c>
      <c r="J166" s="12" t="s">
        <v>549</v>
      </c>
      <c r="K166" s="21">
        <v>954</v>
      </c>
      <c r="L166" s="75">
        <v>-2.2724839860000001</v>
      </c>
      <c r="M166" s="75">
        <v>34.023325982999999</v>
      </c>
      <c r="N166" s="19">
        <v>42940</v>
      </c>
      <c r="O166" s="19">
        <v>43009</v>
      </c>
      <c r="P166" s="21">
        <f t="shared" si="8"/>
        <v>69</v>
      </c>
      <c r="Q166" s="54">
        <f>INDEX([1]Sheet1!$J:$J,MATCH(A166,[1]Sheet1!$A:$A,0))</f>
        <v>162.634207253</v>
      </c>
      <c r="R166" s="68" t="s">
        <v>39</v>
      </c>
      <c r="S166" s="62">
        <v>4</v>
      </c>
      <c r="T166" s="62">
        <v>29.4</v>
      </c>
      <c r="U166" s="23">
        <v>10</v>
      </c>
      <c r="V166" s="23">
        <v>35</v>
      </c>
      <c r="W166" s="1">
        <v>5.5</v>
      </c>
      <c r="X166" s="1">
        <v>19.600000000000001</v>
      </c>
      <c r="Y166" s="12">
        <v>17</v>
      </c>
      <c r="Z166" s="12">
        <v>50</v>
      </c>
      <c r="AA166">
        <v>8.41</v>
      </c>
      <c r="AB166">
        <v>22.490000000000002</v>
      </c>
      <c r="AC166" s="52">
        <v>10.26</v>
      </c>
      <c r="AD166" s="87">
        <v>46.51</v>
      </c>
      <c r="AE166" s="84">
        <f t="shared" si="6"/>
        <v>56.769999999999996</v>
      </c>
      <c r="AF166" s="84">
        <f t="shared" si="7"/>
        <v>157.69444444444443</v>
      </c>
      <c r="AH166" s="84">
        <f>IF(ISBLANK(AC166),"",IF(ISBLANK(AA167),"",IFERROR(((AC166-AA167)/0.36/P166),"")))</f>
        <v>0.28421900161030594</v>
      </c>
      <c r="AI166" s="84">
        <f>IF(ISBLANK(AC166),"",IF(ISBLANK(AC166),"",IFERROR(((AC166-AC167)/0.36/P166),"")))</f>
        <v>5.958132045088569E-2</v>
      </c>
      <c r="AJ166" s="84">
        <f>IF(ISBLANK(AB167),"",IF(ISBLANK(AE166),"",IFERROR(((AE166-AB167)/0.36/P166),"")))</f>
        <v>1.5072463768115942</v>
      </c>
      <c r="AK166" s="84">
        <f>IF(ISBLANK(AE167),"",IF(ISBLANK(AE166),"",IFERROR(((AE166-AE167)/0.36/P166),"")))</f>
        <v>0.44605475040257647</v>
      </c>
    </row>
    <row r="167" spans="1:39" x14ac:dyDescent="0.25">
      <c r="A167" s="12" t="s">
        <v>328</v>
      </c>
      <c r="B167" s="4" t="s">
        <v>516</v>
      </c>
      <c r="C167" s="4" t="s">
        <v>630</v>
      </c>
      <c r="D167" s="4" t="s">
        <v>699</v>
      </c>
      <c r="E167" s="4" t="s">
        <v>14</v>
      </c>
      <c r="F167" s="12" t="s">
        <v>538</v>
      </c>
      <c r="G167" s="12" t="s">
        <v>539</v>
      </c>
      <c r="H167" s="22">
        <v>1</v>
      </c>
      <c r="I167" s="12" t="s">
        <v>542</v>
      </c>
      <c r="J167" s="12" t="s">
        <v>549</v>
      </c>
      <c r="K167" s="21">
        <v>954</v>
      </c>
      <c r="L167" s="75">
        <v>-2.2724839860000001</v>
      </c>
      <c r="M167" s="75">
        <v>34.023325982999999</v>
      </c>
      <c r="N167" s="19">
        <v>42940</v>
      </c>
      <c r="O167" s="19">
        <v>43009</v>
      </c>
      <c r="P167" s="21">
        <f t="shared" si="8"/>
        <v>69</v>
      </c>
      <c r="Q167" s="54">
        <f>INDEX([1]Sheet1!$J:$J,MATCH(A167,[1]Sheet1!$A:$A,0))</f>
        <v>162.634207253</v>
      </c>
      <c r="R167" s="68" t="s">
        <v>39</v>
      </c>
      <c r="S167" s="62">
        <v>3.2</v>
      </c>
      <c r="T167" s="62">
        <v>11.4</v>
      </c>
      <c r="U167" s="23">
        <v>12</v>
      </c>
      <c r="V167" s="23">
        <v>30</v>
      </c>
      <c r="W167" s="1">
        <v>4</v>
      </c>
      <c r="X167" s="1">
        <v>7.4</v>
      </c>
      <c r="Y167" s="12">
        <v>10</v>
      </c>
      <c r="Z167" s="12">
        <v>36</v>
      </c>
      <c r="AA167">
        <v>3.2</v>
      </c>
      <c r="AB167">
        <v>19.329999999999998</v>
      </c>
      <c r="AC167" s="52">
        <v>8.7799999999999994</v>
      </c>
      <c r="AD167" s="87">
        <v>36.909999999999997</v>
      </c>
      <c r="AE167" s="84">
        <f t="shared" si="6"/>
        <v>45.69</v>
      </c>
      <c r="AF167" s="84">
        <f t="shared" si="7"/>
        <v>126.91666666666667</v>
      </c>
      <c r="AH167" s="84">
        <f>IF(ISBLANK(AC167),"",IF(ISBLANK(AA167),"",IFERROR(((AC167-AA167)/0.36/P167),"")))</f>
        <v>0.22463768115942026</v>
      </c>
      <c r="AJ167" s="84">
        <f>IF(ISBLANK(AE167),"",IF(ISBLANK(AB167),"",IFERROR(((AE167-AB167)/0.36/P167),"")))</f>
        <v>1.0611916264090178</v>
      </c>
    </row>
    <row r="168" spans="1:39" x14ac:dyDescent="0.25">
      <c r="A168" s="12" t="s">
        <v>329</v>
      </c>
      <c r="B168" s="4" t="s">
        <v>517</v>
      </c>
      <c r="C168" s="4" t="s">
        <v>630</v>
      </c>
      <c r="D168" s="4" t="s">
        <v>700</v>
      </c>
      <c r="E168" s="4" t="s">
        <v>14</v>
      </c>
      <c r="F168" s="12" t="s">
        <v>538</v>
      </c>
      <c r="G168" s="12" t="s">
        <v>539</v>
      </c>
      <c r="H168" s="22">
        <v>2</v>
      </c>
      <c r="I168" s="12" t="s">
        <v>540</v>
      </c>
      <c r="J168" s="12" t="s">
        <v>549</v>
      </c>
      <c r="K168" s="21">
        <v>953</v>
      </c>
      <c r="L168" s="75">
        <v>-2.2783000210000002</v>
      </c>
      <c r="M168" s="75">
        <v>34.024458965000001</v>
      </c>
      <c r="N168" s="19">
        <v>42940</v>
      </c>
      <c r="O168" s="19">
        <v>43009</v>
      </c>
      <c r="P168" s="21">
        <f t="shared" si="8"/>
        <v>69</v>
      </c>
      <c r="Q168" s="54">
        <f>INDEX([1]Sheet1!$J:$J,MATCH(A168,[1]Sheet1!$A:$A,0))</f>
        <v>162.634207253</v>
      </c>
      <c r="R168" s="68" t="s">
        <v>39</v>
      </c>
      <c r="S168" s="62">
        <v>1.2</v>
      </c>
      <c r="T168" s="62">
        <v>12.4</v>
      </c>
      <c r="U168" s="23">
        <v>25</v>
      </c>
      <c r="V168" s="23">
        <v>40</v>
      </c>
      <c r="W168" s="1">
        <v>3.5</v>
      </c>
      <c r="X168" s="1">
        <v>6.2</v>
      </c>
      <c r="Y168" s="12">
        <v>5</v>
      </c>
      <c r="Z168" s="12">
        <v>45</v>
      </c>
      <c r="AA168">
        <v>7.67</v>
      </c>
      <c r="AB168">
        <v>30.950000000000003</v>
      </c>
      <c r="AC168" s="52">
        <v>7.72</v>
      </c>
      <c r="AD168" s="87">
        <v>20.03</v>
      </c>
      <c r="AE168" s="84">
        <f t="shared" si="6"/>
        <v>27.75</v>
      </c>
      <c r="AF168" s="84">
        <f t="shared" si="7"/>
        <v>77.083333333333343</v>
      </c>
      <c r="AH168" s="84">
        <f>IF(ISBLANK(AC168),"",IF(ISBLANK(AA169),"",IFERROR(((AC168-AA169)/0.36/P168),"")))</f>
        <v>0.1388888888888889</v>
      </c>
      <c r="AI168" s="84">
        <f>IF(ISBLANK(AC168),"",IF(ISBLANK(AC168),"",IFERROR(((AC168-AC169)/0.36/P168),"")))</f>
        <v>-1.4090177133655417E-2</v>
      </c>
      <c r="AJ168" s="84">
        <f>IF(ISBLANK(AB169),"",IF(ISBLANK(AE168),"",IFERROR(((AE168-AB169)/0.36/P168),"")))</f>
        <v>0.45491143317230281</v>
      </c>
      <c r="AK168" s="84">
        <f>IF(ISBLANK(AE169),"",IF(ISBLANK(AE168),"",IFERROR(((AE168-AE169)/0.36/P168),"")))</f>
        <v>-8.5748792270531365E-2</v>
      </c>
    </row>
    <row r="169" spans="1:39" x14ac:dyDescent="0.25">
      <c r="A169" s="12" t="s">
        <v>330</v>
      </c>
      <c r="B169" s="4" t="s">
        <v>517</v>
      </c>
      <c r="C169" s="4" t="s">
        <v>630</v>
      </c>
      <c r="D169" s="4" t="s">
        <v>700</v>
      </c>
      <c r="E169" s="4" t="s">
        <v>14</v>
      </c>
      <c r="F169" s="12" t="s">
        <v>538</v>
      </c>
      <c r="G169" s="12" t="s">
        <v>539</v>
      </c>
      <c r="H169" s="22">
        <v>2</v>
      </c>
      <c r="I169" s="12" t="s">
        <v>542</v>
      </c>
      <c r="J169" s="12" t="s">
        <v>549</v>
      </c>
      <c r="K169" s="21">
        <v>953</v>
      </c>
      <c r="L169" s="75">
        <v>-2.2783000210000002</v>
      </c>
      <c r="M169" s="75">
        <v>34.024458965000001</v>
      </c>
      <c r="N169" s="19">
        <v>42940</v>
      </c>
      <c r="O169" s="19">
        <v>43009</v>
      </c>
      <c r="P169" s="21">
        <f t="shared" si="8"/>
        <v>69</v>
      </c>
      <c r="Q169" s="54">
        <f>INDEX([1]Sheet1!$J:$J,MATCH(A169,[1]Sheet1!$A:$A,0))</f>
        <v>162.634207253</v>
      </c>
      <c r="R169" s="68" t="s">
        <v>39</v>
      </c>
      <c r="S169" s="62">
        <v>2.2999999999999998</v>
      </c>
      <c r="T169" s="62">
        <v>10.8</v>
      </c>
      <c r="U169" s="23">
        <v>15</v>
      </c>
      <c r="V169" s="23">
        <v>38</v>
      </c>
      <c r="W169" s="1">
        <v>3.3</v>
      </c>
      <c r="X169" s="1">
        <v>4.5</v>
      </c>
      <c r="Y169" s="12">
        <v>17</v>
      </c>
      <c r="Z169" s="12">
        <v>35</v>
      </c>
      <c r="AA169">
        <v>4.2699999999999996</v>
      </c>
      <c r="AB169">
        <v>16.45</v>
      </c>
      <c r="AC169" s="52">
        <v>8.07</v>
      </c>
      <c r="AD169" s="87">
        <v>21.81</v>
      </c>
      <c r="AE169" s="84">
        <f t="shared" si="6"/>
        <v>29.88</v>
      </c>
      <c r="AF169" s="84">
        <f t="shared" si="7"/>
        <v>83</v>
      </c>
      <c r="AH169" s="84">
        <f>IF(ISBLANK(AC169),"",IF(ISBLANK(AA169),"",IFERROR(((AC169-AA169)/0.36/P169),"")))</f>
        <v>0.1529790660225443</v>
      </c>
      <c r="AJ169" s="84">
        <f>IF(ISBLANK(AE169),"",IF(ISBLANK(AB169),"",IFERROR(((AE169-AB169)/0.36/P169),"")))</f>
        <v>0.54066022544283421</v>
      </c>
    </row>
    <row r="170" spans="1:39" x14ac:dyDescent="0.25">
      <c r="A170" s="12" t="s">
        <v>331</v>
      </c>
      <c r="B170" s="4" t="s">
        <v>518</v>
      </c>
      <c r="C170" s="4" t="s">
        <v>630</v>
      </c>
      <c r="D170" s="4" t="s">
        <v>701</v>
      </c>
      <c r="E170" s="4" t="s">
        <v>14</v>
      </c>
      <c r="F170" s="12" t="s">
        <v>538</v>
      </c>
      <c r="G170" s="12" t="s">
        <v>539</v>
      </c>
      <c r="H170" s="22">
        <v>3</v>
      </c>
      <c r="I170" s="12" t="s">
        <v>540</v>
      </c>
      <c r="J170" s="12" t="s">
        <v>549</v>
      </c>
      <c r="K170" s="21">
        <v>951</v>
      </c>
      <c r="L170" s="75">
        <v>-2.2779990269999999</v>
      </c>
      <c r="M170" s="75">
        <v>34.027678035000001</v>
      </c>
      <c r="N170" s="19">
        <v>42940</v>
      </c>
      <c r="O170" s="19">
        <v>43009</v>
      </c>
      <c r="P170" s="21">
        <f t="shared" si="8"/>
        <v>69</v>
      </c>
      <c r="Q170" s="54">
        <f>INDEX([1]Sheet1!$J:$J,MATCH(A170,[1]Sheet1!$A:$A,0))</f>
        <v>162.634207253</v>
      </c>
      <c r="R170" s="68" t="s">
        <v>39</v>
      </c>
      <c r="S170" s="62">
        <v>2</v>
      </c>
      <c r="T170" s="62">
        <v>7.4</v>
      </c>
      <c r="U170" s="23">
        <v>6</v>
      </c>
      <c r="V170" s="23">
        <v>30</v>
      </c>
      <c r="W170" s="1">
        <v>2</v>
      </c>
      <c r="X170" s="1">
        <v>8.6</v>
      </c>
      <c r="Y170" s="12">
        <v>8</v>
      </c>
      <c r="Z170" s="12">
        <v>30</v>
      </c>
      <c r="AA170">
        <v>21.13</v>
      </c>
      <c r="AB170">
        <v>41.209999999999994</v>
      </c>
      <c r="AC170" s="52">
        <v>10.83</v>
      </c>
      <c r="AD170" s="87">
        <v>28.21</v>
      </c>
      <c r="AE170" s="84">
        <f t="shared" si="6"/>
        <v>39.04</v>
      </c>
      <c r="AF170" s="84">
        <f t="shared" si="7"/>
        <v>108.44444444444444</v>
      </c>
      <c r="AH170" s="84">
        <f>IF(ISBLANK(AC170),"",IF(ISBLANK(AA171),"",IFERROR(((AC170-AA171)/0.36/P170),"")))</f>
        <v>9.9838969404186809E-2</v>
      </c>
      <c r="AI170" s="84">
        <f>IF(ISBLANK(AC170),"",IF(ISBLANK(AC170),"",IFERROR(((AC170-AC171)/0.36/P170),"")))</f>
        <v>-0.11755233494363929</v>
      </c>
      <c r="AJ170" s="84">
        <f>IF(ISBLANK(AB171),"",IF(ISBLANK(AE170),"",IFERROR(((AE170-AB171)/0.36/P170),"")))</f>
        <v>0.80958132045088571</v>
      </c>
      <c r="AK170" s="84">
        <f>IF(ISBLANK(AE171),"",IF(ISBLANK(AE170),"",IFERROR(((AE170-AE171)/0.36/P170),"")))</f>
        <v>-2.3892914653784221</v>
      </c>
    </row>
    <row r="171" spans="1:39" x14ac:dyDescent="0.25">
      <c r="A171" s="12" t="s">
        <v>332</v>
      </c>
      <c r="B171" s="4" t="s">
        <v>518</v>
      </c>
      <c r="C171" s="4" t="s">
        <v>630</v>
      </c>
      <c r="D171" s="4" t="s">
        <v>701</v>
      </c>
      <c r="E171" s="4" t="s">
        <v>14</v>
      </c>
      <c r="F171" s="12" t="s">
        <v>538</v>
      </c>
      <c r="G171" s="12" t="s">
        <v>539</v>
      </c>
      <c r="H171" s="22">
        <v>3</v>
      </c>
      <c r="I171" s="12" t="s">
        <v>542</v>
      </c>
      <c r="J171" s="12" t="s">
        <v>549</v>
      </c>
      <c r="K171" s="21">
        <v>951</v>
      </c>
      <c r="L171" s="75">
        <v>-2.2779990269999999</v>
      </c>
      <c r="M171" s="75">
        <v>34.027678035000001</v>
      </c>
      <c r="N171" s="19">
        <v>42940</v>
      </c>
      <c r="O171" s="19">
        <v>43009</v>
      </c>
      <c r="P171" s="21">
        <f t="shared" si="8"/>
        <v>69</v>
      </c>
      <c r="Q171" s="54">
        <f>INDEX([1]Sheet1!$J:$J,MATCH(A171,[1]Sheet1!$A:$A,0))</f>
        <v>162.634207253</v>
      </c>
      <c r="R171" s="68" t="s">
        <v>39</v>
      </c>
      <c r="S171" s="62">
        <v>9.5</v>
      </c>
      <c r="T171" s="62">
        <v>15.8</v>
      </c>
      <c r="U171" s="23">
        <v>16</v>
      </c>
      <c r="V171" s="23">
        <v>60</v>
      </c>
      <c r="W171" s="1">
        <v>9.6999999999999993</v>
      </c>
      <c r="X171" s="1">
        <v>12.9</v>
      </c>
      <c r="Y171" s="12">
        <v>10</v>
      </c>
      <c r="Z171" s="12">
        <v>50</v>
      </c>
      <c r="AA171">
        <v>8.35</v>
      </c>
      <c r="AB171">
        <v>18.93</v>
      </c>
      <c r="AC171" s="52">
        <v>13.75</v>
      </c>
      <c r="AD171" s="87">
        <v>84.64</v>
      </c>
      <c r="AE171" s="84">
        <f t="shared" si="6"/>
        <v>98.39</v>
      </c>
      <c r="AF171" s="84">
        <f t="shared" si="7"/>
        <v>273.30555555555554</v>
      </c>
      <c r="AH171" s="84">
        <f>IF(ISBLANK(AC171),"",IF(ISBLANK(AA171),"",IFERROR(((AC171-AA171)/0.36/P171),"")))</f>
        <v>0.21739130434782611</v>
      </c>
      <c r="AJ171" s="84">
        <f>IF(ISBLANK(AE171),"",IF(ISBLANK(AB171),"",IFERROR(((AE171-AB171)/0.36/P171),"")))</f>
        <v>3.198872785829308</v>
      </c>
    </row>
    <row r="172" spans="1:39" x14ac:dyDescent="0.25">
      <c r="A172" s="12" t="s">
        <v>333</v>
      </c>
      <c r="B172" s="4" t="s">
        <v>519</v>
      </c>
      <c r="C172" s="4" t="s">
        <v>630</v>
      </c>
      <c r="D172" s="4" t="s">
        <v>702</v>
      </c>
      <c r="E172" s="4" t="s">
        <v>14</v>
      </c>
      <c r="F172" s="12" t="s">
        <v>538</v>
      </c>
      <c r="G172" s="12" t="s">
        <v>539</v>
      </c>
      <c r="H172" s="22">
        <v>4</v>
      </c>
      <c r="I172" s="12" t="s">
        <v>540</v>
      </c>
      <c r="J172" s="12" t="s">
        <v>549</v>
      </c>
      <c r="K172" s="21">
        <v>950</v>
      </c>
      <c r="L172" s="75">
        <v>-2.2788369660000001</v>
      </c>
      <c r="M172" s="75">
        <v>34.031883989999997</v>
      </c>
      <c r="N172" s="19">
        <v>42940</v>
      </c>
      <c r="O172" s="19">
        <v>43009</v>
      </c>
      <c r="P172" s="21">
        <f t="shared" si="8"/>
        <v>69</v>
      </c>
      <c r="Q172" s="54">
        <f>INDEX([1]Sheet1!$J:$J,MATCH(A172,[1]Sheet1!$A:$A,0))</f>
        <v>162.634207253</v>
      </c>
      <c r="R172" s="68" t="s">
        <v>39</v>
      </c>
      <c r="S172" s="62">
        <v>4.2</v>
      </c>
      <c r="T172" s="62">
        <v>16</v>
      </c>
      <c r="U172" s="23">
        <v>35</v>
      </c>
      <c r="V172" s="23">
        <v>55</v>
      </c>
      <c r="W172" s="1">
        <v>6.1</v>
      </c>
      <c r="X172" s="1">
        <v>16.2</v>
      </c>
      <c r="Y172" s="12">
        <v>44</v>
      </c>
      <c r="Z172" s="12">
        <v>50</v>
      </c>
      <c r="AA172">
        <v>26.72</v>
      </c>
      <c r="AB172">
        <v>31.64</v>
      </c>
      <c r="AC172" s="52">
        <v>51.26</v>
      </c>
      <c r="AD172" s="87">
        <v>7.37</v>
      </c>
      <c r="AE172" s="84">
        <f t="shared" si="6"/>
        <v>58.629999999999995</v>
      </c>
      <c r="AF172" s="84">
        <f t="shared" si="7"/>
        <v>162.86111111111111</v>
      </c>
      <c r="AH172" s="84">
        <f>IF(ISBLANK(AC172),"",IF(ISBLANK(AA173),"",IFERROR(((AC172-AA173)/0.36/P172),"")))</f>
        <v>1.5974235104669887</v>
      </c>
      <c r="AI172" s="84">
        <f>IF(ISBLANK(AC172),"",IF(ISBLANK(AC172),"",IFERROR(((AC172-AC173)/0.36/P172),"")))</f>
        <v>1.718599033816425</v>
      </c>
      <c r="AJ172" s="84">
        <f>IF(ISBLANK(AB173),"",IF(ISBLANK(AE172),"",IFERROR(((AE172-AB173)/0.36/P172),"")))</f>
        <v>0.69041867954911429</v>
      </c>
      <c r="AK172" s="84">
        <f>IF(ISBLANK(AE173),"",IF(ISBLANK(AE172),"",IFERROR(((AE172-AE173)/0.36/P172),"")))</f>
        <v>0.95330112721417037</v>
      </c>
    </row>
    <row r="173" spans="1:39" x14ac:dyDescent="0.25">
      <c r="A173" s="12" t="s">
        <v>334</v>
      </c>
      <c r="B173" s="4" t="s">
        <v>519</v>
      </c>
      <c r="C173" s="4" t="s">
        <v>630</v>
      </c>
      <c r="D173" s="4" t="s">
        <v>702</v>
      </c>
      <c r="E173" s="4" t="s">
        <v>14</v>
      </c>
      <c r="F173" s="12" t="s">
        <v>538</v>
      </c>
      <c r="G173" s="12" t="s">
        <v>539</v>
      </c>
      <c r="H173" s="22">
        <v>4</v>
      </c>
      <c r="I173" s="12" t="s">
        <v>542</v>
      </c>
      <c r="J173" s="12" t="s">
        <v>549</v>
      </c>
      <c r="K173" s="21">
        <v>950</v>
      </c>
      <c r="L173" s="75">
        <v>-2.2788369660000001</v>
      </c>
      <c r="M173" s="75">
        <v>34.031883989999997</v>
      </c>
      <c r="N173" s="19">
        <v>42940</v>
      </c>
      <c r="O173" s="19">
        <v>43009</v>
      </c>
      <c r="P173" s="21">
        <f t="shared" si="8"/>
        <v>69</v>
      </c>
      <c r="Q173" s="54">
        <f>INDEX([1]Sheet1!$J:$J,MATCH(A173,[1]Sheet1!$A:$A,0))</f>
        <v>162.634207253</v>
      </c>
      <c r="R173" s="68" t="s">
        <v>39</v>
      </c>
      <c r="S173" s="62">
        <v>2.5</v>
      </c>
      <c r="T173" s="62">
        <v>18.399999999999999</v>
      </c>
      <c r="U173" s="23">
        <v>20</v>
      </c>
      <c r="V173" s="23">
        <v>40</v>
      </c>
      <c r="W173" s="1">
        <v>2.1</v>
      </c>
      <c r="X173" s="1">
        <v>3.8</v>
      </c>
      <c r="Y173" s="12">
        <v>5</v>
      </c>
      <c r="Z173" s="12">
        <v>30</v>
      </c>
      <c r="AA173">
        <v>11.58</v>
      </c>
      <c r="AB173">
        <v>41.48</v>
      </c>
      <c r="AC173" s="52">
        <v>8.57</v>
      </c>
      <c r="AD173" s="87">
        <v>26.38</v>
      </c>
      <c r="AE173" s="84">
        <f t="shared" si="6"/>
        <v>34.950000000000003</v>
      </c>
      <c r="AF173" s="84">
        <f t="shared" si="7"/>
        <v>97.083333333333343</v>
      </c>
      <c r="AH173" s="84">
        <f>IF(ISBLANK(AC173),"",IF(ISBLANK(AA173),"",IFERROR(((AC173-AA173)/0.36/P173),"")))</f>
        <v>-0.12117552334943639</v>
      </c>
      <c r="AJ173" s="84">
        <f>IF(ISBLANK(AE173),"",IF(ISBLANK(AB173),"",IFERROR(((AE173-AB173)/0.36/P173),"")))</f>
        <v>-0.26288244766505608</v>
      </c>
    </row>
    <row r="174" spans="1:39" x14ac:dyDescent="0.25">
      <c r="A174" s="12" t="s">
        <v>335</v>
      </c>
      <c r="B174" s="4" t="s">
        <v>520</v>
      </c>
      <c r="C174" s="4" t="s">
        <v>631</v>
      </c>
      <c r="D174" s="4" t="s">
        <v>703</v>
      </c>
      <c r="E174" s="4" t="s">
        <v>15</v>
      </c>
      <c r="F174" s="12" t="s">
        <v>538</v>
      </c>
      <c r="G174" s="12" t="s">
        <v>543</v>
      </c>
      <c r="H174" s="22">
        <v>1</v>
      </c>
      <c r="I174" s="12" t="s">
        <v>540</v>
      </c>
      <c r="J174" s="12" t="s">
        <v>549</v>
      </c>
      <c r="K174" s="21">
        <v>957</v>
      </c>
      <c r="L174" s="75">
        <v>-2.3500519620000002</v>
      </c>
      <c r="M174" s="75">
        <v>34.049975992999997</v>
      </c>
      <c r="N174" s="19">
        <v>42939</v>
      </c>
      <c r="O174" s="19">
        <v>43008</v>
      </c>
      <c r="P174" s="21">
        <f t="shared" si="8"/>
        <v>69</v>
      </c>
      <c r="Q174" s="54">
        <f>INDEX([1]Sheet1!$J:$J,MATCH(A174,[1]Sheet1!$A:$A,0))</f>
        <v>136.27214243</v>
      </c>
      <c r="R174" s="68" t="s">
        <v>23</v>
      </c>
      <c r="S174" s="62">
        <v>1.6</v>
      </c>
      <c r="T174" s="62">
        <v>2</v>
      </c>
      <c r="U174" s="23">
        <v>35</v>
      </c>
      <c r="V174" s="23">
        <v>45</v>
      </c>
      <c r="W174" s="1">
        <v>0.25</v>
      </c>
      <c r="X174" s="1">
        <v>1.7</v>
      </c>
      <c r="Y174" s="12">
        <v>34</v>
      </c>
      <c r="Z174" s="12">
        <v>37</v>
      </c>
      <c r="AA174">
        <v>38.76</v>
      </c>
      <c r="AB174">
        <v>49.949999999999996</v>
      </c>
      <c r="AC174" s="52">
        <v>22.77</v>
      </c>
      <c r="AD174" s="87">
        <v>1.19</v>
      </c>
      <c r="AE174" s="84">
        <f t="shared" si="6"/>
        <v>23.96</v>
      </c>
      <c r="AF174" s="84">
        <f t="shared" si="7"/>
        <v>66.555555555555557</v>
      </c>
      <c r="AH174" s="84">
        <f>IF(ISBLANK(AC174),"",IF(ISBLANK(AA175),"",IFERROR(((AC174-AA175)/0.36/P174),"")))</f>
        <v>-0.56038647342995163</v>
      </c>
      <c r="AI174" s="84">
        <f>IF(ISBLANK(AC174),"",IF(ISBLANK(AC174),"",IFERROR(((AC174-AC175)/0.36/P174),"")))</f>
        <v>-0.47222222222222227</v>
      </c>
      <c r="AJ174" s="84">
        <f>IF(ISBLANK(AB175),"",IF(ISBLANK(AE174),"",IFERROR(((AE174-AB175)/0.36/P174),"")))</f>
        <v>-0.56199677938808357</v>
      </c>
      <c r="AK174" s="84">
        <f>IF(ISBLANK(AE175),"",IF(ISBLANK(AE174),"",IFERROR(((AE174-AE175)/0.36/P174),"")))</f>
        <v>-0.46215780998389683</v>
      </c>
    </row>
    <row r="175" spans="1:39" x14ac:dyDescent="0.25">
      <c r="A175" s="12" t="s">
        <v>336</v>
      </c>
      <c r="B175" s="4" t="s">
        <v>520</v>
      </c>
      <c r="C175" s="4" t="s">
        <v>631</v>
      </c>
      <c r="D175" s="4" t="s">
        <v>703</v>
      </c>
      <c r="E175" s="4" t="s">
        <v>15</v>
      </c>
      <c r="F175" s="12" t="s">
        <v>538</v>
      </c>
      <c r="G175" s="12" t="s">
        <v>543</v>
      </c>
      <c r="H175" s="22">
        <v>1</v>
      </c>
      <c r="I175" s="12" t="s">
        <v>542</v>
      </c>
      <c r="J175" s="12" t="s">
        <v>549</v>
      </c>
      <c r="K175" s="21">
        <v>957</v>
      </c>
      <c r="L175" s="75">
        <v>-2.3500519620000002</v>
      </c>
      <c r="M175" s="75">
        <v>34.049975992999997</v>
      </c>
      <c r="N175" s="19">
        <v>42939</v>
      </c>
      <c r="O175" s="19">
        <v>43008</v>
      </c>
      <c r="P175" s="21">
        <f t="shared" si="8"/>
        <v>69</v>
      </c>
      <c r="Q175" s="54">
        <f>INDEX([1]Sheet1!$J:$J,MATCH(A175,[1]Sheet1!$A:$A,0))</f>
        <v>136.27214243</v>
      </c>
      <c r="R175" s="68" t="s">
        <v>23</v>
      </c>
      <c r="S175" s="62">
        <v>1.3</v>
      </c>
      <c r="T175" s="62">
        <v>1.2</v>
      </c>
      <c r="U175" s="23">
        <v>35</v>
      </c>
      <c r="V175" s="23">
        <v>40</v>
      </c>
      <c r="W175" s="1">
        <v>0</v>
      </c>
      <c r="X175" s="1">
        <v>1.7</v>
      </c>
      <c r="Y175" s="12">
        <v>28</v>
      </c>
      <c r="Z175" s="12">
        <v>30</v>
      </c>
      <c r="AA175">
        <v>36.69</v>
      </c>
      <c r="AB175">
        <v>37.919999999999995</v>
      </c>
      <c r="AC175" s="52">
        <v>34.5</v>
      </c>
      <c r="AD175" s="87">
        <v>0.94</v>
      </c>
      <c r="AE175" s="84">
        <f t="shared" si="6"/>
        <v>35.44</v>
      </c>
      <c r="AF175" s="84">
        <f t="shared" si="7"/>
        <v>98.444444444444443</v>
      </c>
      <c r="AH175" s="84">
        <f>IF(ISBLANK(AC175),"",IF(ISBLANK(AA175),"",IFERROR(((AC175-AA175)/0.36/P175),"")))</f>
        <v>-8.8164251207729374E-2</v>
      </c>
      <c r="AJ175" s="84">
        <f>IF(ISBLANK(AE175),"",IF(ISBLANK(AB175),"",IFERROR(((AE175-AB175)/0.36/P175),"")))</f>
        <v>-9.983896940418667E-2</v>
      </c>
    </row>
    <row r="176" spans="1:39" x14ac:dyDescent="0.25">
      <c r="A176" s="12" t="s">
        <v>337</v>
      </c>
      <c r="B176" s="4" t="s">
        <v>521</v>
      </c>
      <c r="C176" s="4" t="s">
        <v>631</v>
      </c>
      <c r="D176" s="4" t="s">
        <v>704</v>
      </c>
      <c r="E176" s="4" t="s">
        <v>15</v>
      </c>
      <c r="F176" s="12" t="s">
        <v>538</v>
      </c>
      <c r="G176" s="12" t="s">
        <v>543</v>
      </c>
      <c r="H176" s="22">
        <v>2</v>
      </c>
      <c r="I176" s="12" t="s">
        <v>540</v>
      </c>
      <c r="J176" s="12" t="s">
        <v>549</v>
      </c>
      <c r="K176" s="21">
        <v>959</v>
      </c>
      <c r="L176" s="75">
        <v>-2.3484879830000001</v>
      </c>
      <c r="M176" s="75">
        <v>34.050110019999998</v>
      </c>
      <c r="N176" s="19">
        <v>42939</v>
      </c>
      <c r="O176" s="19">
        <v>43008</v>
      </c>
      <c r="P176" s="21">
        <f t="shared" si="8"/>
        <v>69</v>
      </c>
      <c r="Q176" s="54">
        <f>INDEX([1]Sheet1!$J:$J,MATCH(A176,[1]Sheet1!$A:$A,0))</f>
        <v>136.27214243</v>
      </c>
      <c r="R176" s="68" t="s">
        <v>23</v>
      </c>
      <c r="S176" s="62">
        <v>1.7</v>
      </c>
      <c r="T176" s="62">
        <v>3</v>
      </c>
      <c r="U176" s="23">
        <v>30</v>
      </c>
      <c r="V176" s="23">
        <v>40</v>
      </c>
      <c r="W176" s="1">
        <v>2</v>
      </c>
      <c r="X176" s="1">
        <v>2.2999999999999998</v>
      </c>
      <c r="Y176" s="12">
        <v>43</v>
      </c>
      <c r="Z176" s="12">
        <v>55</v>
      </c>
      <c r="AA176">
        <v>30.58</v>
      </c>
      <c r="AB176">
        <v>40.869999999999997</v>
      </c>
      <c r="AC176" s="52">
        <v>20.96</v>
      </c>
      <c r="AD176" s="87">
        <v>5.82</v>
      </c>
      <c r="AE176" s="84">
        <f t="shared" si="6"/>
        <v>26.78</v>
      </c>
      <c r="AF176" s="84">
        <f t="shared" si="7"/>
        <v>74.3888888888889</v>
      </c>
      <c r="AH176" s="84">
        <f>IF(ISBLANK(AC176),"",IF(ISBLANK(AA177),"",IFERROR(((AC176-AA177)/0.36/P176),"")))</f>
        <v>-0.27133655394524953</v>
      </c>
      <c r="AI176" s="84">
        <f>IF(ISBLANK(AC176),"",IF(ISBLANK(AC176),"",IFERROR(((AC176-AC177)/0.36/P176),"")))</f>
        <v>0.12318840579710155</v>
      </c>
      <c r="AJ176" s="84">
        <f>IF(ISBLANK(AB177),"",IF(ISBLANK(AE176),"",IFERROR(((AE176-AB177)/0.36/P176),"")))</f>
        <v>-0.16264090177133653</v>
      </c>
      <c r="AK176" s="84">
        <f>IF(ISBLANK(AE177),"",IF(ISBLANK(AE176),"",IFERROR(((AE176-AE177)/0.36/P176),"")))</f>
        <v>0.31280193236714987</v>
      </c>
    </row>
    <row r="177" spans="1:37" x14ac:dyDescent="0.25">
      <c r="A177" s="12" t="s">
        <v>338</v>
      </c>
      <c r="B177" s="4" t="s">
        <v>521</v>
      </c>
      <c r="C177" s="4" t="s">
        <v>631</v>
      </c>
      <c r="D177" s="4" t="s">
        <v>704</v>
      </c>
      <c r="E177" s="4" t="s">
        <v>15</v>
      </c>
      <c r="F177" s="12" t="s">
        <v>538</v>
      </c>
      <c r="G177" s="12" t="s">
        <v>543</v>
      </c>
      <c r="H177" s="22">
        <v>2</v>
      </c>
      <c r="I177" s="12" t="s">
        <v>542</v>
      </c>
      <c r="J177" s="12" t="s">
        <v>549</v>
      </c>
      <c r="K177" s="21">
        <v>959</v>
      </c>
      <c r="L177" s="75">
        <v>-2.3484879830000001</v>
      </c>
      <c r="M177" s="75">
        <v>34.050110019999998</v>
      </c>
      <c r="N177" s="19">
        <v>42939</v>
      </c>
      <c r="O177" s="19">
        <v>43008</v>
      </c>
      <c r="P177" s="21">
        <f t="shared" si="8"/>
        <v>69</v>
      </c>
      <c r="Q177" s="54">
        <f>INDEX([1]Sheet1!$J:$J,MATCH(A177,[1]Sheet1!$A:$A,0))</f>
        <v>136.27214243</v>
      </c>
      <c r="R177" s="68" t="s">
        <v>23</v>
      </c>
      <c r="S177" s="62">
        <v>1.5</v>
      </c>
      <c r="T177" s="62">
        <v>1.2</v>
      </c>
      <c r="U177" s="23">
        <v>38</v>
      </c>
      <c r="V177" s="23">
        <v>45</v>
      </c>
      <c r="W177" s="1">
        <v>0</v>
      </c>
      <c r="X177" s="1">
        <v>1.4</v>
      </c>
      <c r="Y177" s="12">
        <v>21</v>
      </c>
      <c r="Z177" s="12">
        <v>25</v>
      </c>
      <c r="AA177">
        <v>27.7</v>
      </c>
      <c r="AB177">
        <v>30.82</v>
      </c>
      <c r="AC177" s="52">
        <v>17.899999999999999</v>
      </c>
      <c r="AD177" s="87">
        <v>1.1100000000000001</v>
      </c>
      <c r="AE177" s="84">
        <f t="shared" si="6"/>
        <v>19.009999999999998</v>
      </c>
      <c r="AF177" s="84">
        <f t="shared" si="7"/>
        <v>52.80555555555555</v>
      </c>
      <c r="AH177" s="84">
        <f>IF(ISBLANK(AC177),"",IF(ISBLANK(AA177),"",IFERROR(((AC177-AA177)/0.36/P177),"")))</f>
        <v>-0.39452495974235108</v>
      </c>
      <c r="AJ177" s="84">
        <f>IF(ISBLANK(AE177),"",IF(ISBLANK(AB177),"",IFERROR(((AE177-AB177)/0.36/P177),"")))</f>
        <v>-0.47544283413848643</v>
      </c>
    </row>
    <row r="178" spans="1:37" x14ac:dyDescent="0.25">
      <c r="A178" s="12" t="s">
        <v>339</v>
      </c>
      <c r="B178" s="4" t="s">
        <v>522</v>
      </c>
      <c r="C178" s="4" t="s">
        <v>631</v>
      </c>
      <c r="D178" s="4" t="s">
        <v>705</v>
      </c>
      <c r="E178" s="4" t="s">
        <v>15</v>
      </c>
      <c r="F178" s="12" t="s">
        <v>538</v>
      </c>
      <c r="G178" s="12" t="s">
        <v>543</v>
      </c>
      <c r="H178" s="22">
        <v>3</v>
      </c>
      <c r="I178" s="12" t="s">
        <v>540</v>
      </c>
      <c r="J178" s="12" t="s">
        <v>549</v>
      </c>
      <c r="K178" s="21">
        <v>1022</v>
      </c>
      <c r="L178" s="75">
        <v>-2.3672930339999998</v>
      </c>
      <c r="M178" s="75">
        <v>34.062509034000001</v>
      </c>
      <c r="N178" s="19">
        <v>42939</v>
      </c>
      <c r="O178" s="19">
        <v>43008</v>
      </c>
      <c r="P178" s="21">
        <f t="shared" si="8"/>
        <v>69</v>
      </c>
      <c r="Q178" s="54">
        <f>INDEX([1]Sheet1!$J:$J,MATCH(A178,[1]Sheet1!$A:$A,0))</f>
        <v>136.27214243</v>
      </c>
      <c r="R178" s="68" t="s">
        <v>23</v>
      </c>
      <c r="S178" s="62">
        <v>1.8</v>
      </c>
      <c r="T178" s="62">
        <v>4.4000000000000004</v>
      </c>
      <c r="U178" s="23">
        <v>25</v>
      </c>
      <c r="V178" s="23">
        <v>60</v>
      </c>
      <c r="W178" s="1">
        <v>1.5</v>
      </c>
      <c r="X178" s="1">
        <v>2.6</v>
      </c>
      <c r="Y178" s="12">
        <v>27</v>
      </c>
      <c r="Z178" s="12">
        <v>48</v>
      </c>
      <c r="AA178">
        <v>40.770000000000003</v>
      </c>
      <c r="AB178">
        <v>60.910000000000004</v>
      </c>
      <c r="AC178" s="52">
        <v>13.18</v>
      </c>
      <c r="AD178" s="87">
        <v>5.38</v>
      </c>
      <c r="AE178" s="84">
        <f t="shared" si="6"/>
        <v>18.559999999999999</v>
      </c>
      <c r="AF178" s="84">
        <f t="shared" si="7"/>
        <v>51.555555555555557</v>
      </c>
      <c r="AH178" s="84">
        <f>IF(ISBLANK(AC178),"",IF(ISBLANK(AA179),"",IFERROR(((AC178-AA179)/0.36/P178),"")))</f>
        <v>-0.15901771336553944</v>
      </c>
      <c r="AI178" s="84">
        <f>IF(ISBLANK(AC178),"",IF(ISBLANK(AC178),"",IFERROR(((AC178-AC179)/0.36/P178),"")))</f>
        <v>2.1739130434782577E-2</v>
      </c>
      <c r="AJ178" s="84">
        <f>IF(ISBLANK(AB179),"",IF(ISBLANK(AE178),"",IFERROR(((AE178-AB179)/0.36/P178),"")))</f>
        <v>-0.22987117552334949</v>
      </c>
      <c r="AK178" s="84">
        <f>IF(ISBLANK(AE179),"",IF(ISBLANK(AE178),"",IFERROR(((AE178-AE179)/0.36/P178),"")))</f>
        <v>0.15378421900161024</v>
      </c>
    </row>
    <row r="179" spans="1:37" x14ac:dyDescent="0.25">
      <c r="A179" s="12" t="s">
        <v>340</v>
      </c>
      <c r="B179" s="4" t="s">
        <v>522</v>
      </c>
      <c r="C179" s="4" t="s">
        <v>631</v>
      </c>
      <c r="D179" s="4" t="s">
        <v>705</v>
      </c>
      <c r="E179" s="4" t="s">
        <v>15</v>
      </c>
      <c r="F179" s="12" t="s">
        <v>538</v>
      </c>
      <c r="G179" s="12" t="s">
        <v>543</v>
      </c>
      <c r="H179" s="22">
        <v>3</v>
      </c>
      <c r="I179" s="12" t="s">
        <v>542</v>
      </c>
      <c r="J179" s="12" t="s">
        <v>549</v>
      </c>
      <c r="K179" s="21">
        <v>1022</v>
      </c>
      <c r="L179" s="75">
        <v>-2.3672930339999998</v>
      </c>
      <c r="M179" s="75">
        <v>34.062509034000001</v>
      </c>
      <c r="N179" s="19">
        <v>42939</v>
      </c>
      <c r="O179" s="19">
        <v>43008</v>
      </c>
      <c r="P179" s="21">
        <f t="shared" si="8"/>
        <v>69</v>
      </c>
      <c r="Q179" s="54">
        <f>INDEX([1]Sheet1!$J:$J,MATCH(A179,[1]Sheet1!$A:$A,0))</f>
        <v>136.27214243</v>
      </c>
      <c r="R179" s="68" t="s">
        <v>23</v>
      </c>
      <c r="S179" s="62">
        <v>2</v>
      </c>
      <c r="T179" s="62">
        <v>14.8</v>
      </c>
      <c r="U179" s="23">
        <v>30</v>
      </c>
      <c r="V179" s="23">
        <v>45</v>
      </c>
      <c r="W179" s="1">
        <v>1.25</v>
      </c>
      <c r="X179" s="1">
        <v>1.9</v>
      </c>
      <c r="Y179" s="12">
        <v>22</v>
      </c>
      <c r="Z179" s="12">
        <v>25</v>
      </c>
      <c r="AA179">
        <v>17.13</v>
      </c>
      <c r="AB179">
        <v>24.27</v>
      </c>
      <c r="AC179" s="52">
        <v>12.64</v>
      </c>
      <c r="AD179" s="87">
        <v>2.1</v>
      </c>
      <c r="AE179" s="84">
        <f t="shared" si="6"/>
        <v>14.74</v>
      </c>
      <c r="AF179" s="84">
        <f t="shared" si="7"/>
        <v>40.94444444444445</v>
      </c>
      <c r="AH179" s="84">
        <f>IF(ISBLANK(AC179),"",IF(ISBLANK(AA179),"",IFERROR(((AC179-AA179)/0.36/P179),"")))</f>
        <v>-0.180756843800322</v>
      </c>
      <c r="AJ179" s="84">
        <f>IF(ISBLANK(AE179),"",IF(ISBLANK(AB179),"",IFERROR(((AE179-AB179)/0.36/P179),"")))</f>
        <v>-0.38365539452495973</v>
      </c>
    </row>
    <row r="180" spans="1:37" x14ac:dyDescent="0.25">
      <c r="A180" s="12" t="s">
        <v>341</v>
      </c>
      <c r="B180" s="4" t="s">
        <v>523</v>
      </c>
      <c r="C180" s="4" t="s">
        <v>631</v>
      </c>
      <c r="D180" s="4" t="s">
        <v>706</v>
      </c>
      <c r="E180" s="4" t="s">
        <v>15</v>
      </c>
      <c r="F180" s="12" t="s">
        <v>538</v>
      </c>
      <c r="G180" s="12" t="s">
        <v>543</v>
      </c>
      <c r="H180" s="22">
        <v>4</v>
      </c>
      <c r="I180" s="12" t="s">
        <v>540</v>
      </c>
      <c r="J180" s="12" t="s">
        <v>549</v>
      </c>
      <c r="K180" s="21">
        <v>1020</v>
      </c>
      <c r="L180" s="75">
        <v>-2.3685700170000001</v>
      </c>
      <c r="M180" s="75">
        <v>34.062585980000001</v>
      </c>
      <c r="N180" s="19">
        <v>42939</v>
      </c>
      <c r="O180" s="19">
        <v>43008</v>
      </c>
      <c r="P180" s="21">
        <f t="shared" si="8"/>
        <v>69</v>
      </c>
      <c r="Q180" s="54">
        <f>INDEX([1]Sheet1!$J:$J,MATCH(A180,[1]Sheet1!$A:$A,0))</f>
        <v>136.27214243</v>
      </c>
      <c r="R180" s="68" t="s">
        <v>23</v>
      </c>
      <c r="S180" s="62">
        <v>2</v>
      </c>
      <c r="T180" s="62">
        <v>3.6</v>
      </c>
      <c r="U180" s="23">
        <v>20</v>
      </c>
      <c r="V180" s="23">
        <v>40</v>
      </c>
      <c r="W180" s="1">
        <v>1.4</v>
      </c>
      <c r="X180" s="1">
        <v>2.8</v>
      </c>
      <c r="Y180" s="12">
        <v>20</v>
      </c>
      <c r="Z180" s="12">
        <v>35</v>
      </c>
      <c r="AA180">
        <v>16.68</v>
      </c>
      <c r="AB180">
        <v>55.63</v>
      </c>
      <c r="AC180" s="52">
        <v>13.92</v>
      </c>
      <c r="AD180" s="87">
        <v>7.26</v>
      </c>
      <c r="AE180" s="84">
        <f t="shared" si="6"/>
        <v>21.18</v>
      </c>
      <c r="AF180" s="84">
        <f t="shared" si="7"/>
        <v>58.833333333333336</v>
      </c>
      <c r="AH180" s="84">
        <f>IF(ISBLANK(AC180),"",IF(ISBLANK(AA181),"",IFERROR(((AC180-AA181)/0.36/P180),"")))</f>
        <v>0.11070853462157811</v>
      </c>
      <c r="AI180" s="84">
        <f>IF(ISBLANK(AC180),"",IF(ISBLANK(AC180),"",IFERROR(((AC180-AC181)/0.36/P180),"")))</f>
        <v>-0.14935587761674715</v>
      </c>
      <c r="AJ180" s="84">
        <f>IF(ISBLANK(AB181),"",IF(ISBLANK(AE180),"",IFERROR(((AE180-AB181)/0.36/P180),"")))</f>
        <v>-0.61191626409017719</v>
      </c>
      <c r="AK180" s="84">
        <f>IF(ISBLANK(AE181),"",IF(ISBLANK(AE180),"",IFERROR(((AE180-AE181)/0.36/P180),"")))</f>
        <v>-0.35748792270531399</v>
      </c>
    </row>
    <row r="181" spans="1:37" x14ac:dyDescent="0.25">
      <c r="A181" s="12" t="s">
        <v>342</v>
      </c>
      <c r="B181" s="4" t="s">
        <v>523</v>
      </c>
      <c r="C181" s="4" t="s">
        <v>631</v>
      </c>
      <c r="D181" s="4" t="s">
        <v>706</v>
      </c>
      <c r="E181" s="4" t="s">
        <v>15</v>
      </c>
      <c r="F181" s="12" t="s">
        <v>538</v>
      </c>
      <c r="G181" s="12" t="s">
        <v>543</v>
      </c>
      <c r="H181" s="22">
        <v>4</v>
      </c>
      <c r="I181" s="12" t="s">
        <v>542</v>
      </c>
      <c r="J181" s="12" t="s">
        <v>549</v>
      </c>
      <c r="K181" s="21">
        <v>1020</v>
      </c>
      <c r="L181" s="75">
        <v>-2.3685700170000001</v>
      </c>
      <c r="M181" s="75">
        <v>34.062585980000001</v>
      </c>
      <c r="N181" s="19">
        <v>42939</v>
      </c>
      <c r="O181" s="19">
        <v>43008</v>
      </c>
      <c r="P181" s="21">
        <f t="shared" si="8"/>
        <v>69</v>
      </c>
      <c r="Q181" s="54">
        <f>INDEX([1]Sheet1!$J:$J,MATCH(A181,[1]Sheet1!$A:$A,0))</f>
        <v>136.27214243</v>
      </c>
      <c r="R181" s="68" t="s">
        <v>23</v>
      </c>
      <c r="S181" s="62">
        <v>1.8</v>
      </c>
      <c r="T181" s="62">
        <v>11.6</v>
      </c>
      <c r="U181" s="23">
        <v>45</v>
      </c>
      <c r="V181" s="23">
        <v>60</v>
      </c>
      <c r="W181" s="1">
        <v>1.5</v>
      </c>
      <c r="X181" s="1">
        <v>1.4</v>
      </c>
      <c r="Y181" s="12">
        <v>30</v>
      </c>
      <c r="Z181" s="12">
        <v>40</v>
      </c>
      <c r="AA181">
        <v>11.17</v>
      </c>
      <c r="AB181">
        <v>36.380000000000003</v>
      </c>
      <c r="AC181" s="52">
        <v>17.63</v>
      </c>
      <c r="AD181" s="87">
        <v>12.43</v>
      </c>
      <c r="AE181" s="84">
        <f t="shared" si="6"/>
        <v>30.06</v>
      </c>
      <c r="AF181" s="84">
        <f t="shared" si="7"/>
        <v>83.5</v>
      </c>
      <c r="AH181" s="84">
        <f>IF(ISBLANK(AC181),"",IF(ISBLANK(AA181),"",IFERROR(((AC181-AA181)/0.36/P181),"")))</f>
        <v>0.26006441223832527</v>
      </c>
      <c r="AJ181" s="84">
        <f>IF(ISBLANK(AE181),"",IF(ISBLANK(AB181),"",IFERROR(((AE181-AB181)/0.36/P181),"")))</f>
        <v>-0.25442834138486331</v>
      </c>
    </row>
    <row r="182" spans="1:37" x14ac:dyDescent="0.25">
      <c r="A182" s="12" t="s">
        <v>343</v>
      </c>
      <c r="B182" s="4" t="s">
        <v>524</v>
      </c>
      <c r="C182" s="4" t="s">
        <v>632</v>
      </c>
      <c r="D182" s="4" t="s">
        <v>707</v>
      </c>
      <c r="E182" s="4" t="s">
        <v>31</v>
      </c>
      <c r="F182" s="12" t="s">
        <v>544</v>
      </c>
      <c r="G182" s="12" t="s">
        <v>539</v>
      </c>
      <c r="H182" s="22">
        <v>1</v>
      </c>
      <c r="I182" s="12" t="s">
        <v>540</v>
      </c>
      <c r="J182" s="12" t="s">
        <v>549</v>
      </c>
      <c r="K182" s="21">
        <v>995</v>
      </c>
      <c r="L182" s="75">
        <v>-3.2993320000000002</v>
      </c>
      <c r="M182" s="75">
        <v>34.848457965999998</v>
      </c>
      <c r="N182" s="19">
        <v>42937</v>
      </c>
      <c r="O182" s="19">
        <v>43006</v>
      </c>
      <c r="P182" s="21">
        <f t="shared" si="8"/>
        <v>69</v>
      </c>
      <c r="Q182" s="54">
        <f>INDEX([1]Sheet1!$J:$J,MATCH(A182,[1]Sheet1!$A:$A,0))</f>
        <v>6.900000125</v>
      </c>
      <c r="R182" s="68" t="s">
        <v>94</v>
      </c>
      <c r="S182" s="62">
        <v>0.5</v>
      </c>
      <c r="T182" s="62">
        <v>4.4000000000000004</v>
      </c>
      <c r="U182" s="23">
        <v>4</v>
      </c>
      <c r="V182" s="23">
        <v>10</v>
      </c>
      <c r="W182" s="1">
        <v>2</v>
      </c>
      <c r="X182" s="1">
        <v>5.4</v>
      </c>
      <c r="Y182">
        <v>4</v>
      </c>
      <c r="Z182" s="12">
        <v>22</v>
      </c>
      <c r="AA182">
        <v>6.43</v>
      </c>
      <c r="AB182">
        <v>9.11</v>
      </c>
      <c r="AC182" s="52">
        <v>2.2799999999999998</v>
      </c>
      <c r="AD182" s="87">
        <v>7.37</v>
      </c>
      <c r="AE182" s="84">
        <f t="shared" si="6"/>
        <v>9.65</v>
      </c>
      <c r="AF182" s="84">
        <f t="shared" si="7"/>
        <v>26.805555555555557</v>
      </c>
      <c r="AH182" s="84">
        <f>IF(ISBLANK(AC182),"",IF(ISBLANK(AA184),"",IFERROR(((AC182-AA184)/0.36/P182),"")))</f>
        <v>-0.16908212560386476</v>
      </c>
      <c r="AI182" s="84">
        <f>IF(ISBLANK(AC182),"",IF(ISBLANK(AC184),"",IFERROR(((AC182-AC184)/0.36/P182),"")))</f>
        <v>-8.252818035426733E-2</v>
      </c>
      <c r="AJ182" s="84">
        <f>IF(ISBLANK(AE182),"",IF(ISBLANK(AB184),"",IFERROR(((AE182-AB184)/0.36/P182),"")))</f>
        <v>-2.375201288244766E-2</v>
      </c>
      <c r="AK182" s="84">
        <f>IF(ISBLANK(AE184),"",IF(ISBLANK(AE182),"",IFERROR(((AE182-AE184)/0.36/P182),"")))</f>
        <v>4.4283413848631723E-3</v>
      </c>
    </row>
    <row r="183" spans="1:37" x14ac:dyDescent="0.25">
      <c r="A183" s="12" t="s">
        <v>344</v>
      </c>
      <c r="B183" s="4" t="s">
        <v>524</v>
      </c>
      <c r="C183" s="4" t="s">
        <v>632</v>
      </c>
      <c r="D183" s="4" t="s">
        <v>707</v>
      </c>
      <c r="E183" s="4" t="s">
        <v>31</v>
      </c>
      <c r="F183" s="12" t="s">
        <v>544</v>
      </c>
      <c r="G183" s="12" t="s">
        <v>539</v>
      </c>
      <c r="H183" s="22">
        <v>1</v>
      </c>
      <c r="I183" s="12" t="s">
        <v>545</v>
      </c>
      <c r="J183" s="12" t="s">
        <v>549</v>
      </c>
      <c r="K183" s="21">
        <v>995</v>
      </c>
      <c r="L183" s="75">
        <v>-3.2993320000000002</v>
      </c>
      <c r="M183" s="75">
        <v>34.848457965999998</v>
      </c>
      <c r="N183" s="19">
        <v>42937</v>
      </c>
      <c r="O183" s="19">
        <v>43006</v>
      </c>
      <c r="P183" s="21">
        <f t="shared" si="8"/>
        <v>69</v>
      </c>
      <c r="Q183" s="54">
        <f>INDEX([1]Sheet1!$J:$J,MATCH(A183,[1]Sheet1!$A:$A,0))</f>
        <v>6.900000125</v>
      </c>
      <c r="R183" s="68" t="s">
        <v>94</v>
      </c>
      <c r="S183" s="62">
        <v>1.5</v>
      </c>
      <c r="T183" s="62">
        <v>2</v>
      </c>
      <c r="U183" s="23">
        <v>15</v>
      </c>
      <c r="V183" s="23">
        <v>40</v>
      </c>
      <c r="W183" s="1">
        <v>2</v>
      </c>
      <c r="X183" s="1">
        <v>5</v>
      </c>
      <c r="Y183">
        <v>8</v>
      </c>
      <c r="Z183" s="12">
        <v>40</v>
      </c>
      <c r="AA183">
        <v>1.38</v>
      </c>
      <c r="AB183">
        <v>17.739999999999998</v>
      </c>
      <c r="AC183" s="52">
        <v>5.32</v>
      </c>
      <c r="AD183" s="87">
        <v>13.62</v>
      </c>
      <c r="AE183" s="84">
        <f t="shared" si="6"/>
        <v>18.939999999999998</v>
      </c>
      <c r="AF183" s="84">
        <f t="shared" si="7"/>
        <v>52.611111111111107</v>
      </c>
      <c r="AH183" s="84">
        <f>IF(ISBLANK(AC183),"",IF(ISBLANK(AA184),"",IFERROR(((AC183-AA184)/0.36/P183),"")))</f>
        <v>-4.6698872785829314E-2</v>
      </c>
      <c r="AI183" s="84">
        <f>IF(ISBLANK(AC183),"",IF(ISBLANK(AC184),"",IFERROR(((AC183-AC184)/0.36/P183),"")))</f>
        <v>3.9855072463768126E-2</v>
      </c>
      <c r="AJ183" s="84">
        <f>IF(ISBLANK(AE183),"",IF(ISBLANK(AB184),"",IFERROR(((AE183-AB184)/0.36/P183),"")))</f>
        <v>0.3502415458937197</v>
      </c>
      <c r="AK183" s="84">
        <f>IF(ISBLANK(AE184),"",IF(ISBLANK(AE183),"",IFERROR(((AE183-AE184)/0.36/P183),"")))</f>
        <v>0.37842190016103056</v>
      </c>
    </row>
    <row r="184" spans="1:37" x14ac:dyDescent="0.25">
      <c r="A184" s="12" t="s">
        <v>345</v>
      </c>
      <c r="B184" s="4" t="s">
        <v>524</v>
      </c>
      <c r="C184" s="4" t="s">
        <v>632</v>
      </c>
      <c r="D184" s="4" t="s">
        <v>707</v>
      </c>
      <c r="E184" s="4" t="s">
        <v>31</v>
      </c>
      <c r="F184" s="12" t="s">
        <v>544</v>
      </c>
      <c r="G184" s="12" t="s">
        <v>539</v>
      </c>
      <c r="H184" s="22">
        <v>1</v>
      </c>
      <c r="I184" s="12" t="s">
        <v>542</v>
      </c>
      <c r="J184" s="12" t="s">
        <v>549</v>
      </c>
      <c r="K184" s="21">
        <v>995</v>
      </c>
      <c r="L184" s="75">
        <v>-3.2993320000000002</v>
      </c>
      <c r="M184" s="75">
        <v>34.848457965999998</v>
      </c>
      <c r="N184" s="19">
        <v>42937</v>
      </c>
      <c r="O184" s="19">
        <v>43006</v>
      </c>
      <c r="P184" s="21">
        <f t="shared" si="8"/>
        <v>69</v>
      </c>
      <c r="Q184" s="54">
        <f>INDEX([1]Sheet1!$J:$J,MATCH(A184,[1]Sheet1!$A:$A,0))</f>
        <v>6.900000125</v>
      </c>
      <c r="R184" s="68" t="s">
        <v>94</v>
      </c>
      <c r="S184" s="62">
        <v>1.5</v>
      </c>
      <c r="T184" s="62">
        <v>1.4</v>
      </c>
      <c r="U184" s="23">
        <v>8</v>
      </c>
      <c r="V184" s="23">
        <v>20</v>
      </c>
      <c r="W184" s="1">
        <v>1</v>
      </c>
      <c r="X184" s="1">
        <v>4</v>
      </c>
      <c r="Y184">
        <v>5</v>
      </c>
      <c r="Z184" s="12">
        <v>30</v>
      </c>
      <c r="AA184">
        <v>6.48</v>
      </c>
      <c r="AB184">
        <v>10.24</v>
      </c>
      <c r="AC184" s="52">
        <v>4.33</v>
      </c>
      <c r="AD184" s="87">
        <v>5.21</v>
      </c>
      <c r="AE184" s="84">
        <f t="shared" si="6"/>
        <v>9.5399999999999991</v>
      </c>
      <c r="AF184" s="84">
        <f t="shared" si="7"/>
        <v>26.5</v>
      </c>
      <c r="AH184" s="84">
        <f>IF(ISBLANK(AC184),"",IF(ISBLANK(AA184),"",IFERROR(((AC184-AA184)/0.36/P184),"")))</f>
        <v>-8.6553945249597433E-2</v>
      </c>
      <c r="AJ184" s="84">
        <f>IF(ISBLANK(AE184),"",IF(ISBLANK(AB184),"",IFERROR(((AE184-AB184)/0.36/P184),"")))</f>
        <v>-2.8180354267310834E-2</v>
      </c>
    </row>
    <row r="185" spans="1:37" x14ac:dyDescent="0.25">
      <c r="A185" s="12" t="s">
        <v>346</v>
      </c>
      <c r="B185" s="4" t="s">
        <v>525</v>
      </c>
      <c r="C185" s="4" t="s">
        <v>632</v>
      </c>
      <c r="D185" s="4" t="s">
        <v>708</v>
      </c>
      <c r="E185" s="4" t="s">
        <v>31</v>
      </c>
      <c r="F185" s="12" t="s">
        <v>544</v>
      </c>
      <c r="G185" s="12" t="s">
        <v>539</v>
      </c>
      <c r="H185" s="22">
        <v>2</v>
      </c>
      <c r="I185" s="12" t="s">
        <v>540</v>
      </c>
      <c r="J185" s="12" t="s">
        <v>549</v>
      </c>
      <c r="K185" s="21">
        <v>980</v>
      </c>
      <c r="L185" s="75">
        <v>-3.3032679740000002</v>
      </c>
      <c r="M185" s="75">
        <v>34.847795963000003</v>
      </c>
      <c r="N185" s="19">
        <v>42937</v>
      </c>
      <c r="O185" s="19">
        <v>43006</v>
      </c>
      <c r="P185" s="21">
        <f t="shared" si="8"/>
        <v>69</v>
      </c>
      <c r="Q185" s="54">
        <f>INDEX([1]Sheet1!$J:$J,MATCH(A185,[1]Sheet1!$A:$A,0))</f>
        <v>6.900000125</v>
      </c>
      <c r="R185" s="68" t="s">
        <v>94</v>
      </c>
      <c r="S185" s="62">
        <v>2.5</v>
      </c>
      <c r="T185" s="62">
        <v>6.2</v>
      </c>
      <c r="U185" s="23">
        <v>25</v>
      </c>
      <c r="V185" s="23">
        <v>40</v>
      </c>
      <c r="W185" s="1">
        <v>2.25</v>
      </c>
      <c r="X185" s="1">
        <v>5</v>
      </c>
      <c r="Y185">
        <v>10</v>
      </c>
      <c r="Z185" s="12">
        <v>28</v>
      </c>
      <c r="AA185">
        <v>3.8</v>
      </c>
      <c r="AB185">
        <v>11.55</v>
      </c>
      <c r="AC185" s="52">
        <v>12.35</v>
      </c>
      <c r="AD185" s="87">
        <v>3.41</v>
      </c>
      <c r="AE185" s="84">
        <f t="shared" si="6"/>
        <v>15.76</v>
      </c>
      <c r="AF185" s="84">
        <f t="shared" si="7"/>
        <v>43.777777777777779</v>
      </c>
      <c r="AH185" s="84">
        <f>IF(ISBLANK(AC185),"",IF(ISBLANK(AA187),"",IFERROR(((AC185-AA187)/0.36/P185),"")))</f>
        <v>0.17512077294685988</v>
      </c>
      <c r="AI185" s="84">
        <f>IF(ISBLANK(AC185),"",IF(ISBLANK(AC187),"",IFERROR(((AC185-AC187)/0.36/P185),"")))</f>
        <v>0.39573268921095012</v>
      </c>
      <c r="AJ185" s="84">
        <f>IF(ISBLANK(AE185),"",IF(ISBLANK(AB187),"",IFERROR(((AE185-AB187)/0.36/P185),"")))</f>
        <v>8.8164251207729458E-2</v>
      </c>
      <c r="AK185" s="84">
        <f>IF(ISBLANK(AE187),"",IF(ISBLANK(AE185),"",IFERROR(((AE185-AE187)/0.36/P185),"")))</f>
        <v>0.45048309178743962</v>
      </c>
    </row>
    <row r="186" spans="1:37" x14ac:dyDescent="0.25">
      <c r="A186" s="12" t="s">
        <v>347</v>
      </c>
      <c r="B186" s="4" t="s">
        <v>525</v>
      </c>
      <c r="C186" s="4" t="s">
        <v>632</v>
      </c>
      <c r="D186" s="4" t="s">
        <v>708</v>
      </c>
      <c r="E186" s="4" t="s">
        <v>31</v>
      </c>
      <c r="F186" s="12" t="s">
        <v>544</v>
      </c>
      <c r="G186" s="12" t="s">
        <v>539</v>
      </c>
      <c r="H186" s="22">
        <v>2</v>
      </c>
      <c r="I186" s="12" t="s">
        <v>545</v>
      </c>
      <c r="J186" s="12" t="s">
        <v>549</v>
      </c>
      <c r="K186" s="21">
        <v>980</v>
      </c>
      <c r="L186" s="75">
        <v>-3.3032679740000002</v>
      </c>
      <c r="M186" s="75">
        <v>34.847795963000003</v>
      </c>
      <c r="N186" s="19">
        <v>42937</v>
      </c>
      <c r="O186" s="19">
        <v>43006</v>
      </c>
      <c r="P186" s="21">
        <f t="shared" si="8"/>
        <v>69</v>
      </c>
      <c r="Q186" s="54">
        <f>INDEX([1]Sheet1!$J:$J,MATCH(A186,[1]Sheet1!$A:$A,0))</f>
        <v>6.900000125</v>
      </c>
      <c r="R186" s="68" t="s">
        <v>94</v>
      </c>
      <c r="S186" s="62">
        <v>2.2000000000000002</v>
      </c>
      <c r="T186" s="62">
        <v>1.8</v>
      </c>
      <c r="U186" s="23">
        <v>12</v>
      </c>
      <c r="V186" s="23">
        <v>17</v>
      </c>
      <c r="W186" s="1">
        <v>1.5</v>
      </c>
      <c r="X186" s="1">
        <v>2.2000000000000002</v>
      </c>
      <c r="Y186">
        <v>7</v>
      </c>
      <c r="Z186" s="12">
        <v>14</v>
      </c>
      <c r="AA186">
        <v>5.73</v>
      </c>
      <c r="AB186">
        <v>18.579999999999998</v>
      </c>
      <c r="AC186" s="52">
        <v>3.87</v>
      </c>
      <c r="AD186" s="87">
        <v>4.05</v>
      </c>
      <c r="AE186" s="84">
        <f t="shared" si="6"/>
        <v>7.92</v>
      </c>
      <c r="AF186" s="84">
        <f t="shared" si="7"/>
        <v>22</v>
      </c>
      <c r="AH186" s="84">
        <f>IF(ISBLANK(AC186),"",IF(ISBLANK(AA187),"",IFERROR(((AC186-AA187)/0.36/P186),"")))</f>
        <v>-0.16626409017713367</v>
      </c>
      <c r="AI186" s="84">
        <f>IF(ISBLANK(AC186),"",IF(ISBLANK(AC187),"",IFERROR(((AC186-AC187)/0.36/P186),"")))</f>
        <v>5.4347826086956527E-2</v>
      </c>
      <c r="AJ186" s="84">
        <f>IF(ISBLANK(AE186),"",IF(ISBLANK(AB187),"",IFERROR(((AE186-AB187)/0.36/P186),"")))</f>
        <v>-0.22745571658615141</v>
      </c>
      <c r="AK186" s="84">
        <f>IF(ISBLANK(AE187),"",IF(ISBLANK(AE186),"",IFERROR(((AE186-AE187)/0.36/P186),"")))</f>
        <v>0.13486312399355876</v>
      </c>
    </row>
    <row r="187" spans="1:37" x14ac:dyDescent="0.25">
      <c r="A187" s="12" t="s">
        <v>350</v>
      </c>
      <c r="B187" s="4" t="s">
        <v>525</v>
      </c>
      <c r="C187" s="4" t="s">
        <v>632</v>
      </c>
      <c r="D187" s="12" t="s">
        <v>708</v>
      </c>
      <c r="E187" s="4" t="s">
        <v>31</v>
      </c>
      <c r="F187" s="12" t="s">
        <v>544</v>
      </c>
      <c r="G187" s="12" t="s">
        <v>539</v>
      </c>
      <c r="H187" s="22">
        <v>2</v>
      </c>
      <c r="I187" s="12" t="s">
        <v>542</v>
      </c>
      <c r="J187" s="12" t="s">
        <v>549</v>
      </c>
      <c r="K187" s="22">
        <v>980</v>
      </c>
      <c r="L187" s="75">
        <v>-3.3032679740000002</v>
      </c>
      <c r="M187" s="75">
        <v>34.847795963000003</v>
      </c>
      <c r="N187" s="19">
        <v>42937</v>
      </c>
      <c r="O187" s="19">
        <v>43006</v>
      </c>
      <c r="P187" s="21">
        <f t="shared" si="8"/>
        <v>69</v>
      </c>
      <c r="Q187" s="54">
        <f>INDEX([1]Sheet1!$J:$J,MATCH(A187,[1]Sheet1!$A:$A,0))</f>
        <v>6.900000125</v>
      </c>
      <c r="R187" s="68" t="s">
        <v>94</v>
      </c>
      <c r="S187" s="62">
        <v>2</v>
      </c>
      <c r="T187" s="62">
        <v>7</v>
      </c>
      <c r="U187" s="23">
        <v>5</v>
      </c>
      <c r="V187" s="23">
        <v>20</v>
      </c>
      <c r="W187" s="1">
        <v>1</v>
      </c>
      <c r="X187" s="1">
        <v>1.6</v>
      </c>
      <c r="Y187">
        <v>4</v>
      </c>
      <c r="Z187" s="12">
        <v>8</v>
      </c>
      <c r="AA187">
        <v>8</v>
      </c>
      <c r="AB187">
        <v>13.57</v>
      </c>
      <c r="AC187" s="52">
        <v>2.52</v>
      </c>
      <c r="AD187" s="87">
        <v>2.0499999999999998</v>
      </c>
      <c r="AE187" s="84">
        <f t="shared" si="6"/>
        <v>4.57</v>
      </c>
      <c r="AF187" s="84">
        <f t="shared" si="7"/>
        <v>12.694444444444446</v>
      </c>
      <c r="AH187" s="84">
        <f>IF(ISBLANK(AC187),"",IF(ISBLANK(AA187),"",IFERROR(((AC187-AA187)/0.36/P187),"")))</f>
        <v>-0.22061191626409019</v>
      </c>
      <c r="AJ187" s="84">
        <f>IF(ISBLANK(AE187),"",IF(ISBLANK(AB187),"",IFERROR(((AE187-AB187)/0.36/P187),"")))</f>
        <v>-0.36231884057971014</v>
      </c>
    </row>
    <row r="188" spans="1:37" x14ac:dyDescent="0.25">
      <c r="A188" s="12" t="s">
        <v>351</v>
      </c>
      <c r="B188" s="4" t="s">
        <v>526</v>
      </c>
      <c r="C188" s="4" t="s">
        <v>632</v>
      </c>
      <c r="D188" s="4" t="s">
        <v>709</v>
      </c>
      <c r="E188" s="4" t="s">
        <v>31</v>
      </c>
      <c r="F188" s="12" t="s">
        <v>544</v>
      </c>
      <c r="G188" s="12" t="s">
        <v>539</v>
      </c>
      <c r="H188" s="22">
        <v>3</v>
      </c>
      <c r="I188" s="12" t="s">
        <v>540</v>
      </c>
      <c r="J188" s="12" t="s">
        <v>549</v>
      </c>
      <c r="K188" s="21">
        <v>998</v>
      </c>
      <c r="L188" s="75">
        <v>-3.295644969</v>
      </c>
      <c r="M188" s="75">
        <v>34.852435010999997</v>
      </c>
      <c r="N188" s="19">
        <v>42937</v>
      </c>
      <c r="O188" s="19">
        <v>43006</v>
      </c>
      <c r="P188" s="21">
        <f t="shared" si="8"/>
        <v>69</v>
      </c>
      <c r="Q188" s="54">
        <f>INDEX([1]Sheet1!$J:$J,MATCH(A188,[1]Sheet1!$A:$A,0))</f>
        <v>6.900000125</v>
      </c>
      <c r="R188" s="68" t="s">
        <v>94</v>
      </c>
      <c r="S188" s="62">
        <v>2.5</v>
      </c>
      <c r="T188" s="62">
        <v>7.6</v>
      </c>
      <c r="U188" s="23">
        <v>13</v>
      </c>
      <c r="V188" s="23">
        <v>30</v>
      </c>
      <c r="W188" s="1">
        <v>2.5</v>
      </c>
      <c r="X188" s="1">
        <v>2</v>
      </c>
      <c r="Y188">
        <v>8</v>
      </c>
      <c r="Z188" s="12">
        <v>15</v>
      </c>
      <c r="AA188">
        <v>5.85</v>
      </c>
      <c r="AB188">
        <v>14.85</v>
      </c>
      <c r="AC188" s="52">
        <v>5.1100000000000003</v>
      </c>
      <c r="AD188" s="87">
        <v>5.46</v>
      </c>
      <c r="AE188" s="84">
        <f t="shared" si="6"/>
        <v>10.57</v>
      </c>
      <c r="AF188" s="84">
        <f t="shared" si="7"/>
        <v>29.361111111111114</v>
      </c>
      <c r="AH188" s="84">
        <f>IF(ISBLANK(AC188),"",IF(ISBLANK(AA190),"",IFERROR(((AC188-AA190)/0.36/P188),"")))</f>
        <v>1.4895330112721423E-2</v>
      </c>
      <c r="AI188" s="84">
        <f>IF(ISBLANK(AC188),"",IF(ISBLANK(AC190),"",IFERROR(((AC188-AC190)/0.36/P188),"")))</f>
        <v>6.0789049919484715E-2</v>
      </c>
      <c r="AJ188" s="84">
        <f>IF(ISBLANK(AE188),"",IF(ISBLANK(AB190),"",IFERROR(((AE188-AB190)/0.36/P188),"")))</f>
        <v>-2.7375201288244756E-2</v>
      </c>
      <c r="AK188" s="84">
        <f>IF(ISBLANK(AE190),"",IF(ISBLANK(AE188),"",IFERROR(((AE188-AE190)/0.36/P188),"")))</f>
        <v>0.14814814814814814</v>
      </c>
    </row>
    <row r="189" spans="1:37" x14ac:dyDescent="0.25">
      <c r="A189" s="12" t="s">
        <v>352</v>
      </c>
      <c r="B189" s="4" t="s">
        <v>526</v>
      </c>
      <c r="C189" s="4" t="s">
        <v>632</v>
      </c>
      <c r="D189" s="4" t="s">
        <v>709</v>
      </c>
      <c r="E189" s="4" t="s">
        <v>31</v>
      </c>
      <c r="F189" s="12" t="s">
        <v>544</v>
      </c>
      <c r="G189" s="12" t="s">
        <v>539</v>
      </c>
      <c r="H189" s="22">
        <v>3</v>
      </c>
      <c r="I189" s="12" t="s">
        <v>545</v>
      </c>
      <c r="J189" s="12" t="s">
        <v>549</v>
      </c>
      <c r="K189" s="21">
        <v>998</v>
      </c>
      <c r="L189" s="75">
        <v>-3.295644969</v>
      </c>
      <c r="M189" s="75">
        <v>34.852435010999997</v>
      </c>
      <c r="N189" s="19">
        <v>42937</v>
      </c>
      <c r="O189" s="19">
        <v>43006</v>
      </c>
      <c r="P189" s="21">
        <f t="shared" si="8"/>
        <v>69</v>
      </c>
      <c r="Q189" s="54">
        <f>INDEX([1]Sheet1!$J:$J,MATCH(A189,[1]Sheet1!$A:$A,0))</f>
        <v>6.900000125</v>
      </c>
      <c r="R189" s="68" t="s">
        <v>94</v>
      </c>
      <c r="T189" s="62">
        <v>2</v>
      </c>
      <c r="U189" s="23">
        <v>6</v>
      </c>
      <c r="V189" s="23">
        <v>10</v>
      </c>
      <c r="W189" s="1">
        <v>1</v>
      </c>
      <c r="X189" s="1">
        <v>1</v>
      </c>
      <c r="Y189">
        <v>3</v>
      </c>
      <c r="Z189" s="12">
        <v>5</v>
      </c>
      <c r="AA189">
        <v>6.88</v>
      </c>
      <c r="AB189">
        <v>28.83</v>
      </c>
      <c r="AC189" s="52">
        <v>1.77</v>
      </c>
      <c r="AD189" s="87">
        <v>3.15</v>
      </c>
      <c r="AE189" s="84">
        <f t="shared" si="6"/>
        <v>4.92</v>
      </c>
      <c r="AF189" s="84">
        <f t="shared" si="7"/>
        <v>13.666666666666668</v>
      </c>
      <c r="AH189" s="84">
        <f>IF(ISBLANK(AC189),"",IF(ISBLANK(AA190),"",IFERROR(((AC189-AA190)/0.36/P189),"")))</f>
        <v>-0.11956521739130435</v>
      </c>
      <c r="AI189" s="84">
        <f>IF(ISBLANK(AC189),"",IF(ISBLANK(AC190),"",IFERROR(((AC189-AC190)/0.36/P189),"")))</f>
        <v>-7.3671497584541071E-2</v>
      </c>
      <c r="AJ189" s="84">
        <f>IF(ISBLANK(AE189),"",IF(ISBLANK(AB190),"",IFERROR(((AE189-AB190)/0.36/P189),"")))</f>
        <v>-0.25483091787439616</v>
      </c>
      <c r="AK189" s="84">
        <f>IF(ISBLANK(AE190),"",IF(ISBLANK(AE189),"",IFERROR(((AE189-AE190)/0.36/P189),"")))</f>
        <v>-7.9307568438003254E-2</v>
      </c>
    </row>
    <row r="190" spans="1:37" x14ac:dyDescent="0.25">
      <c r="A190" s="12" t="s">
        <v>353</v>
      </c>
      <c r="B190" s="4" t="s">
        <v>526</v>
      </c>
      <c r="C190" s="4" t="s">
        <v>632</v>
      </c>
      <c r="D190" s="4" t="s">
        <v>709</v>
      </c>
      <c r="E190" s="4" t="s">
        <v>31</v>
      </c>
      <c r="F190" s="12" t="s">
        <v>544</v>
      </c>
      <c r="G190" s="12" t="s">
        <v>539</v>
      </c>
      <c r="H190" s="22">
        <v>3</v>
      </c>
      <c r="I190" s="12" t="s">
        <v>542</v>
      </c>
      <c r="J190" s="12" t="s">
        <v>549</v>
      </c>
      <c r="K190" s="21">
        <v>998</v>
      </c>
      <c r="L190" s="75">
        <v>-3.295644969</v>
      </c>
      <c r="M190" s="75">
        <v>34.852435010999997</v>
      </c>
      <c r="N190" s="19">
        <v>42937</v>
      </c>
      <c r="O190" s="19">
        <v>43006</v>
      </c>
      <c r="P190" s="21">
        <f t="shared" si="8"/>
        <v>69</v>
      </c>
      <c r="Q190" s="54">
        <f>INDEX([1]Sheet1!$J:$J,MATCH(A190,[1]Sheet1!$A:$A,0))</f>
        <v>6.900000125</v>
      </c>
      <c r="R190" s="68" t="s">
        <v>94</v>
      </c>
      <c r="S190" s="62">
        <v>2.8</v>
      </c>
      <c r="T190" s="62">
        <v>1</v>
      </c>
      <c r="U190" s="23">
        <v>10</v>
      </c>
      <c r="V190" s="23">
        <v>13</v>
      </c>
      <c r="W190" s="1">
        <v>0</v>
      </c>
      <c r="X190" s="1">
        <v>1.6</v>
      </c>
      <c r="Y190">
        <v>5</v>
      </c>
      <c r="Z190" s="12">
        <v>6</v>
      </c>
      <c r="AA190">
        <v>4.74</v>
      </c>
      <c r="AB190">
        <v>11.25</v>
      </c>
      <c r="AC190" s="52">
        <v>3.6</v>
      </c>
      <c r="AD190" s="87">
        <v>3.29</v>
      </c>
      <c r="AE190" s="84">
        <f t="shared" si="6"/>
        <v>6.8900000000000006</v>
      </c>
      <c r="AF190" s="84">
        <f t="shared" si="7"/>
        <v>19.138888888888893</v>
      </c>
      <c r="AH190" s="84">
        <f>IF(ISBLANK(AC190),"",IF(ISBLANK(AA190),"",IFERROR(((AC190-AA190)/0.36/P190),"")))</f>
        <v>-4.5893719806763288E-2</v>
      </c>
      <c r="AJ190" s="84">
        <f>IF(ISBLANK(AE190),"",IF(ISBLANK(AB190),"",IFERROR(((AE190-AB190)/0.36/P190),"")))</f>
        <v>-0.17552334943639292</v>
      </c>
    </row>
    <row r="191" spans="1:37" x14ac:dyDescent="0.25">
      <c r="A191" s="12" t="s">
        <v>354</v>
      </c>
      <c r="B191" s="4" t="s">
        <v>527</v>
      </c>
      <c r="C191" s="4" t="s">
        <v>632</v>
      </c>
      <c r="D191" s="4" t="s">
        <v>710</v>
      </c>
      <c r="E191" s="4" t="s">
        <v>31</v>
      </c>
      <c r="F191" s="12" t="s">
        <v>544</v>
      </c>
      <c r="G191" s="12" t="s">
        <v>539</v>
      </c>
      <c r="H191" s="22">
        <v>4</v>
      </c>
      <c r="I191" s="12" t="s">
        <v>540</v>
      </c>
      <c r="J191" s="12" t="s">
        <v>549</v>
      </c>
      <c r="K191" s="21">
        <v>1000</v>
      </c>
      <c r="L191" s="75">
        <v>-3.296013018</v>
      </c>
      <c r="M191" s="75">
        <v>34.854326974999999</v>
      </c>
      <c r="N191" s="19">
        <v>42937</v>
      </c>
      <c r="O191" s="19">
        <v>43006</v>
      </c>
      <c r="P191" s="21">
        <f t="shared" si="8"/>
        <v>69</v>
      </c>
      <c r="Q191" s="54">
        <f>INDEX([1]Sheet1!$J:$J,MATCH(A191,[1]Sheet1!$A:$A,0))</f>
        <v>12.563016860999999</v>
      </c>
      <c r="R191" s="68" t="s">
        <v>94</v>
      </c>
      <c r="S191" s="62">
        <v>3.5</v>
      </c>
      <c r="T191" s="62">
        <v>1.6</v>
      </c>
      <c r="U191" s="23">
        <v>5</v>
      </c>
      <c r="V191" s="23">
        <v>10</v>
      </c>
      <c r="W191" s="1">
        <v>1.5</v>
      </c>
      <c r="X191" s="1">
        <v>1.2</v>
      </c>
      <c r="Y191">
        <v>5</v>
      </c>
      <c r="Z191" s="12">
        <v>9</v>
      </c>
      <c r="AA191">
        <v>4.67</v>
      </c>
      <c r="AB191">
        <v>13.48</v>
      </c>
      <c r="AC191" s="52">
        <v>3.8</v>
      </c>
      <c r="AD191" s="87">
        <v>3.87</v>
      </c>
      <c r="AE191" s="84">
        <f t="shared" si="6"/>
        <v>7.67</v>
      </c>
      <c r="AF191" s="84">
        <f t="shared" si="7"/>
        <v>21.305555555555557</v>
      </c>
      <c r="AH191" s="84">
        <f>IF(ISBLANK(AC191),"",IF(ISBLANK(AA193),"",IFERROR(((AC191-AA193)/0.36/P191),"")))</f>
        <v>1.3687600644122378E-2</v>
      </c>
      <c r="AI191" s="84">
        <f>IF(ISBLANK(AC191),"",IF(ISBLANK(AC193),"",IFERROR(((AC191-AC193)/0.36/P191),"")))</f>
        <v>8.3735909822866356E-2</v>
      </c>
      <c r="AJ191" s="84">
        <f>IF(ISBLANK(AE191),"",IF(ISBLANK(AB193),"",IFERROR(((AE191-AB193)/0.36/P191),"")))</f>
        <v>-3.7439613526570034E-2</v>
      </c>
      <c r="AK191" s="84">
        <f>IF(ISBLANK(AE193),"",IF(ISBLANK(AE191),"",IFERROR(((AE191-AE193)/0.36/P191),"")))</f>
        <v>5.3945249597423507E-2</v>
      </c>
    </row>
    <row r="192" spans="1:37" x14ac:dyDescent="0.25">
      <c r="A192" s="12" t="s">
        <v>355</v>
      </c>
      <c r="B192" s="4" t="s">
        <v>527</v>
      </c>
      <c r="C192" s="4" t="s">
        <v>632</v>
      </c>
      <c r="D192" s="4" t="s">
        <v>710</v>
      </c>
      <c r="E192" s="4" t="s">
        <v>31</v>
      </c>
      <c r="F192" s="12" t="s">
        <v>544</v>
      </c>
      <c r="G192" s="12" t="s">
        <v>539</v>
      </c>
      <c r="H192" s="22">
        <v>4</v>
      </c>
      <c r="I192" s="12" t="s">
        <v>545</v>
      </c>
      <c r="J192" s="12" t="s">
        <v>549</v>
      </c>
      <c r="K192" s="21">
        <v>1000</v>
      </c>
      <c r="L192" s="75">
        <v>-3.296013018</v>
      </c>
      <c r="M192" s="75">
        <v>34.854326974999999</v>
      </c>
      <c r="N192" s="19">
        <v>42937</v>
      </c>
      <c r="O192" s="19">
        <v>43006</v>
      </c>
      <c r="P192" s="21">
        <f t="shared" si="8"/>
        <v>69</v>
      </c>
      <c r="Q192" s="54">
        <f>INDEX([1]Sheet1!$J:$J,MATCH(A192,[1]Sheet1!$A:$A,0))</f>
        <v>12.563016860999999</v>
      </c>
      <c r="R192" s="68" t="s">
        <v>94</v>
      </c>
      <c r="S192" s="62">
        <v>2.5</v>
      </c>
      <c r="T192" s="62">
        <v>1.8</v>
      </c>
      <c r="U192" s="23">
        <v>14</v>
      </c>
      <c r="V192" s="23">
        <v>19</v>
      </c>
      <c r="W192" s="1">
        <v>2</v>
      </c>
      <c r="X192" s="1">
        <v>1.8</v>
      </c>
      <c r="Y192">
        <v>11</v>
      </c>
      <c r="Z192" s="12">
        <v>13</v>
      </c>
      <c r="AA192">
        <v>3.6</v>
      </c>
      <c r="AB192">
        <v>17.61</v>
      </c>
      <c r="AC192" s="52">
        <v>3.92</v>
      </c>
      <c r="AD192" s="87">
        <v>6.29</v>
      </c>
      <c r="AE192" s="84">
        <f t="shared" si="6"/>
        <v>10.210000000000001</v>
      </c>
      <c r="AF192" s="84">
        <f t="shared" si="7"/>
        <v>28.361111111111114</v>
      </c>
      <c r="AH192" s="84">
        <f>IF(ISBLANK(AC192),"",IF(ISBLANK(AA193),"",IFERROR(((AC192-AA193)/0.36/P192),"")))</f>
        <v>1.8518518518518517E-2</v>
      </c>
      <c r="AI192" s="84">
        <f>IF(ISBLANK(AC192),"",IF(ISBLANK(AC193),"",IFERROR(((AC192-AC193)/0.36/P192),"")))</f>
        <v>8.8566827697262485E-2</v>
      </c>
      <c r="AJ192" s="84">
        <f>IF(ISBLANK(AE192),"",IF(ISBLANK(AB193),"",IFERROR(((AE192-AB193)/0.36/P192),"")))</f>
        <v>6.4814814814814867E-2</v>
      </c>
      <c r="AK192" s="84">
        <f>IF(ISBLANK(AE193),"",IF(ISBLANK(AE192),"",IFERROR(((AE192-AE193)/0.36/P192),"")))</f>
        <v>0.1561996779388084</v>
      </c>
    </row>
    <row r="193" spans="1:37" x14ac:dyDescent="0.25">
      <c r="A193" s="12" t="s">
        <v>356</v>
      </c>
      <c r="B193" s="4" t="s">
        <v>527</v>
      </c>
      <c r="C193" s="4" t="s">
        <v>632</v>
      </c>
      <c r="D193" s="4" t="s">
        <v>710</v>
      </c>
      <c r="E193" s="4" t="s">
        <v>31</v>
      </c>
      <c r="F193" s="12" t="s">
        <v>544</v>
      </c>
      <c r="G193" s="12" t="s">
        <v>539</v>
      </c>
      <c r="H193" s="22">
        <v>4</v>
      </c>
      <c r="I193" s="12" t="s">
        <v>542</v>
      </c>
      <c r="J193" s="12" t="s">
        <v>549</v>
      </c>
      <c r="K193" s="21">
        <v>1000</v>
      </c>
      <c r="L193" s="75">
        <v>-3.296013018</v>
      </c>
      <c r="M193" s="75">
        <v>34.854326974999999</v>
      </c>
      <c r="N193" s="19">
        <v>42937</v>
      </c>
      <c r="O193" s="19">
        <v>43006</v>
      </c>
      <c r="P193" s="21">
        <f t="shared" si="8"/>
        <v>69</v>
      </c>
      <c r="Q193" s="54">
        <f>INDEX([1]Sheet1!$J:$J,MATCH(A193,[1]Sheet1!$A:$A,0))</f>
        <v>12.563016860999999</v>
      </c>
      <c r="R193" s="68" t="s">
        <v>94</v>
      </c>
      <c r="S193" s="62">
        <v>1.5</v>
      </c>
      <c r="T193" s="62">
        <v>4.5999999999999996</v>
      </c>
      <c r="U193" s="23">
        <v>8</v>
      </c>
      <c r="V193" s="23">
        <v>22</v>
      </c>
      <c r="W193" s="1">
        <v>1.5</v>
      </c>
      <c r="X193" s="1">
        <v>1.8</v>
      </c>
      <c r="Y193">
        <v>6</v>
      </c>
      <c r="Z193" s="12">
        <v>13</v>
      </c>
      <c r="AA193">
        <v>3.46</v>
      </c>
      <c r="AB193">
        <v>8.6</v>
      </c>
      <c r="AC193" s="52">
        <v>1.72</v>
      </c>
      <c r="AD193" s="87">
        <v>4.6100000000000003</v>
      </c>
      <c r="AE193" s="84">
        <f t="shared" si="6"/>
        <v>6.33</v>
      </c>
      <c r="AF193" s="84">
        <f t="shared" si="7"/>
        <v>17.583333333333336</v>
      </c>
      <c r="AH193" s="84">
        <f>IF(ISBLANK(AC193),"",IF(ISBLANK(AA193),"",IFERROR(((AC193-AA193)/0.36/P193),"")))</f>
        <v>-7.0048309178743967E-2</v>
      </c>
      <c r="AJ193" s="84">
        <f>IF(ISBLANK(AE193),"",IF(ISBLANK(AB193),"",IFERROR(((AE193-AB193)/0.36/P193),"")))</f>
        <v>-9.1384863123993548E-2</v>
      </c>
    </row>
    <row r="194" spans="1:37" x14ac:dyDescent="0.25">
      <c r="A194" s="12" t="s">
        <v>357</v>
      </c>
      <c r="B194" s="4" t="s">
        <v>528</v>
      </c>
      <c r="C194" s="4" t="s">
        <v>633</v>
      </c>
      <c r="D194" s="4" t="s">
        <v>711</v>
      </c>
      <c r="E194" s="4" t="s">
        <v>59</v>
      </c>
      <c r="F194" s="12" t="s">
        <v>544</v>
      </c>
      <c r="G194" s="12" t="s">
        <v>543</v>
      </c>
      <c r="H194" s="22">
        <v>1</v>
      </c>
      <c r="I194" s="12" t="s">
        <v>540</v>
      </c>
      <c r="J194" s="12" t="s">
        <v>549</v>
      </c>
      <c r="K194" s="21">
        <v>1009</v>
      </c>
      <c r="L194" s="75">
        <v>-3.3032119830000002</v>
      </c>
      <c r="M194" s="75">
        <v>34.847736032999997</v>
      </c>
      <c r="N194" s="19">
        <v>42938</v>
      </c>
      <c r="O194" s="19">
        <v>43005</v>
      </c>
      <c r="P194" s="21">
        <f t="shared" si="8"/>
        <v>67</v>
      </c>
      <c r="Q194" s="54">
        <f>INDEX([1]Sheet1!$J:$J,MATCH(A194,[1]Sheet1!$A:$A,0))</f>
        <v>6.5250000359999998</v>
      </c>
      <c r="R194" s="68" t="s">
        <v>276</v>
      </c>
      <c r="S194" s="62">
        <v>0.5</v>
      </c>
      <c r="T194" s="62">
        <v>1</v>
      </c>
      <c r="U194" s="23">
        <v>5</v>
      </c>
      <c r="V194" s="23">
        <v>15</v>
      </c>
      <c r="W194" s="1">
        <v>0</v>
      </c>
      <c r="X194" s="1">
        <v>0</v>
      </c>
      <c r="Y194">
        <v>1</v>
      </c>
      <c r="Z194" s="12">
        <v>5</v>
      </c>
      <c r="AA194">
        <v>16.78</v>
      </c>
      <c r="AB194">
        <v>30.3</v>
      </c>
      <c r="AC194" s="84">
        <v>0.18</v>
      </c>
      <c r="AD194" s="87">
        <v>2.19</v>
      </c>
      <c r="AE194" s="84">
        <f t="shared" ref="AE194:AE257" si="9">IF((AND(AC194="", AD194="")),"",AC194+AD194)</f>
        <v>2.37</v>
      </c>
      <c r="AF194" s="84">
        <f t="shared" si="7"/>
        <v>6.5833333333333339</v>
      </c>
      <c r="AH194" s="84">
        <f>IF(ISBLANK(AC194),"",IF(ISBLANK(AA195),"",IFERROR(((AC194-AA195)/0.36/P194),"")))</f>
        <v>-0.3138474295190713</v>
      </c>
      <c r="AI194" s="84">
        <f>IF(ISBLANK(AC194),"",IF(ISBLANK(AC195),"",IFERROR(((AC194-AC195)/0.36/P194),"")))</f>
        <v>7.462686567164179E-3</v>
      </c>
      <c r="AJ194" s="84">
        <f>IF(ISBLANK(AE194),"",IF(ISBLANK(AB195),"",IFERROR(((AE194-AB195)/0.36/P194),"")))</f>
        <v>-0.41998341625207292</v>
      </c>
      <c r="AK194" s="84">
        <f>IF(ISBLANK(AE195),"",IF(ISBLANK(AE194),"",IFERROR(((AE194-AE195)/0.36/P194),"")))</f>
        <v>9.8258706467661702E-2</v>
      </c>
    </row>
    <row r="195" spans="1:37" x14ac:dyDescent="0.25">
      <c r="A195" s="12" t="s">
        <v>358</v>
      </c>
      <c r="B195" s="4" t="s">
        <v>528</v>
      </c>
      <c r="C195" s="4" t="s">
        <v>633</v>
      </c>
      <c r="D195" s="4" t="s">
        <v>711</v>
      </c>
      <c r="E195" s="4" t="s">
        <v>59</v>
      </c>
      <c r="F195" s="12" t="s">
        <v>544</v>
      </c>
      <c r="G195" s="12" t="s">
        <v>543</v>
      </c>
      <c r="H195" s="22">
        <v>1</v>
      </c>
      <c r="I195" s="12" t="s">
        <v>542</v>
      </c>
      <c r="J195" s="12" t="s">
        <v>549</v>
      </c>
      <c r="K195" s="21">
        <v>1009</v>
      </c>
      <c r="L195" s="75">
        <v>-3.3032119830000002</v>
      </c>
      <c r="M195" s="75">
        <v>34.847736032999997</v>
      </c>
      <c r="N195" s="19">
        <v>42938</v>
      </c>
      <c r="O195" s="19">
        <v>43005</v>
      </c>
      <c r="P195" s="21">
        <f t="shared" si="8"/>
        <v>67</v>
      </c>
      <c r="Q195" s="54">
        <f>INDEX([1]Sheet1!$J:$J,MATCH(A195,[1]Sheet1!$A:$A,0))</f>
        <v>6.5250000359999998</v>
      </c>
      <c r="R195" s="68" t="s">
        <v>276</v>
      </c>
      <c r="S195" s="62">
        <v>1.5</v>
      </c>
      <c r="T195" s="62">
        <v>1</v>
      </c>
      <c r="U195" s="23">
        <v>10</v>
      </c>
      <c r="V195" s="23">
        <v>25</v>
      </c>
      <c r="W195" s="1">
        <v>0</v>
      </c>
      <c r="X195" s="1">
        <v>0</v>
      </c>
      <c r="Y195">
        <v>1</v>
      </c>
      <c r="Z195" s="12">
        <v>6</v>
      </c>
      <c r="AA195">
        <v>7.75</v>
      </c>
      <c r="AB195">
        <v>12.5</v>
      </c>
      <c r="AC195" s="84">
        <v>0</v>
      </c>
      <c r="AD195" s="87">
        <v>0</v>
      </c>
      <c r="AE195" s="84">
        <f t="shared" si="9"/>
        <v>0</v>
      </c>
      <c r="AF195" s="84">
        <f t="shared" ref="AF195:AF258" si="10">IFERROR(AE195/0.36,"")</f>
        <v>0</v>
      </c>
      <c r="AH195" s="84">
        <f>IF(ISBLANK(AC195),"",IF(ISBLANK(AA195),"",IFERROR(((AC195-AA195)/0.36/P195),"")))</f>
        <v>-0.3213101160862355</v>
      </c>
      <c r="AJ195" s="84">
        <f>IF(ISBLANK(AE195),"",IF(ISBLANK(AB195),"",IFERROR(((AE195-AB195)/0.36/P195),"")))</f>
        <v>-0.51824212271973469</v>
      </c>
    </row>
    <row r="196" spans="1:37" x14ac:dyDescent="0.25">
      <c r="A196" s="12" t="s">
        <v>359</v>
      </c>
      <c r="B196" s="4" t="s">
        <v>529</v>
      </c>
      <c r="C196" s="4" t="s">
        <v>633</v>
      </c>
      <c r="D196" s="4" t="s">
        <v>712</v>
      </c>
      <c r="E196" s="4" t="s">
        <v>59</v>
      </c>
      <c r="F196" s="12" t="s">
        <v>544</v>
      </c>
      <c r="G196" s="12" t="s">
        <v>543</v>
      </c>
      <c r="H196" s="22">
        <v>2</v>
      </c>
      <c r="I196" s="12" t="s">
        <v>540</v>
      </c>
      <c r="J196" s="12" t="s">
        <v>549</v>
      </c>
      <c r="K196" s="21">
        <v>1006</v>
      </c>
      <c r="L196" s="75">
        <v>-3.40842599</v>
      </c>
      <c r="M196" s="75">
        <v>34.850243982000002</v>
      </c>
      <c r="N196" s="19">
        <v>42938</v>
      </c>
      <c r="O196" s="19">
        <v>43005</v>
      </c>
      <c r="P196" s="21">
        <f t="shared" si="8"/>
        <v>67</v>
      </c>
      <c r="Q196" s="54">
        <f>INDEX([1]Sheet1!$J:$J,MATCH(A196,[1]Sheet1!$A:$A,0))</f>
        <v>6.5250000359999998</v>
      </c>
      <c r="R196" s="68" t="s">
        <v>276</v>
      </c>
      <c r="S196" s="62">
        <v>0.5</v>
      </c>
      <c r="T196" s="62">
        <v>0.4</v>
      </c>
      <c r="U196" s="23">
        <v>5</v>
      </c>
      <c r="V196" s="23">
        <v>10</v>
      </c>
      <c r="W196" s="1">
        <v>0</v>
      </c>
      <c r="X196" s="1">
        <v>0</v>
      </c>
      <c r="Y196">
        <v>1</v>
      </c>
      <c r="Z196" s="12">
        <v>4</v>
      </c>
      <c r="AA196">
        <v>4.42</v>
      </c>
      <c r="AB196">
        <v>21.299999999999997</v>
      </c>
      <c r="AC196" s="84">
        <v>0</v>
      </c>
      <c r="AD196" s="87">
        <v>0</v>
      </c>
      <c r="AE196" s="84">
        <f t="shared" si="9"/>
        <v>0</v>
      </c>
      <c r="AF196" s="84">
        <f t="shared" si="10"/>
        <v>0</v>
      </c>
      <c r="AH196" s="84">
        <f>IF(ISBLANK(AC196),"",IF(ISBLANK(AA197),"",IFERROR(((AC196-AA197)/0.36/P196),"")))</f>
        <v>-1.824212271973466E-2</v>
      </c>
      <c r="AI196" s="84">
        <f>IF(ISBLANK(AC196),"",IF(ISBLANK(AC197),"",IFERROR(((AC196-AC197)/0.36/P196),"")))</f>
        <v>0</v>
      </c>
      <c r="AJ196" s="84">
        <f>IF(ISBLANK(AE196),"",IF(ISBLANK(AB197),"",IFERROR(((AE196-AB197)/0.36/P196),"")))</f>
        <v>-0.33250414593698174</v>
      </c>
      <c r="AK196" s="84">
        <f>IF(ISBLANK(AE197),"",IF(ISBLANK(AE196),"",IFERROR(((AE196-AE197)/0.36/P196),"")))</f>
        <v>0</v>
      </c>
    </row>
    <row r="197" spans="1:37" x14ac:dyDescent="0.25">
      <c r="A197" s="12" t="s">
        <v>360</v>
      </c>
      <c r="B197" s="4" t="s">
        <v>529</v>
      </c>
      <c r="C197" s="4" t="s">
        <v>633</v>
      </c>
      <c r="D197" s="12" t="s">
        <v>712</v>
      </c>
      <c r="E197" s="4" t="s">
        <v>59</v>
      </c>
      <c r="F197" s="12" t="s">
        <v>544</v>
      </c>
      <c r="G197" s="12" t="s">
        <v>543</v>
      </c>
      <c r="H197" s="22">
        <v>2</v>
      </c>
      <c r="I197" s="12" t="s">
        <v>542</v>
      </c>
      <c r="J197" s="12" t="s">
        <v>549</v>
      </c>
      <c r="K197" s="22">
        <v>1006</v>
      </c>
      <c r="L197" s="75">
        <v>-3.40842599</v>
      </c>
      <c r="M197" s="75">
        <v>34.850243982000002</v>
      </c>
      <c r="N197" s="19">
        <v>42938</v>
      </c>
      <c r="O197" s="19">
        <v>43005</v>
      </c>
      <c r="P197" s="21">
        <f t="shared" si="8"/>
        <v>67</v>
      </c>
      <c r="Q197" s="54">
        <f>INDEX([1]Sheet1!$J:$J,MATCH(A197,[1]Sheet1!$A:$A,0))</f>
        <v>6.5250000359999998</v>
      </c>
      <c r="R197" s="68" t="s">
        <v>276</v>
      </c>
      <c r="S197" s="62">
        <v>2</v>
      </c>
      <c r="T197" s="62">
        <v>4.5999999999999996</v>
      </c>
      <c r="U197" s="23">
        <v>5</v>
      </c>
      <c r="V197" s="23">
        <v>20</v>
      </c>
      <c r="W197" s="1">
        <v>0</v>
      </c>
      <c r="X197" s="1">
        <v>0</v>
      </c>
      <c r="Y197">
        <v>1</v>
      </c>
      <c r="Z197" s="12">
        <v>4</v>
      </c>
      <c r="AA197">
        <v>0.44</v>
      </c>
      <c r="AB197">
        <v>8.02</v>
      </c>
      <c r="AC197" s="84">
        <v>0</v>
      </c>
      <c r="AD197" s="87">
        <v>0</v>
      </c>
      <c r="AE197" s="84">
        <f t="shared" si="9"/>
        <v>0</v>
      </c>
      <c r="AF197" s="84">
        <f t="shared" si="10"/>
        <v>0</v>
      </c>
      <c r="AH197" s="84">
        <f>IF(ISBLANK(AC197),"",IF(ISBLANK(AA197),"",IFERROR(((AC197-AA197)/0.36/P197),"")))</f>
        <v>-1.824212271973466E-2</v>
      </c>
      <c r="AJ197" s="84">
        <f>IF(ISBLANK(AE197),"",IF(ISBLANK(AB197),"",IFERROR(((AE197-AB197)/0.36/P197),"")))</f>
        <v>-0.33250414593698174</v>
      </c>
    </row>
    <row r="198" spans="1:37" x14ac:dyDescent="0.25">
      <c r="A198" s="12" t="s">
        <v>361</v>
      </c>
      <c r="B198" s="12" t="s">
        <v>530</v>
      </c>
      <c r="C198" s="12" t="s">
        <v>633</v>
      </c>
      <c r="D198" s="12" t="s">
        <v>713</v>
      </c>
      <c r="E198" s="4" t="s">
        <v>59</v>
      </c>
      <c r="F198" s="12" t="s">
        <v>544</v>
      </c>
      <c r="G198" s="12" t="s">
        <v>543</v>
      </c>
      <c r="H198" s="22">
        <v>3</v>
      </c>
      <c r="I198" s="12" t="s">
        <v>540</v>
      </c>
      <c r="J198" s="12" t="s">
        <v>549</v>
      </c>
      <c r="K198" s="22">
        <v>1001</v>
      </c>
      <c r="L198" s="75">
        <v>-3.4063160140000002</v>
      </c>
      <c r="M198" s="75">
        <v>34.850407009999998</v>
      </c>
      <c r="N198" s="19">
        <v>42938</v>
      </c>
      <c r="O198" s="19">
        <v>43005</v>
      </c>
      <c r="P198" s="21">
        <f t="shared" si="8"/>
        <v>67</v>
      </c>
      <c r="Q198" s="54">
        <f>INDEX([1]Sheet1!$J:$J,MATCH(A198,[1]Sheet1!$A:$A,0))</f>
        <v>6.5250000359999998</v>
      </c>
      <c r="R198" s="68" t="s">
        <v>276</v>
      </c>
      <c r="S198" s="62">
        <v>0.5</v>
      </c>
      <c r="T198" s="62">
        <v>0.9</v>
      </c>
      <c r="U198" s="23">
        <v>4</v>
      </c>
      <c r="V198" s="23">
        <v>8</v>
      </c>
      <c r="W198" s="1">
        <v>0</v>
      </c>
      <c r="X198" s="1">
        <v>0</v>
      </c>
      <c r="Y198">
        <v>1</v>
      </c>
      <c r="Z198" s="12">
        <v>3</v>
      </c>
      <c r="AA198">
        <v>1.43</v>
      </c>
      <c r="AB198">
        <v>15.61</v>
      </c>
      <c r="AC198" s="84">
        <v>0</v>
      </c>
      <c r="AD198" s="87">
        <v>0</v>
      </c>
      <c r="AE198" s="84">
        <f t="shared" si="9"/>
        <v>0</v>
      </c>
      <c r="AF198" s="84">
        <f t="shared" si="10"/>
        <v>0</v>
      </c>
      <c r="AH198" s="84">
        <f>IF(ISBLANK(AC198),"",IF(ISBLANK(AA199),"",IFERROR(((AC198-AA199)/0.36/P198),"")))</f>
        <v>-1.7827529021558871E-2</v>
      </c>
      <c r="AI198" s="84" t="str">
        <f>IF(ISBLANK(AC198),"",IF(ISBLANK(AC199),"",IFERROR(((AC198-AC199)/0.36/P198),"")))</f>
        <v/>
      </c>
      <c r="AJ198" s="84">
        <f>IF(ISBLANK(AE198),"",IF(ISBLANK(AB199),"",IFERROR(((AE198-AB199)/0.36/P198),"")))</f>
        <v>-0.34825870646766172</v>
      </c>
      <c r="AK198" s="84" t="str">
        <f>IF(ISBLANK(AE199),"",IF(ISBLANK(AE198),"",IFERROR(((AE198-AE199)/0.36/P198),"")))</f>
        <v/>
      </c>
    </row>
    <row r="199" spans="1:37" x14ac:dyDescent="0.25">
      <c r="A199" s="12" t="s">
        <v>362</v>
      </c>
      <c r="B199" s="12" t="s">
        <v>530</v>
      </c>
      <c r="C199" s="12" t="s">
        <v>633</v>
      </c>
      <c r="D199" s="12" t="s">
        <v>713</v>
      </c>
      <c r="E199" s="4" t="s">
        <v>59</v>
      </c>
      <c r="F199" s="12" t="s">
        <v>544</v>
      </c>
      <c r="G199" s="12" t="s">
        <v>543</v>
      </c>
      <c r="H199" s="22">
        <v>3</v>
      </c>
      <c r="I199" s="12" t="s">
        <v>542</v>
      </c>
      <c r="J199" s="12" t="s">
        <v>549</v>
      </c>
      <c r="K199" s="22">
        <v>1001</v>
      </c>
      <c r="L199" s="75">
        <v>-3.4063160140000002</v>
      </c>
      <c r="M199" s="75">
        <v>34.850407009999998</v>
      </c>
      <c r="N199" s="19">
        <v>42938</v>
      </c>
      <c r="O199" s="19">
        <v>43005</v>
      </c>
      <c r="P199" s="21">
        <f t="shared" si="8"/>
        <v>67</v>
      </c>
      <c r="Q199" s="54">
        <f>INDEX([1]Sheet1!$J:$J,MATCH(A199,[1]Sheet1!$A:$A,0))</f>
        <v>6.5250000359999998</v>
      </c>
      <c r="R199" s="68" t="s">
        <v>276</v>
      </c>
      <c r="S199" s="62">
        <v>0.5</v>
      </c>
      <c r="T199" s="62">
        <v>1</v>
      </c>
      <c r="U199" s="23">
        <v>2</v>
      </c>
      <c r="V199" s="23">
        <v>8</v>
      </c>
      <c r="X199" s="1"/>
      <c r="AA199">
        <v>0.43</v>
      </c>
      <c r="AB199">
        <v>8.4</v>
      </c>
      <c r="AE199" s="84" t="str">
        <f t="shared" si="9"/>
        <v/>
      </c>
      <c r="AF199" s="84" t="str">
        <f t="shared" si="10"/>
        <v/>
      </c>
      <c r="AH199" s="84" t="str">
        <f>IF(ISBLANK(AC199),"",IF(ISBLANK(AA199),"",IFERROR(((AC199-AA199)/0.36/P199),"")))</f>
        <v/>
      </c>
      <c r="AJ199" s="84" t="str">
        <f>IF(ISBLANK(AE199),"",IF(ISBLANK(AB199),"",IFERROR(((AE199-AB199)/0.36/P199),"")))</f>
        <v/>
      </c>
    </row>
    <row r="200" spans="1:37" x14ac:dyDescent="0.25">
      <c r="A200" s="12" t="s">
        <v>363</v>
      </c>
      <c r="B200" s="4" t="s">
        <v>531</v>
      </c>
      <c r="C200" s="4" t="s">
        <v>633</v>
      </c>
      <c r="D200" s="4" t="s">
        <v>714</v>
      </c>
      <c r="E200" s="4" t="s">
        <v>59</v>
      </c>
      <c r="F200" s="12" t="s">
        <v>544</v>
      </c>
      <c r="G200" s="12" t="s">
        <v>543</v>
      </c>
      <c r="H200" s="22">
        <v>4</v>
      </c>
      <c r="I200" s="12" t="s">
        <v>540</v>
      </c>
      <c r="J200" s="12" t="s">
        <v>549</v>
      </c>
      <c r="K200" s="21">
        <v>1003</v>
      </c>
      <c r="L200" s="75">
        <v>-3.4068529590000001</v>
      </c>
      <c r="M200" s="75">
        <v>34.851600005999998</v>
      </c>
      <c r="N200" s="19">
        <v>42938</v>
      </c>
      <c r="O200" s="19">
        <v>43005</v>
      </c>
      <c r="P200" s="21">
        <f t="shared" si="8"/>
        <v>67</v>
      </c>
      <c r="Q200" s="54">
        <f>INDEX([1]Sheet1!$J:$J,MATCH(A200,[1]Sheet1!$A:$A,0))</f>
        <v>6.5250000359999998</v>
      </c>
      <c r="R200" s="68" t="s">
        <v>276</v>
      </c>
      <c r="S200" s="62">
        <v>0.7</v>
      </c>
      <c r="T200" s="62">
        <v>1.4</v>
      </c>
      <c r="U200" s="23">
        <v>7</v>
      </c>
      <c r="V200" s="23">
        <v>15</v>
      </c>
      <c r="W200" s="1">
        <v>0</v>
      </c>
      <c r="X200" s="1">
        <v>0</v>
      </c>
      <c r="Y200">
        <v>1</v>
      </c>
      <c r="Z200" s="4">
        <v>8</v>
      </c>
      <c r="AA200">
        <v>2.6</v>
      </c>
      <c r="AB200">
        <v>20.860000000000003</v>
      </c>
      <c r="AC200" s="84">
        <v>0</v>
      </c>
      <c r="AD200" s="87">
        <v>0</v>
      </c>
      <c r="AE200" s="84">
        <f t="shared" si="9"/>
        <v>0</v>
      </c>
      <c r="AF200" s="84">
        <f t="shared" si="10"/>
        <v>0</v>
      </c>
      <c r="AH200" s="84">
        <f>IF(ISBLANK(AC200),"",IF(ISBLANK(AA201),"",IFERROR(((AC200-AA201)/0.36/P200),"")))</f>
        <v>-4.06301824212272E-2</v>
      </c>
      <c r="AI200" s="84" t="str">
        <f>IF(ISBLANK(AC200),"",IF(ISBLANK(AC201),"",IFERROR(((AC200-AC201)/0.36/P200),"")))</f>
        <v/>
      </c>
      <c r="AJ200" s="84">
        <f>IF(ISBLANK(AE200),"",IF(ISBLANK(AB201),"",IFERROR(((AE200-AB201)/0.36/P200),"")))</f>
        <v>-0.23714759535655061</v>
      </c>
      <c r="AK200" s="84" t="str">
        <f>IF(ISBLANK(AE201),"",IF(ISBLANK(AE200),"",IFERROR(((AE200-AE201)/0.36/P200),"")))</f>
        <v/>
      </c>
    </row>
    <row r="201" spans="1:37" x14ac:dyDescent="0.25">
      <c r="A201" s="12" t="s">
        <v>364</v>
      </c>
      <c r="B201" s="4" t="s">
        <v>531</v>
      </c>
      <c r="C201" s="4" t="s">
        <v>633</v>
      </c>
      <c r="D201" s="4" t="s">
        <v>714</v>
      </c>
      <c r="E201" s="4" t="s">
        <v>59</v>
      </c>
      <c r="F201" s="12" t="s">
        <v>544</v>
      </c>
      <c r="G201" s="12" t="s">
        <v>543</v>
      </c>
      <c r="H201" s="22">
        <v>4</v>
      </c>
      <c r="I201" s="12" t="s">
        <v>542</v>
      </c>
      <c r="J201" s="12" t="s">
        <v>549</v>
      </c>
      <c r="K201" s="21">
        <v>1003</v>
      </c>
      <c r="L201" s="75">
        <v>-3.4068529590000001</v>
      </c>
      <c r="M201" s="75">
        <v>34.851600005999998</v>
      </c>
      <c r="N201" s="19">
        <v>42938</v>
      </c>
      <c r="O201" s="19">
        <v>43005</v>
      </c>
      <c r="P201" s="21">
        <f t="shared" si="8"/>
        <v>67</v>
      </c>
      <c r="Q201" s="54">
        <f>INDEX([1]Sheet1!$J:$J,MATCH(A201,[1]Sheet1!$A:$A,0))</f>
        <v>6.5250000359999998</v>
      </c>
      <c r="R201" s="68" t="s">
        <v>276</v>
      </c>
      <c r="S201" s="62">
        <v>1</v>
      </c>
      <c r="T201" s="62">
        <v>0.9</v>
      </c>
      <c r="U201" s="23">
        <v>2</v>
      </c>
      <c r="V201" s="23">
        <v>10</v>
      </c>
      <c r="X201" s="1"/>
      <c r="AA201">
        <v>0.98</v>
      </c>
      <c r="AB201">
        <v>5.7200000000000006</v>
      </c>
      <c r="AE201" s="84" t="str">
        <f t="shared" si="9"/>
        <v/>
      </c>
      <c r="AF201" s="84" t="str">
        <f t="shared" si="10"/>
        <v/>
      </c>
      <c r="AH201" s="84" t="str">
        <f>IF(ISBLANK(AC201),"",IF(ISBLANK(AA201),"",IFERROR(((AC201-AA201)/0.36/P201),"")))</f>
        <v/>
      </c>
      <c r="AJ201" s="84" t="str">
        <f>IF(ISBLANK(AE201),"",IF(ISBLANK(AB201),"",IFERROR(((AE201-AB201)/0.36/P201),"")))</f>
        <v/>
      </c>
    </row>
    <row r="202" spans="1:37" x14ac:dyDescent="0.25">
      <c r="A202" s="12" t="s">
        <v>365</v>
      </c>
      <c r="B202" s="4" t="s">
        <v>532</v>
      </c>
      <c r="C202" s="4" t="s">
        <v>546</v>
      </c>
      <c r="D202" s="4" t="s">
        <v>716</v>
      </c>
      <c r="E202" s="4" t="s">
        <v>135</v>
      </c>
      <c r="F202" s="12" t="s">
        <v>546</v>
      </c>
      <c r="G202" s="12" t="s">
        <v>539</v>
      </c>
      <c r="H202" s="22">
        <v>1</v>
      </c>
      <c r="I202" s="12" t="s">
        <v>540</v>
      </c>
      <c r="J202" s="12" t="s">
        <v>549</v>
      </c>
      <c r="K202" s="22">
        <v>1023</v>
      </c>
      <c r="L202" s="75">
        <v>-2.4377470369999998</v>
      </c>
      <c r="M202" s="75">
        <v>34.855161979999998</v>
      </c>
      <c r="N202" s="19">
        <v>42942</v>
      </c>
      <c r="O202" s="19">
        <v>43003</v>
      </c>
      <c r="P202" s="21">
        <f t="shared" si="8"/>
        <v>61</v>
      </c>
      <c r="Q202" s="54">
        <f>INDEX([1]Sheet1!$J:$J,MATCH(A202,[1]Sheet1!$A:$A,0))</f>
        <v>167.08862460899999</v>
      </c>
      <c r="R202" s="68" t="s">
        <v>76</v>
      </c>
      <c r="S202" s="62">
        <v>4</v>
      </c>
      <c r="T202" s="62">
        <v>7.6</v>
      </c>
      <c r="U202" s="23">
        <v>25</v>
      </c>
      <c r="V202" s="23">
        <v>35</v>
      </c>
      <c r="W202" s="1">
        <v>5</v>
      </c>
      <c r="X202" s="1">
        <v>10.199999999999999</v>
      </c>
      <c r="Y202">
        <v>20</v>
      </c>
      <c r="Z202" s="4">
        <v>50</v>
      </c>
      <c r="AA202">
        <v>18.05</v>
      </c>
      <c r="AB202">
        <v>51.349999999999994</v>
      </c>
      <c r="AC202" s="52">
        <v>30.41</v>
      </c>
      <c r="AD202" s="87">
        <v>30.83</v>
      </c>
      <c r="AE202" s="84">
        <f t="shared" si="9"/>
        <v>61.239999999999995</v>
      </c>
      <c r="AF202" s="84">
        <f t="shared" si="10"/>
        <v>170.11111111111111</v>
      </c>
      <c r="AH202" s="84">
        <f>IF(ISBLANK(AC202),"",IF(ISBLANK(AA204),"",IFERROR(((AC202-AA204)/0.36/P202),"")))</f>
        <v>0.9435336976320583</v>
      </c>
      <c r="AI202" s="84">
        <f>IF(ISBLANK(AC202),"",IF(ISBLANK(AC204),"",IFERROR(((AC202-AC204)/0.36/P202),"")))</f>
        <v>0.32377049180327871</v>
      </c>
      <c r="AJ202" s="84">
        <f>IF(ISBLANK(AE202),"",IF(ISBLANK(AB204),"",IFERROR(((AE202-AB204)/0.36/P202),"")))</f>
        <v>1.4262295081967211</v>
      </c>
      <c r="AK202" s="84">
        <f>IF(ISBLANK(AE204),"",IF(ISBLANK(AE202),"",IFERROR(((AE202-AE204)/0.36/P202),"")))</f>
        <v>0.64344262295081944</v>
      </c>
    </row>
    <row r="203" spans="1:37" x14ac:dyDescent="0.25">
      <c r="A203" s="12" t="s">
        <v>366</v>
      </c>
      <c r="B203" s="4" t="s">
        <v>532</v>
      </c>
      <c r="C203" s="4" t="s">
        <v>546</v>
      </c>
      <c r="D203" s="4" t="s">
        <v>716</v>
      </c>
      <c r="E203" s="4" t="s">
        <v>135</v>
      </c>
      <c r="F203" s="12" t="s">
        <v>546</v>
      </c>
      <c r="G203" s="12" t="s">
        <v>539</v>
      </c>
      <c r="H203" s="22">
        <v>1</v>
      </c>
      <c r="I203" s="12" t="s">
        <v>545</v>
      </c>
      <c r="J203" s="12" t="s">
        <v>549</v>
      </c>
      <c r="K203" s="22">
        <v>1023</v>
      </c>
      <c r="L203" s="75">
        <v>-2.4377470369999998</v>
      </c>
      <c r="M203" s="75">
        <v>34.855161979999998</v>
      </c>
      <c r="N203" s="19">
        <v>42942</v>
      </c>
      <c r="O203" s="19">
        <v>43003</v>
      </c>
      <c r="P203" s="21">
        <f t="shared" si="8"/>
        <v>61</v>
      </c>
      <c r="Q203" s="54">
        <f>INDEX([1]Sheet1!$J:$J,MATCH(A203,[1]Sheet1!$A:$A,0))</f>
        <v>167.08862460899999</v>
      </c>
      <c r="R203" s="68" t="s">
        <v>76</v>
      </c>
      <c r="S203" s="62">
        <v>2.5</v>
      </c>
      <c r="T203" s="62">
        <v>10.8</v>
      </c>
      <c r="U203" s="23">
        <v>20</v>
      </c>
      <c r="V203" s="23">
        <v>50</v>
      </c>
      <c r="W203" s="1">
        <v>7</v>
      </c>
      <c r="X203" s="1">
        <v>15</v>
      </c>
      <c r="Y203">
        <v>30</v>
      </c>
      <c r="Z203" s="4">
        <v>70</v>
      </c>
      <c r="AA203">
        <v>13.9</v>
      </c>
      <c r="AB203">
        <v>24.58</v>
      </c>
      <c r="AC203" s="52">
        <v>23.55</v>
      </c>
      <c r="AD203" s="87">
        <v>55.17</v>
      </c>
      <c r="AE203" s="84">
        <f t="shared" si="9"/>
        <v>78.72</v>
      </c>
      <c r="AF203" s="84">
        <f t="shared" si="10"/>
        <v>218.66666666666669</v>
      </c>
      <c r="AH203" s="84">
        <f>IF(ISBLANK(AC203),"",IF(ISBLANK(AA204),"",IFERROR(((AC203-AA204)/0.36/P203),"")))</f>
        <v>0.6311475409836067</v>
      </c>
      <c r="AI203" s="84">
        <f>IF(ISBLANK(AC203),"",IF(ISBLANK(AC204),"",IFERROR(((AC203-AC204)/0.36/P203),"")))</f>
        <v>1.1384335154826957E-2</v>
      </c>
      <c r="AJ203" s="84">
        <f>IF(ISBLANK(AE203),"",IF(ISBLANK(AB204),"",IFERROR(((AE203-AB204)/0.36/P203),"")))</f>
        <v>2.2222222222222219</v>
      </c>
      <c r="AK203" s="84">
        <f>IF(ISBLANK(AE204),"",IF(ISBLANK(AE203),"",IFERROR(((AE203-AE204)/0.36/P203),"")))</f>
        <v>1.4394353369763206</v>
      </c>
    </row>
    <row r="204" spans="1:37" x14ac:dyDescent="0.25">
      <c r="A204" s="12" t="s">
        <v>367</v>
      </c>
      <c r="B204" s="4" t="s">
        <v>532</v>
      </c>
      <c r="C204" s="4" t="s">
        <v>546</v>
      </c>
      <c r="D204" s="4" t="s">
        <v>716</v>
      </c>
      <c r="E204" s="4" t="s">
        <v>135</v>
      </c>
      <c r="F204" s="12" t="s">
        <v>546</v>
      </c>
      <c r="G204" s="12" t="s">
        <v>539</v>
      </c>
      <c r="H204" s="22">
        <v>1</v>
      </c>
      <c r="I204" s="12" t="s">
        <v>542</v>
      </c>
      <c r="J204" s="12" t="s">
        <v>549</v>
      </c>
      <c r="K204" s="22">
        <v>1023</v>
      </c>
      <c r="L204" s="75">
        <v>-2.4377470369999998</v>
      </c>
      <c r="M204" s="75">
        <v>34.855161979999998</v>
      </c>
      <c r="N204" s="19">
        <v>42942</v>
      </c>
      <c r="O204" s="19">
        <v>43003</v>
      </c>
      <c r="P204" s="21">
        <f t="shared" si="8"/>
        <v>61</v>
      </c>
      <c r="Q204" s="54">
        <f>INDEX([1]Sheet1!$J:$J,MATCH(A204,[1]Sheet1!$A:$A,0))</f>
        <v>167.08862460899999</v>
      </c>
      <c r="R204" s="68" t="s">
        <v>76</v>
      </c>
      <c r="S204" s="62">
        <v>2.2000000000000002</v>
      </c>
      <c r="T204" s="62">
        <v>6.8</v>
      </c>
      <c r="U204" s="23">
        <v>20</v>
      </c>
      <c r="V204" s="23">
        <v>30</v>
      </c>
      <c r="W204" s="1">
        <v>2.5</v>
      </c>
      <c r="X204" s="1">
        <v>7</v>
      </c>
      <c r="Y204">
        <v>25</v>
      </c>
      <c r="Z204" s="4">
        <v>40</v>
      </c>
      <c r="AA204">
        <v>9.69</v>
      </c>
      <c r="AB204">
        <v>29.92</v>
      </c>
      <c r="AC204" s="52">
        <v>23.3</v>
      </c>
      <c r="AD204" s="87">
        <v>23.81</v>
      </c>
      <c r="AE204" s="84">
        <f t="shared" si="9"/>
        <v>47.11</v>
      </c>
      <c r="AF204" s="84">
        <f t="shared" si="10"/>
        <v>130.86111111111111</v>
      </c>
      <c r="AH204" s="84">
        <f>IF(ISBLANK(AC204),"",IF(ISBLANK(AA204),"",IFERROR(((AC204-AA204)/0.36/P204),"")))</f>
        <v>0.61976320582877964</v>
      </c>
      <c r="AJ204" s="84">
        <f>IF(ISBLANK(AE204),"",IF(ISBLANK(AB204),"",IFERROR(((AE204-AB204)/0.36/P204),"")))</f>
        <v>0.78278688524590156</v>
      </c>
    </row>
    <row r="205" spans="1:37" x14ac:dyDescent="0.25">
      <c r="A205" s="12" t="s">
        <v>368</v>
      </c>
      <c r="B205" s="4" t="s">
        <v>533</v>
      </c>
      <c r="C205" s="4" t="s">
        <v>546</v>
      </c>
      <c r="D205" s="4" t="s">
        <v>717</v>
      </c>
      <c r="E205" s="4" t="s">
        <v>135</v>
      </c>
      <c r="F205" s="12" t="s">
        <v>546</v>
      </c>
      <c r="G205" s="12" t="s">
        <v>539</v>
      </c>
      <c r="H205" s="22">
        <v>2</v>
      </c>
      <c r="I205" s="12" t="s">
        <v>540</v>
      </c>
      <c r="J205" s="12" t="s">
        <v>549</v>
      </c>
      <c r="K205" s="22">
        <v>1025</v>
      </c>
      <c r="L205" s="75">
        <v>-2.43776598</v>
      </c>
      <c r="M205" s="75">
        <v>34.855393991</v>
      </c>
      <c r="N205" s="19">
        <v>42942</v>
      </c>
      <c r="O205" s="19">
        <v>43003</v>
      </c>
      <c r="P205" s="21">
        <f t="shared" si="8"/>
        <v>61</v>
      </c>
      <c r="Q205" s="54">
        <f>INDEX([1]Sheet1!$J:$J,MATCH(A205,[1]Sheet1!$A:$A,0))</f>
        <v>167.08862460899999</v>
      </c>
      <c r="R205" s="68" t="s">
        <v>76</v>
      </c>
      <c r="S205" s="62">
        <v>4.2</v>
      </c>
      <c r="T205" s="62">
        <v>17.8</v>
      </c>
      <c r="U205" s="23">
        <v>10</v>
      </c>
      <c r="V205" s="23">
        <v>45</v>
      </c>
      <c r="W205" s="1">
        <v>5</v>
      </c>
      <c r="X205" s="1">
        <v>10.8</v>
      </c>
      <c r="Y205">
        <v>12</v>
      </c>
      <c r="Z205" s="4">
        <v>70</v>
      </c>
      <c r="AA205">
        <v>7.72</v>
      </c>
      <c r="AB205">
        <v>23.09</v>
      </c>
      <c r="AC205" s="52">
        <v>10.67</v>
      </c>
      <c r="AD205" s="87">
        <v>72.08</v>
      </c>
      <c r="AE205" s="84">
        <f t="shared" si="9"/>
        <v>82.75</v>
      </c>
      <c r="AF205" s="84">
        <f t="shared" si="10"/>
        <v>229.86111111111111</v>
      </c>
      <c r="AH205" s="84">
        <f>IF(ISBLANK(AC205),"",IF(ISBLANK(AA207),"",IFERROR(((AC205-AA207)/0.36/P205),"")))</f>
        <v>-0.29508196721311469</v>
      </c>
      <c r="AI205" s="84">
        <f>IF(ISBLANK(AC205),"",IF(ISBLANK(AC207),"",IFERROR(((AC205-AC207)/0.36/P205),"")))</f>
        <v>-6.6939890710382546E-2</v>
      </c>
      <c r="AJ205" s="84">
        <f>IF(ISBLANK(AE205),"",IF(ISBLANK(AB207),"",IFERROR(((AE205-AB207)/0.36/P205),"")))</f>
        <v>2.2317850637522771</v>
      </c>
      <c r="AK205" s="84">
        <f>IF(ISBLANK(AE207),"",IF(ISBLANK(AE205),"",IFERROR(((AE205-AE207)/0.36/P205),"")))</f>
        <v>1.8051001821493626</v>
      </c>
    </row>
    <row r="206" spans="1:37" x14ac:dyDescent="0.25">
      <c r="A206" s="12" t="s">
        <v>369</v>
      </c>
      <c r="B206" s="4" t="s">
        <v>533</v>
      </c>
      <c r="C206" s="4" t="s">
        <v>546</v>
      </c>
      <c r="D206" s="4" t="s">
        <v>717</v>
      </c>
      <c r="E206" s="4" t="s">
        <v>135</v>
      </c>
      <c r="F206" s="12" t="s">
        <v>546</v>
      </c>
      <c r="G206" s="12" t="s">
        <v>539</v>
      </c>
      <c r="H206" s="22">
        <v>2</v>
      </c>
      <c r="I206" s="12" t="s">
        <v>545</v>
      </c>
      <c r="J206" s="12" t="s">
        <v>549</v>
      </c>
      <c r="K206" s="22">
        <v>1025</v>
      </c>
      <c r="L206" s="75">
        <v>-2.43776598</v>
      </c>
      <c r="M206" s="75">
        <v>34.855393991</v>
      </c>
      <c r="N206" s="19">
        <v>42942</v>
      </c>
      <c r="O206" s="19">
        <v>43003</v>
      </c>
      <c r="P206" s="21">
        <f t="shared" si="8"/>
        <v>61</v>
      </c>
      <c r="Q206" s="54">
        <f>INDEX([1]Sheet1!$J:$J,MATCH(A206,[1]Sheet1!$A:$A,0))</f>
        <v>167.08862460899999</v>
      </c>
      <c r="R206" s="68" t="s">
        <v>76</v>
      </c>
      <c r="S206" s="62">
        <v>2.2000000000000002</v>
      </c>
      <c r="T206" s="62">
        <v>9</v>
      </c>
      <c r="U206" s="23">
        <v>5</v>
      </c>
      <c r="V206" s="23">
        <v>30</v>
      </c>
      <c r="W206" s="1">
        <v>2.75</v>
      </c>
      <c r="X206" s="1">
        <v>7.6</v>
      </c>
      <c r="Y206">
        <v>8</v>
      </c>
      <c r="Z206" s="4">
        <v>35</v>
      </c>
      <c r="AA206">
        <v>29.3</v>
      </c>
      <c r="AB206">
        <v>60.32</v>
      </c>
      <c r="AC206" s="52">
        <v>8.58</v>
      </c>
      <c r="AD206" s="87">
        <v>40.1</v>
      </c>
      <c r="AE206" s="84">
        <f t="shared" si="9"/>
        <v>48.68</v>
      </c>
      <c r="AF206" s="84">
        <f t="shared" si="10"/>
        <v>135.22222222222223</v>
      </c>
      <c r="AH206" s="84">
        <f>IF(ISBLANK(AC206),"",IF(ISBLANK(AA207),"",IFERROR(((AC206-AA207)/0.36/P206),"")))</f>
        <v>-0.39025500910746808</v>
      </c>
      <c r="AI206" s="84">
        <f>IF(ISBLANK(AC206),"",IF(ISBLANK(AC207),"",IFERROR(((AC206-AC207)/0.36/P206),"")))</f>
        <v>-0.16211293260473592</v>
      </c>
      <c r="AJ206" s="84">
        <f>IF(ISBLANK(AE206),"",IF(ISBLANK(AB207),"",IFERROR(((AE206-AB207)/0.36/P206),"")))</f>
        <v>0.68032786885245922</v>
      </c>
      <c r="AK206" s="84">
        <f>IF(ISBLANK(AE207),"",IF(ISBLANK(AE206),"",IFERROR(((AE206-AE207)/0.36/P206),"")))</f>
        <v>0.25364298724954465</v>
      </c>
    </row>
    <row r="207" spans="1:37" x14ac:dyDescent="0.25">
      <c r="A207" s="12" t="s">
        <v>370</v>
      </c>
      <c r="B207" s="4" t="s">
        <v>533</v>
      </c>
      <c r="C207" s="4" t="s">
        <v>546</v>
      </c>
      <c r="D207" s="4" t="s">
        <v>717</v>
      </c>
      <c r="E207" s="4" t="s">
        <v>135</v>
      </c>
      <c r="F207" s="12" t="s">
        <v>546</v>
      </c>
      <c r="G207" s="12" t="s">
        <v>539</v>
      </c>
      <c r="H207" s="22">
        <v>2</v>
      </c>
      <c r="I207" s="12" t="s">
        <v>542</v>
      </c>
      <c r="J207" s="12" t="s">
        <v>549</v>
      </c>
      <c r="K207" s="22">
        <v>1025</v>
      </c>
      <c r="L207" s="75">
        <v>-2.43776598</v>
      </c>
      <c r="M207" s="75">
        <v>34.855393991</v>
      </c>
      <c r="N207" s="19">
        <v>42942</v>
      </c>
      <c r="O207" s="19">
        <v>43003</v>
      </c>
      <c r="P207" s="21">
        <f t="shared" si="8"/>
        <v>61</v>
      </c>
      <c r="Q207" s="54">
        <f>INDEX([1]Sheet1!$J:$J,MATCH(A207,[1]Sheet1!$A:$A,0))</f>
        <v>167.08862460899999</v>
      </c>
      <c r="R207" s="68" t="s">
        <v>76</v>
      </c>
      <c r="S207" s="62">
        <v>3.5</v>
      </c>
      <c r="T207" s="62">
        <v>4.8</v>
      </c>
      <c r="U207" s="23">
        <v>12</v>
      </c>
      <c r="V207" s="23">
        <v>40</v>
      </c>
      <c r="W207" s="1">
        <v>3.5</v>
      </c>
      <c r="X207" s="1">
        <v>6.2</v>
      </c>
      <c r="Y207">
        <v>17</v>
      </c>
      <c r="Z207" s="4">
        <v>40</v>
      </c>
      <c r="AA207">
        <v>17.149999999999999</v>
      </c>
      <c r="AB207">
        <v>33.739999999999995</v>
      </c>
      <c r="AC207" s="52">
        <v>12.14</v>
      </c>
      <c r="AD207" s="87">
        <v>30.97</v>
      </c>
      <c r="AE207" s="84">
        <f t="shared" si="9"/>
        <v>43.11</v>
      </c>
      <c r="AF207" s="84">
        <f t="shared" si="10"/>
        <v>119.75</v>
      </c>
      <c r="AH207" s="84">
        <f>IF(ISBLANK(AC207),"",IF(ISBLANK(AA207),"",IFERROR(((AC207-AA207)/0.36/P207),"")))</f>
        <v>-0.22814207650273216</v>
      </c>
      <c r="AJ207" s="84">
        <f>IF(ISBLANK(AE207),"",IF(ISBLANK(AB207),"",IFERROR(((AE207-AB207)/0.36/P207),"")))</f>
        <v>0.42668488160291462</v>
      </c>
    </row>
    <row r="208" spans="1:37" x14ac:dyDescent="0.25">
      <c r="A208" s="12" t="s">
        <v>371</v>
      </c>
      <c r="B208" s="4" t="s">
        <v>534</v>
      </c>
      <c r="C208" s="4" t="s">
        <v>546</v>
      </c>
      <c r="D208" s="4" t="s">
        <v>718</v>
      </c>
      <c r="E208" s="4" t="s">
        <v>135</v>
      </c>
      <c r="F208" s="12" t="s">
        <v>546</v>
      </c>
      <c r="G208" s="12" t="s">
        <v>539</v>
      </c>
      <c r="H208" s="22">
        <v>3</v>
      </c>
      <c r="I208" s="12" t="s">
        <v>540</v>
      </c>
      <c r="J208" s="12" t="s">
        <v>549</v>
      </c>
      <c r="K208" s="22">
        <v>1027</v>
      </c>
      <c r="L208" s="75">
        <v>-2.4379910339999999</v>
      </c>
      <c r="M208" s="75">
        <v>34.855417963000001</v>
      </c>
      <c r="N208" s="19">
        <v>42942</v>
      </c>
      <c r="O208" s="19">
        <v>43003</v>
      </c>
      <c r="P208" s="21">
        <f t="shared" si="8"/>
        <v>61</v>
      </c>
      <c r="Q208" s="54">
        <f>INDEX([1]Sheet1!$J:$J,MATCH(A208,[1]Sheet1!$A:$A,0))</f>
        <v>167.08862460899999</v>
      </c>
      <c r="R208" s="68" t="s">
        <v>76</v>
      </c>
      <c r="S208" s="62">
        <v>4.4000000000000004</v>
      </c>
      <c r="T208" s="62">
        <v>12.2</v>
      </c>
      <c r="U208" s="23">
        <v>20</v>
      </c>
      <c r="V208" s="23">
        <v>65</v>
      </c>
      <c r="W208" s="1">
        <v>5.5</v>
      </c>
      <c r="X208" s="1">
        <v>13.4</v>
      </c>
      <c r="Y208">
        <v>25</v>
      </c>
      <c r="Z208" s="4">
        <v>60</v>
      </c>
      <c r="AA208">
        <v>12.5</v>
      </c>
      <c r="AB208">
        <v>18.420000000000002</v>
      </c>
      <c r="AC208" s="52">
        <v>34.89</v>
      </c>
      <c r="AD208" s="87">
        <v>53.18</v>
      </c>
      <c r="AE208" s="84">
        <f t="shared" si="9"/>
        <v>88.07</v>
      </c>
      <c r="AF208" s="84">
        <f t="shared" si="10"/>
        <v>244.63888888888889</v>
      </c>
      <c r="AH208" s="84">
        <f>IF(ISBLANK(AC208),"",IF(ISBLANK(AA210),"",IFERROR(((AC208-AA210)/0.36/P208),"")))</f>
        <v>1.2786885245901642</v>
      </c>
      <c r="AI208" s="84">
        <f>IF(ISBLANK(AC208),"",IF(ISBLANK(AC210),"",IFERROR(((AC208-AC210)/0.36/P208),"")))</f>
        <v>1.2308743169398908</v>
      </c>
      <c r="AJ208" s="84">
        <f>IF(ISBLANK(AE208),"",IF(ISBLANK(AB210),"",IFERROR(((AE208-AB210)/0.36/P208),"")))</f>
        <v>2.6844262295081966</v>
      </c>
      <c r="AK208" s="84">
        <f>IF(ISBLANK(AE210),"",IF(ISBLANK(AE208),"",IFERROR(((AE208-AE210)/0.36/P208),"")))</f>
        <v>2.9394353369763202</v>
      </c>
    </row>
    <row r="209" spans="1:39" x14ac:dyDescent="0.25">
      <c r="A209" s="12" t="s">
        <v>372</v>
      </c>
      <c r="B209" s="4" t="s">
        <v>534</v>
      </c>
      <c r="C209" s="4" t="s">
        <v>546</v>
      </c>
      <c r="D209" s="4" t="s">
        <v>718</v>
      </c>
      <c r="E209" s="4" t="s">
        <v>135</v>
      </c>
      <c r="F209" s="12" t="s">
        <v>546</v>
      </c>
      <c r="G209" s="12" t="s">
        <v>539</v>
      </c>
      <c r="H209" s="22">
        <v>3</v>
      </c>
      <c r="I209" s="12" t="s">
        <v>545</v>
      </c>
      <c r="J209" s="12" t="s">
        <v>549</v>
      </c>
      <c r="K209" s="22">
        <v>1027</v>
      </c>
      <c r="L209" s="75">
        <v>-2.4379910339999999</v>
      </c>
      <c r="M209" s="75">
        <v>34.855417963000001</v>
      </c>
      <c r="N209" s="19">
        <v>42942</v>
      </c>
      <c r="O209" s="19">
        <v>43003</v>
      </c>
      <c r="P209" s="21">
        <f t="shared" si="8"/>
        <v>61</v>
      </c>
      <c r="Q209" s="54">
        <f>INDEX([1]Sheet1!$J:$J,MATCH(A209,[1]Sheet1!$A:$A,0))</f>
        <v>167.08862460899999</v>
      </c>
      <c r="R209" s="68" t="s">
        <v>76</v>
      </c>
      <c r="S209" s="62">
        <v>2.5</v>
      </c>
      <c r="T209" s="62">
        <v>9.1999999999999993</v>
      </c>
      <c r="U209" s="23">
        <v>22</v>
      </c>
      <c r="V209" s="23">
        <v>35</v>
      </c>
      <c r="W209" s="1">
        <v>2.25</v>
      </c>
      <c r="X209" s="1">
        <v>7.2</v>
      </c>
      <c r="Y209">
        <v>18</v>
      </c>
      <c r="Z209" s="4">
        <v>35</v>
      </c>
      <c r="AA209">
        <v>10.119999999999999</v>
      </c>
      <c r="AB209">
        <v>29.83</v>
      </c>
      <c r="AC209" s="52">
        <v>18.62</v>
      </c>
      <c r="AD209" s="87">
        <v>19.16</v>
      </c>
      <c r="AE209" s="84">
        <f t="shared" si="9"/>
        <v>37.78</v>
      </c>
      <c r="AF209" s="84">
        <f t="shared" si="10"/>
        <v>104.94444444444446</v>
      </c>
      <c r="AH209" s="84">
        <f>IF(ISBLANK(AC209),"",IF(ISBLANK(AA210),"",IFERROR(((AC209-AA210)/0.36/P209),"")))</f>
        <v>0.53779599271402567</v>
      </c>
      <c r="AI209" s="84">
        <f>IF(ISBLANK(AC209),"",IF(ISBLANK(AC210),"",IFERROR(((AC209-AC210)/0.36/P209),"")))</f>
        <v>0.48998178506375234</v>
      </c>
      <c r="AJ209" s="84">
        <f>IF(ISBLANK(AE209),"",IF(ISBLANK(AB210),"",IFERROR(((AE209-AB210)/0.36/P209),"")))</f>
        <v>0.39435336976320601</v>
      </c>
      <c r="AK209" s="84">
        <f>IF(ISBLANK(AE210),"",IF(ISBLANK(AE209),"",IFERROR(((AE209-AE210)/0.36/P209),"")))</f>
        <v>0.64936247723132978</v>
      </c>
    </row>
    <row r="210" spans="1:39" x14ac:dyDescent="0.25">
      <c r="A210" s="12" t="s">
        <v>373</v>
      </c>
      <c r="B210" s="4" t="s">
        <v>534</v>
      </c>
      <c r="C210" s="4" t="s">
        <v>546</v>
      </c>
      <c r="D210" s="4" t="s">
        <v>718</v>
      </c>
      <c r="E210" s="4" t="s">
        <v>135</v>
      </c>
      <c r="F210" s="12" t="s">
        <v>546</v>
      </c>
      <c r="G210" s="12" t="s">
        <v>539</v>
      </c>
      <c r="H210" s="22">
        <v>3</v>
      </c>
      <c r="I210" s="12" t="s">
        <v>542</v>
      </c>
      <c r="J210" s="12" t="s">
        <v>549</v>
      </c>
      <c r="K210" s="22">
        <v>1027</v>
      </c>
      <c r="L210" s="75">
        <v>-2.4379910339999999</v>
      </c>
      <c r="M210" s="75">
        <v>34.855417963000001</v>
      </c>
      <c r="N210" s="19">
        <v>42942</v>
      </c>
      <c r="O210" s="19">
        <v>43003</v>
      </c>
      <c r="P210" s="21">
        <f t="shared" si="8"/>
        <v>61</v>
      </c>
      <c r="Q210" s="54">
        <f>INDEX([1]Sheet1!$J:$J,MATCH(A210,[1]Sheet1!$A:$A,0))</f>
        <v>167.08862460899999</v>
      </c>
      <c r="R210" s="68" t="s">
        <v>76</v>
      </c>
      <c r="S210" s="62">
        <v>3.5</v>
      </c>
      <c r="T210" s="62">
        <v>1.4</v>
      </c>
      <c r="U210" s="23">
        <v>7</v>
      </c>
      <c r="V210" s="23">
        <v>25</v>
      </c>
      <c r="W210" s="1">
        <v>3.5</v>
      </c>
      <c r="X210" s="1">
        <v>3.2</v>
      </c>
      <c r="Y210">
        <v>10</v>
      </c>
      <c r="Z210" s="4">
        <v>27</v>
      </c>
      <c r="AA210">
        <v>6.81</v>
      </c>
      <c r="AB210">
        <v>29.119999999999997</v>
      </c>
      <c r="AC210" s="52">
        <v>7.86</v>
      </c>
      <c r="AD210" s="87">
        <v>15.66</v>
      </c>
      <c r="AE210" s="84">
        <f t="shared" si="9"/>
        <v>23.52</v>
      </c>
      <c r="AF210" s="84">
        <f t="shared" si="10"/>
        <v>65.333333333333329</v>
      </c>
      <c r="AH210" s="84">
        <f>IF(ISBLANK(AC210),"",IF(ISBLANK(AA210),"",IFERROR(((AC210-AA210)/0.36/P210),"")))</f>
        <v>4.7814207650273256E-2</v>
      </c>
      <c r="AJ210" s="84">
        <f>IF(ISBLANK(AE210),"",IF(ISBLANK(AB210),"",IFERROR(((AE210-AB210)/0.36/P210),"")))</f>
        <v>-0.25500910746812377</v>
      </c>
    </row>
    <row r="211" spans="1:39" x14ac:dyDescent="0.25">
      <c r="A211" s="12" t="s">
        <v>374</v>
      </c>
      <c r="B211" s="4" t="s">
        <v>535</v>
      </c>
      <c r="C211" s="4" t="s">
        <v>546</v>
      </c>
      <c r="D211" s="4" t="s">
        <v>719</v>
      </c>
      <c r="E211" s="4" t="s">
        <v>135</v>
      </c>
      <c r="F211" s="12" t="s">
        <v>546</v>
      </c>
      <c r="G211" s="12" t="s">
        <v>539</v>
      </c>
      <c r="H211" s="22">
        <v>4</v>
      </c>
      <c r="I211" s="12" t="s">
        <v>540</v>
      </c>
      <c r="J211" s="12" t="s">
        <v>549</v>
      </c>
      <c r="K211" s="79">
        <v>1026</v>
      </c>
      <c r="L211" s="77">
        <v>-2.4380789599999999</v>
      </c>
      <c r="M211" s="77">
        <v>34.854988976999998</v>
      </c>
      <c r="N211" s="19">
        <v>42942</v>
      </c>
      <c r="O211" s="19">
        <v>43003</v>
      </c>
      <c r="P211" s="21">
        <f t="shared" si="8"/>
        <v>61</v>
      </c>
      <c r="Q211" s="54">
        <f>INDEX([1]Sheet1!$J:$J,MATCH(A211,[1]Sheet1!$A:$A,0))</f>
        <v>167.08862460899999</v>
      </c>
      <c r="R211" s="68" t="s">
        <v>76</v>
      </c>
      <c r="S211" s="62">
        <v>3.2</v>
      </c>
      <c r="T211" s="62">
        <v>9.1999999999999993</v>
      </c>
      <c r="U211" s="23">
        <v>15</v>
      </c>
      <c r="V211" s="23">
        <v>30</v>
      </c>
      <c r="W211" s="1">
        <v>4</v>
      </c>
      <c r="X211" s="1">
        <v>8.6</v>
      </c>
      <c r="Y211">
        <v>20</v>
      </c>
      <c r="Z211" s="4">
        <v>40</v>
      </c>
      <c r="AA211">
        <v>16.55</v>
      </c>
      <c r="AB211">
        <v>40.81</v>
      </c>
      <c r="AC211" s="52">
        <v>18.329999999999998</v>
      </c>
      <c r="AD211" s="87">
        <v>18.93</v>
      </c>
      <c r="AE211" s="84">
        <f t="shared" si="9"/>
        <v>37.26</v>
      </c>
      <c r="AF211" s="84">
        <f t="shared" si="10"/>
        <v>103.5</v>
      </c>
      <c r="AH211" s="84">
        <f>IF(ISBLANK(AC211),"",IF(ISBLANK(AA213),"",IFERROR(((AC211-AA213)/0.36/P211),"")))</f>
        <v>0.52504553734061921</v>
      </c>
      <c r="AI211" s="84">
        <f>IF(ISBLANK(AC211),"",IF(ISBLANK(AC213),"",IFERROR(((AC211-AC213)/0.36/P211),"")))</f>
        <v>0.12431693989071033</v>
      </c>
      <c r="AJ211" s="84">
        <f>IF(ISBLANK(AE211),"",IF(ISBLANK(AB213),"",IFERROR(((AE211-AB213)/0.36/P211),"")))</f>
        <v>1.0787795992714027</v>
      </c>
      <c r="AK211" s="84">
        <f>IF(ISBLANK(AE213),"",IF(ISBLANK(AE211),"",IFERROR(((AE211-AE213)/0.36/P211),"")))</f>
        <v>0.3328779599271402</v>
      </c>
    </row>
    <row r="212" spans="1:39" x14ac:dyDescent="0.25">
      <c r="A212" s="12" t="s">
        <v>375</v>
      </c>
      <c r="B212" s="4" t="s">
        <v>535</v>
      </c>
      <c r="C212" s="4" t="s">
        <v>546</v>
      </c>
      <c r="D212" s="4" t="s">
        <v>719</v>
      </c>
      <c r="E212" s="4" t="s">
        <v>135</v>
      </c>
      <c r="F212" s="12" t="s">
        <v>546</v>
      </c>
      <c r="G212" s="12" t="s">
        <v>539</v>
      </c>
      <c r="H212" s="22">
        <v>4</v>
      </c>
      <c r="I212" s="12" t="s">
        <v>545</v>
      </c>
      <c r="J212" s="12" t="s">
        <v>549</v>
      </c>
      <c r="K212" s="79">
        <v>1026</v>
      </c>
      <c r="L212" s="77">
        <v>-2.4380789599999999</v>
      </c>
      <c r="M212" s="77">
        <v>34.854988976999998</v>
      </c>
      <c r="N212" s="19">
        <v>42942</v>
      </c>
      <c r="O212" s="19">
        <v>43003</v>
      </c>
      <c r="P212" s="21">
        <f t="shared" si="8"/>
        <v>61</v>
      </c>
      <c r="Q212" s="54">
        <f>INDEX([1]Sheet1!$J:$J,MATCH(A212,[1]Sheet1!$A:$A,0))</f>
        <v>167.08862460899999</v>
      </c>
      <c r="R212" s="68" t="s">
        <v>76</v>
      </c>
      <c r="S212" s="62">
        <v>2.5</v>
      </c>
      <c r="T212" s="62">
        <v>8.4</v>
      </c>
      <c r="U212" s="23">
        <v>15</v>
      </c>
      <c r="V212" s="23">
        <v>25</v>
      </c>
      <c r="W212" s="1">
        <v>5.75</v>
      </c>
      <c r="X212" s="1">
        <v>7.8</v>
      </c>
      <c r="Y212">
        <v>20</v>
      </c>
      <c r="Z212" s="4">
        <v>40</v>
      </c>
      <c r="AA212">
        <v>5.67</v>
      </c>
      <c r="AB212">
        <v>25.39</v>
      </c>
      <c r="AC212" s="52">
        <v>27.72</v>
      </c>
      <c r="AD212" s="87">
        <v>23.55</v>
      </c>
      <c r="AE212" s="84">
        <f t="shared" si="9"/>
        <v>51.269999999999996</v>
      </c>
      <c r="AF212" s="84">
        <f t="shared" si="10"/>
        <v>142.41666666666666</v>
      </c>
      <c r="AH212" s="84">
        <f>IF(ISBLANK(AC212),"",IF(ISBLANK(AA213),"",IFERROR(((AC212-AA213)/0.36/P212),"")))</f>
        <v>0.95264116575591984</v>
      </c>
      <c r="AI212" s="84">
        <f>IF(ISBLANK(AC212),"",IF(ISBLANK(AC213),"",IFERROR(((AC212-AC213)/0.36/P212),"")))</f>
        <v>0.55191256830601088</v>
      </c>
      <c r="AJ212" s="84">
        <f>IF(ISBLANK(AE212),"",IF(ISBLANK(AB213),"",IFERROR(((AE212-AB213)/0.36/P212),"")))</f>
        <v>1.7167577413479052</v>
      </c>
      <c r="AK212" s="84">
        <f>IF(ISBLANK(AE213),"",IF(ISBLANK(AE212),"",IFERROR(((AE212-AE213)/0.36/P212),"")))</f>
        <v>0.97085610200364281</v>
      </c>
    </row>
    <row r="213" spans="1:39" s="34" customFormat="1" x14ac:dyDescent="0.25">
      <c r="A213" s="33" t="s">
        <v>326</v>
      </c>
      <c r="B213" s="35" t="s">
        <v>535</v>
      </c>
      <c r="C213" s="35" t="s">
        <v>546</v>
      </c>
      <c r="D213" s="35" t="s">
        <v>719</v>
      </c>
      <c r="E213" s="35" t="s">
        <v>135</v>
      </c>
      <c r="F213" s="33" t="s">
        <v>546</v>
      </c>
      <c r="G213" s="33" t="s">
        <v>539</v>
      </c>
      <c r="H213" s="47">
        <v>4</v>
      </c>
      <c r="I213" s="33" t="s">
        <v>542</v>
      </c>
      <c r="J213" s="33" t="s">
        <v>549</v>
      </c>
      <c r="K213" s="47">
        <v>1026</v>
      </c>
      <c r="L213" s="76">
        <v>-2.4380789599999999</v>
      </c>
      <c r="M213" s="76">
        <v>34.854988976999998</v>
      </c>
      <c r="N213" s="36">
        <v>42942</v>
      </c>
      <c r="O213" s="36">
        <v>43003</v>
      </c>
      <c r="P213" s="41">
        <f t="shared" si="8"/>
        <v>61</v>
      </c>
      <c r="Q213" s="55">
        <f>INDEX([1]Sheet1!$J:$J,MATCH(A213,[1]Sheet1!$A:$A,0))</f>
        <v>167.08862460899999</v>
      </c>
      <c r="R213" s="69" t="s">
        <v>76</v>
      </c>
      <c r="S213" s="63">
        <v>2.5</v>
      </c>
      <c r="T213" s="63">
        <v>8.8000000000000007</v>
      </c>
      <c r="U213" s="82">
        <v>15</v>
      </c>
      <c r="V213" s="82">
        <v>30</v>
      </c>
      <c r="W213" s="37">
        <v>2.5</v>
      </c>
      <c r="X213" s="37">
        <v>5.4</v>
      </c>
      <c r="Y213" s="34">
        <v>12</v>
      </c>
      <c r="Z213" s="35">
        <v>35</v>
      </c>
      <c r="AA213" s="34">
        <v>6.8</v>
      </c>
      <c r="AB213" s="34">
        <v>13.57</v>
      </c>
      <c r="AC213" s="53">
        <v>15.6</v>
      </c>
      <c r="AD213" s="88">
        <v>14.35</v>
      </c>
      <c r="AE213" s="86">
        <f t="shared" si="9"/>
        <v>29.95</v>
      </c>
      <c r="AF213" s="84">
        <f t="shared" si="10"/>
        <v>83.194444444444443</v>
      </c>
      <c r="AG213" s="84"/>
      <c r="AH213" s="86">
        <f>IF(ISBLANK(AC213),"",IF(ISBLANK(AA213),"",IFERROR(((AC213-AA213)/0.36/P213),"")))</f>
        <v>0.40072859744990896</v>
      </c>
      <c r="AI213" s="86"/>
      <c r="AJ213" s="86">
        <f>IF(ISBLANK(AE213),"",IF(ISBLANK(AB213),"",IFERROR(((AE213-AB213)/0.36/P213),"")))</f>
        <v>0.74590163934426235</v>
      </c>
      <c r="AK213" s="86"/>
      <c r="AL213" s="86"/>
      <c r="AM213" s="86"/>
    </row>
    <row r="214" spans="1:39" x14ac:dyDescent="0.25">
      <c r="A214" s="12" t="s">
        <v>376</v>
      </c>
      <c r="B214" s="4" t="s">
        <v>639</v>
      </c>
      <c r="C214" s="4" t="s">
        <v>630</v>
      </c>
      <c r="D214" s="4" t="s">
        <v>699</v>
      </c>
      <c r="E214" s="4" t="s">
        <v>14</v>
      </c>
      <c r="F214" s="12" t="s">
        <v>538</v>
      </c>
      <c r="G214" s="12" t="s">
        <v>539</v>
      </c>
      <c r="H214" s="22">
        <v>1</v>
      </c>
      <c r="I214" s="12" t="s">
        <v>540</v>
      </c>
      <c r="J214" s="12" t="s">
        <v>550</v>
      </c>
      <c r="K214" s="21">
        <v>954</v>
      </c>
      <c r="L214" s="75">
        <v>-2.2724839860000001</v>
      </c>
      <c r="M214" s="75">
        <v>34.023325982999999</v>
      </c>
      <c r="N214" s="19">
        <v>43009</v>
      </c>
      <c r="O214" s="19">
        <v>43083</v>
      </c>
      <c r="P214" s="21">
        <f t="shared" si="8"/>
        <v>74</v>
      </c>
      <c r="Q214" s="54">
        <f>INDEX([1]Sheet1!$J:$J,MATCH(A214,[1]Sheet1!$A:$A,0))</f>
        <v>428.21549179200002</v>
      </c>
      <c r="R214" s="68" t="s">
        <v>39</v>
      </c>
      <c r="S214" s="62">
        <v>4.4000000000000004</v>
      </c>
      <c r="T214" s="62">
        <v>14.4</v>
      </c>
      <c r="U214" s="23">
        <v>15</v>
      </c>
      <c r="V214" s="23">
        <v>40</v>
      </c>
      <c r="W214" s="1">
        <v>5</v>
      </c>
      <c r="X214" s="48">
        <v>63.2</v>
      </c>
      <c r="Y214" s="49">
        <v>18</v>
      </c>
      <c r="Z214" s="39">
        <v>60</v>
      </c>
      <c r="AA214">
        <v>10.26</v>
      </c>
      <c r="AB214">
        <v>56.769999999999996</v>
      </c>
      <c r="AC214" s="84">
        <v>14</v>
      </c>
      <c r="AD214" s="87">
        <v>41.45</v>
      </c>
      <c r="AE214" s="84">
        <f t="shared" si="9"/>
        <v>55.45</v>
      </c>
      <c r="AF214" s="84">
        <f t="shared" si="10"/>
        <v>154.0277777777778</v>
      </c>
      <c r="AH214" s="84">
        <f>IF(ISBLANK(AC214),"",IF(ISBLANK(AA215),"",IFERROR(((AC214-AA215)/0.36/P214),"")))</f>
        <v>0.19594594594594597</v>
      </c>
      <c r="AI214" s="84">
        <f>IF(ISBLANK(AC214),"",IF(ISBLANK(AC214),"",IFERROR(((AC214-AC215)/0.36/P214),"")))</f>
        <v>0.3003003003003003</v>
      </c>
      <c r="AJ214" s="84">
        <f>IF(ISBLANK(AB215),"",IF(ISBLANK(AE214),"",IFERROR(((AE214-AB215)/0.36/P214),"")))</f>
        <v>0.36636636636636655</v>
      </c>
      <c r="AK214" s="84">
        <f>IF(ISBLANK(AE215),"",IF(ISBLANK(AE214),"",IFERROR(((AE214-AE215)/0.36/P214),"")))</f>
        <v>0.99286786786786796</v>
      </c>
    </row>
    <row r="215" spans="1:39" x14ac:dyDescent="0.25">
      <c r="A215" s="12" t="s">
        <v>377</v>
      </c>
      <c r="B215" s="4" t="s">
        <v>639</v>
      </c>
      <c r="C215" s="4" t="s">
        <v>630</v>
      </c>
      <c r="D215" s="4" t="s">
        <v>699</v>
      </c>
      <c r="E215" s="4" t="s">
        <v>14</v>
      </c>
      <c r="F215" s="12" t="s">
        <v>538</v>
      </c>
      <c r="G215" s="12" t="s">
        <v>539</v>
      </c>
      <c r="H215" s="22">
        <v>1</v>
      </c>
      <c r="I215" s="12" t="s">
        <v>542</v>
      </c>
      <c r="J215" s="12" t="s">
        <v>550</v>
      </c>
      <c r="K215" s="21">
        <v>954</v>
      </c>
      <c r="L215" s="75">
        <v>-2.2724839860000001</v>
      </c>
      <c r="M215" s="75">
        <v>34.023325982999999</v>
      </c>
      <c r="N215" s="19">
        <v>43009</v>
      </c>
      <c r="O215" s="19">
        <v>43083</v>
      </c>
      <c r="P215" s="21">
        <f t="shared" ref="P215:P278" si="11">O215-N215</f>
        <v>74</v>
      </c>
      <c r="Q215" s="54">
        <f>INDEX([1]Sheet1!$J:$J,MATCH(A215,[1]Sheet1!$A:$A,0))</f>
        <v>428.21549179200002</v>
      </c>
      <c r="R215" s="68" t="s">
        <v>39</v>
      </c>
      <c r="S215" s="62">
        <v>3.5</v>
      </c>
      <c r="T215" s="62">
        <v>8.6</v>
      </c>
      <c r="U215" s="23">
        <v>10</v>
      </c>
      <c r="V215" s="23">
        <v>30</v>
      </c>
      <c r="W215" s="1">
        <v>4</v>
      </c>
      <c r="X215" s="48">
        <v>55.2</v>
      </c>
      <c r="Y215" s="49">
        <v>20</v>
      </c>
      <c r="Z215" s="39">
        <v>65</v>
      </c>
      <c r="AA215">
        <v>8.7799999999999994</v>
      </c>
      <c r="AB215">
        <v>45.69</v>
      </c>
      <c r="AC215" s="84">
        <v>6</v>
      </c>
      <c r="AD215" s="87">
        <v>23</v>
      </c>
      <c r="AE215" s="84">
        <f t="shared" si="9"/>
        <v>29</v>
      </c>
      <c r="AF215" s="84">
        <f t="shared" si="10"/>
        <v>80.555555555555557</v>
      </c>
      <c r="AH215" s="84">
        <f>IF(ISBLANK(AC215),"",IF(ISBLANK(AA215),"",IFERROR(((AC215-AA215)/0.36/P215),"")))</f>
        <v>-0.10435435435435433</v>
      </c>
      <c r="AJ215" s="84">
        <f>IF(ISBLANK(AE215),"",IF(ISBLANK(AB215),"",IFERROR(((AE215-AB215)/0.36/P215),"")))</f>
        <v>-0.62650150150150141</v>
      </c>
    </row>
    <row r="216" spans="1:39" x14ac:dyDescent="0.25">
      <c r="A216" s="12" t="s">
        <v>378</v>
      </c>
      <c r="B216" s="4" t="s">
        <v>640</v>
      </c>
      <c r="C216" s="4" t="s">
        <v>630</v>
      </c>
      <c r="D216" s="4" t="s">
        <v>700</v>
      </c>
      <c r="E216" s="4" t="s">
        <v>14</v>
      </c>
      <c r="F216" s="12" t="s">
        <v>538</v>
      </c>
      <c r="G216" s="12" t="s">
        <v>539</v>
      </c>
      <c r="H216" s="22">
        <v>2</v>
      </c>
      <c r="I216" s="12" t="s">
        <v>540</v>
      </c>
      <c r="J216" s="12" t="s">
        <v>550</v>
      </c>
      <c r="K216" s="21">
        <v>953</v>
      </c>
      <c r="L216" s="75">
        <v>-2.2783000210000002</v>
      </c>
      <c r="M216" s="75">
        <v>34.024458965000001</v>
      </c>
      <c r="N216" s="19">
        <v>43009</v>
      </c>
      <c r="O216" s="19">
        <v>43083</v>
      </c>
      <c r="P216" s="21">
        <f t="shared" si="11"/>
        <v>74</v>
      </c>
      <c r="Q216" s="54">
        <f>INDEX([1]Sheet1!$J:$J,MATCH(A216,[1]Sheet1!$A:$A,0))</f>
        <v>428.21549179200002</v>
      </c>
      <c r="R216" s="68" t="s">
        <v>39</v>
      </c>
      <c r="S216" s="62">
        <v>2.7</v>
      </c>
      <c r="T216" s="62">
        <v>3.6</v>
      </c>
      <c r="U216" s="23">
        <v>15</v>
      </c>
      <c r="V216" s="23">
        <v>30</v>
      </c>
      <c r="W216" s="1">
        <v>3.5</v>
      </c>
      <c r="X216" s="48">
        <v>30.2</v>
      </c>
      <c r="Y216" s="49">
        <v>15</v>
      </c>
      <c r="Z216" s="39">
        <v>55</v>
      </c>
      <c r="AA216">
        <v>7.72</v>
      </c>
      <c r="AB216">
        <v>27.75</v>
      </c>
      <c r="AC216" s="84">
        <v>12</v>
      </c>
      <c r="AD216" s="87">
        <v>9</v>
      </c>
      <c r="AE216" s="84">
        <f t="shared" si="9"/>
        <v>21</v>
      </c>
      <c r="AF216" s="84">
        <f t="shared" si="10"/>
        <v>58.333333333333336</v>
      </c>
      <c r="AH216" s="84">
        <f>IF(ISBLANK(AC216),"",IF(ISBLANK(AA217),"",IFERROR(((AC216-AA217)/0.36/P216),"")))</f>
        <v>0.14752252252252251</v>
      </c>
      <c r="AI216" s="84">
        <f>IF(ISBLANK(AC216),"",IF(ISBLANK(AC216),"",IFERROR(((AC216-AC217)/0.36/P216),"")))</f>
        <v>3.7537537537537538E-2</v>
      </c>
      <c r="AJ216" s="84">
        <f>IF(ISBLANK(AB217),"",IF(ISBLANK(AE216),"",IFERROR(((AE216-AB217)/0.36/P216),"")))</f>
        <v>-0.33333333333333331</v>
      </c>
      <c r="AK216" s="84">
        <f>IF(ISBLANK(AE217),"",IF(ISBLANK(AE216),"",IFERROR(((AE216-AE217)/0.36/P216),"")))</f>
        <v>-0.78828828828828834</v>
      </c>
    </row>
    <row r="217" spans="1:39" x14ac:dyDescent="0.25">
      <c r="A217" s="12" t="s">
        <v>379</v>
      </c>
      <c r="B217" s="4" t="s">
        <v>640</v>
      </c>
      <c r="C217" s="4" t="s">
        <v>630</v>
      </c>
      <c r="D217" s="4" t="s">
        <v>700</v>
      </c>
      <c r="E217" s="4" t="s">
        <v>14</v>
      </c>
      <c r="F217" s="12" t="s">
        <v>538</v>
      </c>
      <c r="G217" s="12" t="s">
        <v>539</v>
      </c>
      <c r="H217" s="22">
        <v>2</v>
      </c>
      <c r="I217" s="12" t="s">
        <v>542</v>
      </c>
      <c r="J217" s="12" t="s">
        <v>550</v>
      </c>
      <c r="K217" s="21">
        <v>953</v>
      </c>
      <c r="L217" s="75">
        <v>-2.2783000210000002</v>
      </c>
      <c r="M217" s="75">
        <v>34.024458965000001</v>
      </c>
      <c r="N217" s="19">
        <v>43009</v>
      </c>
      <c r="O217" s="19">
        <v>43083</v>
      </c>
      <c r="P217" s="21">
        <f t="shared" si="11"/>
        <v>74</v>
      </c>
      <c r="Q217" s="54">
        <f>INDEX([1]Sheet1!$J:$J,MATCH(A217,[1]Sheet1!$A:$A,0))</f>
        <v>428.21549179200002</v>
      </c>
      <c r="R217" s="68" t="s">
        <v>39</v>
      </c>
      <c r="S217" s="62">
        <v>3.5</v>
      </c>
      <c r="T217" s="62">
        <v>11.8</v>
      </c>
      <c r="U217" s="23">
        <v>30</v>
      </c>
      <c r="V217" s="23">
        <v>60</v>
      </c>
      <c r="W217" s="1">
        <v>5.3</v>
      </c>
      <c r="X217" s="48">
        <v>43</v>
      </c>
      <c r="Y217" s="49">
        <v>30</v>
      </c>
      <c r="Z217" s="39">
        <v>95</v>
      </c>
      <c r="AA217">
        <v>8.07</v>
      </c>
      <c r="AB217">
        <v>29.88</v>
      </c>
      <c r="AC217" s="84">
        <v>11</v>
      </c>
      <c r="AD217" s="87">
        <v>31</v>
      </c>
      <c r="AE217" s="84">
        <f t="shared" si="9"/>
        <v>42</v>
      </c>
      <c r="AF217" s="84">
        <f t="shared" si="10"/>
        <v>116.66666666666667</v>
      </c>
      <c r="AH217" s="84">
        <f>IF(ISBLANK(AC217),"",IF(ISBLANK(AA217),"",IFERROR(((AC217-AA217)/0.36/P217),"")))</f>
        <v>0.10998498498498499</v>
      </c>
      <c r="AJ217" s="84">
        <f>IF(ISBLANK(AE217),"",IF(ISBLANK(AB217),"",IFERROR(((AE217-AB217)/0.36/P217),"")))</f>
        <v>0.45495495495495503</v>
      </c>
    </row>
    <row r="218" spans="1:39" x14ac:dyDescent="0.25">
      <c r="A218" s="12" t="s">
        <v>380</v>
      </c>
      <c r="B218" s="4" t="s">
        <v>654</v>
      </c>
      <c r="C218" s="4" t="s">
        <v>630</v>
      </c>
      <c r="D218" s="4" t="s">
        <v>701</v>
      </c>
      <c r="E218" s="4" t="s">
        <v>14</v>
      </c>
      <c r="F218" s="12" t="s">
        <v>538</v>
      </c>
      <c r="G218" s="12" t="s">
        <v>539</v>
      </c>
      <c r="H218" s="22">
        <v>3</v>
      </c>
      <c r="I218" s="12" t="s">
        <v>540</v>
      </c>
      <c r="J218" s="12" t="s">
        <v>550</v>
      </c>
      <c r="K218" s="21">
        <v>951</v>
      </c>
      <c r="L218" s="75">
        <v>-2.2779990269999999</v>
      </c>
      <c r="M218" s="75">
        <v>34.027678035000001</v>
      </c>
      <c r="N218" s="19">
        <v>43009</v>
      </c>
      <c r="O218" s="19">
        <v>43083</v>
      </c>
      <c r="P218" s="21">
        <f t="shared" si="11"/>
        <v>74</v>
      </c>
      <c r="Q218" s="54">
        <f>INDEX([1]Sheet1!$J:$J,MATCH(A218,[1]Sheet1!$A:$A,0))</f>
        <v>428.21549179200002</v>
      </c>
      <c r="R218" s="68" t="s">
        <v>39</v>
      </c>
      <c r="S218" s="62">
        <v>7.7</v>
      </c>
      <c r="T218" s="62">
        <v>21.4</v>
      </c>
      <c r="U218" s="23">
        <v>10</v>
      </c>
      <c r="V218" s="23">
        <v>55</v>
      </c>
      <c r="W218" s="1">
        <v>10</v>
      </c>
      <c r="X218" s="48">
        <v>55.2</v>
      </c>
      <c r="Y218" s="49">
        <v>20</v>
      </c>
      <c r="Z218" s="39">
        <v>85</v>
      </c>
      <c r="AA218">
        <v>10.83</v>
      </c>
      <c r="AB218">
        <v>39.04</v>
      </c>
      <c r="AC218" s="84">
        <v>19</v>
      </c>
      <c r="AD218" s="87">
        <v>27</v>
      </c>
      <c r="AE218" s="84">
        <f t="shared" si="9"/>
        <v>46</v>
      </c>
      <c r="AF218" s="84">
        <f t="shared" si="10"/>
        <v>127.77777777777779</v>
      </c>
      <c r="AH218" s="84">
        <f>IF(ISBLANK(AC218),"",IF(ISBLANK(AA219),"",IFERROR(((AC218-AA219)/0.36/P218),"")))</f>
        <v>0.19707207207207209</v>
      </c>
      <c r="AI218" s="84">
        <f>IF(ISBLANK(AC218),"",IF(ISBLANK(AC218),"",IFERROR(((AC218-AC219)/0.36/P218),"")))</f>
        <v>0.45045045045045046</v>
      </c>
      <c r="AJ218" s="84">
        <f>IF(ISBLANK(AB219),"",IF(ISBLANK(AE218),"",IFERROR(((AE218-AB219)/0.36/P218),"")))</f>
        <v>-1.9665915915915915</v>
      </c>
      <c r="AK218" s="84">
        <f>IF(ISBLANK(AE219),"",IF(ISBLANK(AE218),"",IFERROR(((AE218-AE219)/0.36/P218),"")))</f>
        <v>1.2762762762762763</v>
      </c>
    </row>
    <row r="219" spans="1:39" x14ac:dyDescent="0.25">
      <c r="A219" s="12" t="s">
        <v>381</v>
      </c>
      <c r="B219" s="4" t="s">
        <v>654</v>
      </c>
      <c r="C219" s="4" t="s">
        <v>630</v>
      </c>
      <c r="D219" s="4" t="s">
        <v>701</v>
      </c>
      <c r="E219" s="4" t="s">
        <v>14</v>
      </c>
      <c r="F219" s="12" t="s">
        <v>538</v>
      </c>
      <c r="G219" s="12" t="s">
        <v>539</v>
      </c>
      <c r="H219" s="22">
        <v>3</v>
      </c>
      <c r="I219" s="12" t="s">
        <v>542</v>
      </c>
      <c r="J219" s="12" t="s">
        <v>550</v>
      </c>
      <c r="K219" s="21">
        <v>951</v>
      </c>
      <c r="L219" s="75">
        <v>-2.2779990269999999</v>
      </c>
      <c r="M219" s="75">
        <v>34.027678035000001</v>
      </c>
      <c r="N219" s="19">
        <v>43009</v>
      </c>
      <c r="O219" s="19">
        <v>43083</v>
      </c>
      <c r="P219" s="21">
        <f t="shared" si="11"/>
        <v>74</v>
      </c>
      <c r="Q219" s="54">
        <f>INDEX([1]Sheet1!$J:$J,MATCH(A219,[1]Sheet1!$A:$A,0))</f>
        <v>428.21549179200002</v>
      </c>
      <c r="R219" s="68" t="s">
        <v>39</v>
      </c>
      <c r="S219" s="62">
        <v>3</v>
      </c>
      <c r="T219" s="62">
        <v>4.5999999999999996</v>
      </c>
      <c r="U219" s="23">
        <v>12</v>
      </c>
      <c r="V219" s="23">
        <v>40</v>
      </c>
      <c r="W219" s="1">
        <v>4</v>
      </c>
      <c r="X219" s="48">
        <v>23</v>
      </c>
      <c r="Y219" s="49">
        <v>40</v>
      </c>
      <c r="Z219" s="39">
        <v>65</v>
      </c>
      <c r="AA219">
        <v>13.75</v>
      </c>
      <c r="AB219">
        <v>98.39</v>
      </c>
      <c r="AC219" s="84">
        <v>7</v>
      </c>
      <c r="AD219" s="87">
        <v>5</v>
      </c>
      <c r="AE219" s="84">
        <f t="shared" si="9"/>
        <v>12</v>
      </c>
      <c r="AF219" s="84">
        <f t="shared" si="10"/>
        <v>33.333333333333336</v>
      </c>
      <c r="AH219" s="84">
        <f>IF(ISBLANK(AC219),"",IF(ISBLANK(AA219),"",IFERROR(((AC219-AA219)/0.36/P219),"")))</f>
        <v>-0.2533783783783784</v>
      </c>
      <c r="AJ219" s="84">
        <f>IF(ISBLANK(AE219),"",IF(ISBLANK(AB219),"",IFERROR(((AE219-AB219)/0.36/P219),"")))</f>
        <v>-3.2428678678678677</v>
      </c>
    </row>
    <row r="220" spans="1:39" x14ac:dyDescent="0.25">
      <c r="A220" s="12" t="s">
        <v>382</v>
      </c>
      <c r="B220" s="4" t="s">
        <v>641</v>
      </c>
      <c r="C220" s="4" t="s">
        <v>630</v>
      </c>
      <c r="D220" s="4" t="s">
        <v>702</v>
      </c>
      <c r="E220" s="4" t="s">
        <v>14</v>
      </c>
      <c r="F220" s="12" t="s">
        <v>538</v>
      </c>
      <c r="G220" s="12" t="s">
        <v>539</v>
      </c>
      <c r="H220" s="22">
        <v>4</v>
      </c>
      <c r="I220" s="12" t="s">
        <v>540</v>
      </c>
      <c r="J220" s="12" t="s">
        <v>550</v>
      </c>
      <c r="K220" s="21">
        <v>950</v>
      </c>
      <c r="L220" s="75">
        <v>-2.2788369660000001</v>
      </c>
      <c r="M220" s="75">
        <v>34.031883989999997</v>
      </c>
      <c r="N220" s="19">
        <v>43009</v>
      </c>
      <c r="O220" s="19">
        <v>43083</v>
      </c>
      <c r="P220" s="21">
        <f t="shared" si="11"/>
        <v>74</v>
      </c>
      <c r="Q220" s="54">
        <f>INDEX([1]Sheet1!$J:$J,MATCH(A220,[1]Sheet1!$A:$A,0))</f>
        <v>428.21549179200002</v>
      </c>
      <c r="R220" s="68" t="s">
        <v>39</v>
      </c>
      <c r="S220" s="62">
        <v>3.6</v>
      </c>
      <c r="T220" s="62">
        <v>11</v>
      </c>
      <c r="U220" s="23">
        <v>34</v>
      </c>
      <c r="V220" s="23">
        <v>45</v>
      </c>
      <c r="W220" s="1">
        <v>9.5</v>
      </c>
      <c r="X220" s="48">
        <v>51.6</v>
      </c>
      <c r="Y220" s="49">
        <v>55</v>
      </c>
      <c r="Z220" s="39">
        <v>92</v>
      </c>
      <c r="AA220">
        <v>51.26</v>
      </c>
      <c r="AB220">
        <v>58.629999999999995</v>
      </c>
      <c r="AC220" s="84">
        <v>21</v>
      </c>
      <c r="AD220" s="87">
        <v>41.29</v>
      </c>
      <c r="AE220" s="84">
        <f t="shared" si="9"/>
        <v>62.29</v>
      </c>
      <c r="AF220" s="84">
        <f t="shared" si="10"/>
        <v>173.02777777777777</v>
      </c>
      <c r="AH220" s="84">
        <f>IF(ISBLANK(AC220),"",IF(ISBLANK(AA221),"",IFERROR(((AC220-AA221)/0.36/P220),"")))</f>
        <v>0.46659159159159158</v>
      </c>
      <c r="AI220" s="84">
        <f>IF(ISBLANK(AC220),"",IF(ISBLANK(AC220),"",IFERROR(((AC220-AC221)/0.36/P220),"")))</f>
        <v>0.33783783783783783</v>
      </c>
      <c r="AJ220" s="84">
        <f>IF(ISBLANK(AB221),"",IF(ISBLANK(AE220),"",IFERROR(((AE220-AB221)/0.36/P220),"")))</f>
        <v>1.0262762762762763</v>
      </c>
      <c r="AK220" s="84">
        <f>IF(ISBLANK(AE221),"",IF(ISBLANK(AE220),"",IFERROR(((AE220-AE221)/0.36/P220),"")))</f>
        <v>1.2871621621621621</v>
      </c>
    </row>
    <row r="221" spans="1:39" x14ac:dyDescent="0.25">
      <c r="A221" s="12" t="s">
        <v>383</v>
      </c>
      <c r="B221" s="4" t="s">
        <v>641</v>
      </c>
      <c r="C221" s="4" t="s">
        <v>630</v>
      </c>
      <c r="D221" s="4" t="s">
        <v>702</v>
      </c>
      <c r="E221" s="4" t="s">
        <v>14</v>
      </c>
      <c r="F221" s="12" t="s">
        <v>538</v>
      </c>
      <c r="G221" s="12" t="s">
        <v>539</v>
      </c>
      <c r="H221" s="22">
        <v>4</v>
      </c>
      <c r="I221" s="12" t="s">
        <v>542</v>
      </c>
      <c r="J221" s="12" t="s">
        <v>550</v>
      </c>
      <c r="K221" s="21">
        <v>950</v>
      </c>
      <c r="L221" s="75">
        <v>-2.2788369660000001</v>
      </c>
      <c r="M221" s="75">
        <v>34.031883989999997</v>
      </c>
      <c r="N221" s="19">
        <v>43009</v>
      </c>
      <c r="O221" s="19">
        <v>43083</v>
      </c>
      <c r="P221" s="21">
        <f t="shared" si="11"/>
        <v>74</v>
      </c>
      <c r="Q221" s="54">
        <f>INDEX([1]Sheet1!$J:$J,MATCH(A221,[1]Sheet1!$A:$A,0))</f>
        <v>428.21549179200002</v>
      </c>
      <c r="R221" s="68" t="s">
        <v>39</v>
      </c>
      <c r="S221" s="62">
        <v>3.75</v>
      </c>
      <c r="T221" s="62">
        <v>8.4</v>
      </c>
      <c r="U221" s="23">
        <v>22</v>
      </c>
      <c r="V221" s="23">
        <v>27</v>
      </c>
      <c r="W221" s="1">
        <v>5</v>
      </c>
      <c r="X221" s="48">
        <v>49</v>
      </c>
      <c r="Y221" s="49">
        <v>50</v>
      </c>
      <c r="Z221" s="39">
        <v>55</v>
      </c>
      <c r="AA221">
        <v>8.57</v>
      </c>
      <c r="AB221">
        <v>34.950000000000003</v>
      </c>
      <c r="AC221" s="84">
        <v>12</v>
      </c>
      <c r="AD221" s="87">
        <v>16</v>
      </c>
      <c r="AE221" s="84">
        <f t="shared" si="9"/>
        <v>28</v>
      </c>
      <c r="AF221" s="84">
        <f t="shared" si="10"/>
        <v>77.777777777777786</v>
      </c>
      <c r="AH221" s="84">
        <f>IF(ISBLANK(AC221),"",IF(ISBLANK(AA221),"",IFERROR(((AC221-AA221)/0.36/P221),"")))</f>
        <v>0.12875375375375375</v>
      </c>
      <c r="AJ221" s="84">
        <f>IF(ISBLANK(AE221),"",IF(ISBLANK(AB221),"",IFERROR(((AE221-AB221)/0.36/P221),"")))</f>
        <v>-0.26088588588588602</v>
      </c>
    </row>
    <row r="222" spans="1:39" x14ac:dyDescent="0.25">
      <c r="A222" s="12" t="s">
        <v>384</v>
      </c>
      <c r="B222" s="4" t="s">
        <v>642</v>
      </c>
      <c r="C222" s="4" t="s">
        <v>631</v>
      </c>
      <c r="D222" s="4" t="s">
        <v>703</v>
      </c>
      <c r="E222" s="4" t="s">
        <v>15</v>
      </c>
      <c r="F222" s="12" t="s">
        <v>538</v>
      </c>
      <c r="G222" s="12" t="s">
        <v>543</v>
      </c>
      <c r="H222" s="22">
        <v>1</v>
      </c>
      <c r="I222" s="12" t="s">
        <v>540</v>
      </c>
      <c r="J222" s="12" t="s">
        <v>550</v>
      </c>
      <c r="K222" s="21">
        <v>957</v>
      </c>
      <c r="L222" s="75">
        <v>-2.3500519620000002</v>
      </c>
      <c r="M222" s="75">
        <v>34.049975992999997</v>
      </c>
      <c r="N222" s="19">
        <v>43008</v>
      </c>
      <c r="O222" s="19">
        <v>43082</v>
      </c>
      <c r="P222" s="21">
        <f t="shared" si="11"/>
        <v>74</v>
      </c>
      <c r="Q222" s="54">
        <f>INDEX([1]Sheet1!$J:$J,MATCH(A222,[1]Sheet1!$A:$A,0))</f>
        <v>512.07364697200001</v>
      </c>
      <c r="R222" s="68" t="s">
        <v>23</v>
      </c>
      <c r="S222" s="62">
        <v>0</v>
      </c>
      <c r="T222" s="62">
        <v>0.9</v>
      </c>
      <c r="U222" s="23">
        <v>16</v>
      </c>
      <c r="V222" s="23">
        <v>20</v>
      </c>
      <c r="W222" s="1">
        <v>3</v>
      </c>
      <c r="X222" s="48">
        <v>9.6</v>
      </c>
      <c r="Y222" s="49">
        <v>80</v>
      </c>
      <c r="Z222" s="39">
        <v>95</v>
      </c>
      <c r="AA222">
        <v>22.77</v>
      </c>
      <c r="AB222">
        <v>23.96</v>
      </c>
      <c r="AC222" s="84">
        <v>12</v>
      </c>
      <c r="AD222" s="87">
        <v>4</v>
      </c>
      <c r="AE222" s="84">
        <f t="shared" si="9"/>
        <v>16</v>
      </c>
      <c r="AF222" s="84">
        <f t="shared" si="10"/>
        <v>44.444444444444443</v>
      </c>
      <c r="AH222" s="84">
        <f>IF(ISBLANK(AC222),"",IF(ISBLANK(AA223),"",IFERROR(((AC222-AA223)/0.36/P222),"")))</f>
        <v>-0.84459459459459463</v>
      </c>
      <c r="AI222" s="84">
        <f>IF(ISBLANK(AC222),"",IF(ISBLANK(AC222),"",IFERROR(((AC222-AC223)/0.36/P222),"")))</f>
        <v>0.1876876876876877</v>
      </c>
      <c r="AJ222" s="84">
        <f>IF(ISBLANK(AB223),"",IF(ISBLANK(AE222),"",IFERROR(((AE222-AB223)/0.36/P222),"")))</f>
        <v>-0.7297297297297296</v>
      </c>
      <c r="AK222" s="84">
        <f>IF(ISBLANK(AE223),"",IF(ISBLANK(AE222),"",IFERROR(((AE222-AE223)/0.36/P222),"")))</f>
        <v>0.3003003003003003</v>
      </c>
    </row>
    <row r="223" spans="1:39" x14ac:dyDescent="0.25">
      <c r="A223" s="12" t="s">
        <v>385</v>
      </c>
      <c r="B223" s="4" t="s">
        <v>642</v>
      </c>
      <c r="C223" s="4" t="s">
        <v>631</v>
      </c>
      <c r="D223" s="4" t="s">
        <v>703</v>
      </c>
      <c r="E223" s="4" t="s">
        <v>15</v>
      </c>
      <c r="F223" s="12" t="s">
        <v>538</v>
      </c>
      <c r="G223" s="12" t="s">
        <v>543</v>
      </c>
      <c r="H223" s="22">
        <v>1</v>
      </c>
      <c r="I223" s="12" t="s">
        <v>542</v>
      </c>
      <c r="J223" s="12" t="s">
        <v>550</v>
      </c>
      <c r="K223" s="21">
        <v>957</v>
      </c>
      <c r="L223" s="75">
        <v>-2.3500519620000002</v>
      </c>
      <c r="M223" s="75">
        <v>34.049975992999997</v>
      </c>
      <c r="N223" s="19">
        <v>43008</v>
      </c>
      <c r="O223" s="19">
        <v>43082</v>
      </c>
      <c r="P223" s="21">
        <f t="shared" si="11"/>
        <v>74</v>
      </c>
      <c r="Q223" s="54">
        <f>INDEX([1]Sheet1!$J:$J,MATCH(A223,[1]Sheet1!$A:$A,0))</f>
        <v>512.07364697200001</v>
      </c>
      <c r="R223" s="68" t="s">
        <v>23</v>
      </c>
      <c r="S223" s="62">
        <v>0</v>
      </c>
      <c r="T223" s="62">
        <v>1.4</v>
      </c>
      <c r="U223" s="23">
        <v>21</v>
      </c>
      <c r="V223" s="23">
        <v>26</v>
      </c>
      <c r="W223" s="1">
        <v>1</v>
      </c>
      <c r="X223" s="48">
        <v>1.8</v>
      </c>
      <c r="Y223" s="49">
        <v>85</v>
      </c>
      <c r="Z223" s="39">
        <v>95</v>
      </c>
      <c r="AA223">
        <v>34.5</v>
      </c>
      <c r="AB223">
        <v>35.44</v>
      </c>
      <c r="AC223" s="84">
        <v>7</v>
      </c>
      <c r="AD223" s="87">
        <v>1</v>
      </c>
      <c r="AE223" s="84">
        <f t="shared" si="9"/>
        <v>8</v>
      </c>
      <c r="AF223" s="84">
        <f t="shared" si="10"/>
        <v>22.222222222222221</v>
      </c>
      <c r="AH223" s="84">
        <f>IF(ISBLANK(AC223),"",IF(ISBLANK(AA223),"",IFERROR(((AC223-AA223)/0.36/P223),"")))</f>
        <v>-1.0322822822822821</v>
      </c>
      <c r="AJ223" s="84">
        <f>IF(ISBLANK(AE223),"",IF(ISBLANK(AB223),"",IFERROR(((AE223-AB223)/0.36/P223),"")))</f>
        <v>-1.03003003003003</v>
      </c>
    </row>
    <row r="224" spans="1:39" x14ac:dyDescent="0.25">
      <c r="A224" s="12" t="s">
        <v>386</v>
      </c>
      <c r="B224" s="4" t="s">
        <v>643</v>
      </c>
      <c r="C224" s="4" t="s">
        <v>631</v>
      </c>
      <c r="D224" s="4" t="s">
        <v>704</v>
      </c>
      <c r="E224" s="4" t="s">
        <v>15</v>
      </c>
      <c r="F224" s="12" t="s">
        <v>538</v>
      </c>
      <c r="G224" s="12" t="s">
        <v>543</v>
      </c>
      <c r="H224" s="22">
        <v>2</v>
      </c>
      <c r="I224" s="12" t="s">
        <v>540</v>
      </c>
      <c r="J224" s="12" t="s">
        <v>550</v>
      </c>
      <c r="K224" s="21">
        <v>959</v>
      </c>
      <c r="L224" s="75">
        <v>-2.3484879830000001</v>
      </c>
      <c r="M224" s="75">
        <v>34.050110019999998</v>
      </c>
      <c r="N224" s="19">
        <v>43008</v>
      </c>
      <c r="O224" s="19">
        <v>43082</v>
      </c>
      <c r="P224" s="21">
        <f t="shared" si="11"/>
        <v>74</v>
      </c>
      <c r="Q224" s="54">
        <f>INDEX([1]Sheet1!$J:$J,MATCH(A224,[1]Sheet1!$A:$A,0))</f>
        <v>512.07364697200001</v>
      </c>
      <c r="R224" s="68" t="s">
        <v>23</v>
      </c>
      <c r="S224" s="62">
        <v>0</v>
      </c>
      <c r="T224" s="62">
        <v>1.2</v>
      </c>
      <c r="U224" s="23">
        <v>8</v>
      </c>
      <c r="V224" s="23">
        <v>12</v>
      </c>
      <c r="W224" s="1">
        <v>4.5</v>
      </c>
      <c r="X224" s="48">
        <v>20.2</v>
      </c>
      <c r="Y224" s="49">
        <v>65</v>
      </c>
      <c r="Z224" s="39">
        <v>92</v>
      </c>
      <c r="AA224">
        <v>20.96</v>
      </c>
      <c r="AB224">
        <v>26.78</v>
      </c>
      <c r="AC224" s="84">
        <v>9</v>
      </c>
      <c r="AD224" s="87">
        <v>11</v>
      </c>
      <c r="AE224" s="84">
        <f t="shared" si="9"/>
        <v>20</v>
      </c>
      <c r="AF224" s="84">
        <f t="shared" si="10"/>
        <v>55.555555555555557</v>
      </c>
      <c r="AH224" s="84">
        <f>IF(ISBLANK(AC224),"",IF(ISBLANK(AA225),"",IFERROR(((AC224-AA225)/0.36/P224),"")))</f>
        <v>-0.33408408408408402</v>
      </c>
      <c r="AI224" s="84">
        <f>IF(ISBLANK(AC224),"",IF(ISBLANK(AC224),"",IFERROR(((AC224-AC225)/0.36/P224),"")))</f>
        <v>0.11261261261261261</v>
      </c>
      <c r="AJ224" s="84">
        <f>IF(ISBLANK(AB225),"",IF(ISBLANK(AE224),"",IFERROR(((AE224-AB225)/0.36/P224),"")))</f>
        <v>3.7162162162162241E-2</v>
      </c>
      <c r="AK224" s="84">
        <f>IF(ISBLANK(AE225),"",IF(ISBLANK(AE224),"",IFERROR(((AE224-AE225)/0.36/P224),"")))</f>
        <v>0.45045045045045046</v>
      </c>
    </row>
    <row r="225" spans="1:37" x14ac:dyDescent="0.25">
      <c r="A225" s="12" t="s">
        <v>387</v>
      </c>
      <c r="B225" s="4" t="s">
        <v>643</v>
      </c>
      <c r="C225" s="4" t="s">
        <v>631</v>
      </c>
      <c r="D225" s="4" t="s">
        <v>704</v>
      </c>
      <c r="E225" s="4" t="s">
        <v>15</v>
      </c>
      <c r="F225" s="12" t="s">
        <v>538</v>
      </c>
      <c r="G225" s="12" t="s">
        <v>543</v>
      </c>
      <c r="H225" s="22">
        <v>2</v>
      </c>
      <c r="I225" s="12" t="s">
        <v>542</v>
      </c>
      <c r="J225" s="12" t="s">
        <v>550</v>
      </c>
      <c r="K225" s="21">
        <v>959</v>
      </c>
      <c r="L225" s="75">
        <v>-2.3484879830000001</v>
      </c>
      <c r="M225" s="75">
        <v>34.050110019999998</v>
      </c>
      <c r="N225" s="19">
        <v>43008</v>
      </c>
      <c r="O225" s="19">
        <v>43082</v>
      </c>
      <c r="P225" s="21">
        <f t="shared" si="11"/>
        <v>74</v>
      </c>
      <c r="Q225" s="54">
        <f>INDEX([1]Sheet1!$J:$J,MATCH(A225,[1]Sheet1!$A:$A,0))</f>
        <v>512.07364697200001</v>
      </c>
      <c r="R225" s="68" t="s">
        <v>23</v>
      </c>
      <c r="S225" s="62">
        <v>0</v>
      </c>
      <c r="T225" s="62">
        <v>1</v>
      </c>
      <c r="U225" s="23">
        <v>14</v>
      </c>
      <c r="V225" s="23">
        <v>18</v>
      </c>
      <c r="W225" s="1">
        <v>2.4</v>
      </c>
      <c r="X225" s="48">
        <v>4.2</v>
      </c>
      <c r="Y225" s="49">
        <v>60</v>
      </c>
      <c r="Z225" s="39">
        <v>72</v>
      </c>
      <c r="AA225">
        <v>17.899999999999999</v>
      </c>
      <c r="AB225">
        <v>19.009999999999998</v>
      </c>
      <c r="AC225" s="84">
        <v>6</v>
      </c>
      <c r="AD225" s="87">
        <v>2</v>
      </c>
      <c r="AE225" s="84">
        <f t="shared" si="9"/>
        <v>8</v>
      </c>
      <c r="AF225" s="84">
        <f t="shared" si="10"/>
        <v>22.222222222222221</v>
      </c>
      <c r="AH225" s="84">
        <f>IF(ISBLANK(AC225),"",IF(ISBLANK(AA225),"",IFERROR(((AC225-AA225)/0.36/P225),"")))</f>
        <v>-0.44669669669669665</v>
      </c>
      <c r="AJ225" s="84">
        <f>IF(ISBLANK(AE225),"",IF(ISBLANK(AB225),"",IFERROR(((AE225-AB225)/0.36/P225),"")))</f>
        <v>-0.41328828828828823</v>
      </c>
    </row>
    <row r="226" spans="1:37" x14ac:dyDescent="0.25">
      <c r="A226" s="12" t="s">
        <v>388</v>
      </c>
      <c r="B226" s="4" t="s">
        <v>655</v>
      </c>
      <c r="C226" s="4" t="s">
        <v>631</v>
      </c>
      <c r="D226" s="4" t="s">
        <v>705</v>
      </c>
      <c r="E226" s="4" t="s">
        <v>15</v>
      </c>
      <c r="F226" s="12" t="s">
        <v>538</v>
      </c>
      <c r="G226" s="12" t="s">
        <v>543</v>
      </c>
      <c r="H226" s="22">
        <v>3</v>
      </c>
      <c r="I226" s="12" t="s">
        <v>540</v>
      </c>
      <c r="J226" s="12" t="s">
        <v>550</v>
      </c>
      <c r="K226" s="21">
        <v>1022</v>
      </c>
      <c r="L226" s="75">
        <v>-2.3672930339999998</v>
      </c>
      <c r="M226" s="75">
        <v>34.062509034000001</v>
      </c>
      <c r="N226" s="19">
        <v>43008</v>
      </c>
      <c r="O226" s="19">
        <v>43082</v>
      </c>
      <c r="P226" s="21">
        <f t="shared" si="11"/>
        <v>74</v>
      </c>
      <c r="Q226" s="54">
        <f>INDEX([1]Sheet1!$J:$J,MATCH(A226,[1]Sheet1!$A:$A,0))</f>
        <v>512.07364697200001</v>
      </c>
      <c r="R226" s="68" t="s">
        <v>23</v>
      </c>
      <c r="S226" s="62">
        <v>1</v>
      </c>
      <c r="T226" s="62">
        <v>1.3</v>
      </c>
      <c r="U226" s="23">
        <v>44</v>
      </c>
      <c r="V226" s="23">
        <v>55</v>
      </c>
      <c r="W226" s="1">
        <v>2</v>
      </c>
      <c r="X226" s="48">
        <v>4.8</v>
      </c>
      <c r="Y226" s="49">
        <v>85</v>
      </c>
      <c r="Z226" s="39">
        <v>97</v>
      </c>
      <c r="AA226">
        <v>13.18</v>
      </c>
      <c r="AB226">
        <v>18.559999999999999</v>
      </c>
      <c r="AC226" s="84">
        <v>14</v>
      </c>
      <c r="AD226" s="87">
        <v>7</v>
      </c>
      <c r="AE226" s="84">
        <f t="shared" si="9"/>
        <v>21</v>
      </c>
      <c r="AF226" s="84">
        <f t="shared" si="10"/>
        <v>58.333333333333336</v>
      </c>
      <c r="AH226" s="84">
        <f>IF(ISBLANK(AC226),"",IF(ISBLANK(AA227),"",IFERROR(((AC226-AA227)/0.36/P226),"")))</f>
        <v>5.1051051051051032E-2</v>
      </c>
      <c r="AI226" s="84">
        <f>IF(ISBLANK(AC226),"",IF(ISBLANK(AC226),"",IFERROR(((AC226-AC227)/0.36/P226),"")))</f>
        <v>-3.3408408408408433E-2</v>
      </c>
      <c r="AJ226" s="84">
        <f>IF(ISBLANK(AB227),"",IF(ISBLANK(AE226),"",IFERROR(((AE226-AB227)/0.36/P226),"")))</f>
        <v>0.23498498498498499</v>
      </c>
      <c r="AK226" s="84">
        <f>IF(ISBLANK(AE227),"",IF(ISBLANK(AE226),"",IFERROR(((AE226-AE227)/0.36/P226),"")))</f>
        <v>0.15427927927927926</v>
      </c>
    </row>
    <row r="227" spans="1:37" x14ac:dyDescent="0.25">
      <c r="A227" s="12" t="s">
        <v>389</v>
      </c>
      <c r="B227" s="4" t="s">
        <v>655</v>
      </c>
      <c r="C227" s="4" t="s">
        <v>631</v>
      </c>
      <c r="D227" s="4" t="s">
        <v>705</v>
      </c>
      <c r="E227" s="4" t="s">
        <v>15</v>
      </c>
      <c r="F227" s="12" t="s">
        <v>538</v>
      </c>
      <c r="G227" s="12" t="s">
        <v>543</v>
      </c>
      <c r="H227" s="22">
        <v>3</v>
      </c>
      <c r="I227" s="12" t="s">
        <v>542</v>
      </c>
      <c r="J227" s="12" t="s">
        <v>550</v>
      </c>
      <c r="K227" s="21">
        <v>1022</v>
      </c>
      <c r="L227" s="75">
        <v>-2.3672930339999998</v>
      </c>
      <c r="M227" s="75">
        <v>34.062509034000001</v>
      </c>
      <c r="N227" s="19">
        <v>43008</v>
      </c>
      <c r="O227" s="19">
        <v>43082</v>
      </c>
      <c r="P227" s="21">
        <f t="shared" si="11"/>
        <v>74</v>
      </c>
      <c r="Q227" s="54">
        <f>INDEX([1]Sheet1!$J:$J,MATCH(A227,[1]Sheet1!$A:$A,0))</f>
        <v>512.07364697200001</v>
      </c>
      <c r="R227" s="68" t="s">
        <v>23</v>
      </c>
      <c r="S227" s="62">
        <v>1.5</v>
      </c>
      <c r="T227" s="62">
        <v>1.8</v>
      </c>
      <c r="U227" s="23">
        <v>25</v>
      </c>
      <c r="V227" s="23">
        <v>45</v>
      </c>
      <c r="W227" s="1">
        <v>2</v>
      </c>
      <c r="X227" s="48">
        <v>2.4</v>
      </c>
      <c r="Y227" s="49">
        <v>68</v>
      </c>
      <c r="Z227" s="39">
        <v>75</v>
      </c>
      <c r="AA227">
        <v>12.64</v>
      </c>
      <c r="AB227">
        <v>14.74</v>
      </c>
      <c r="AC227" s="84">
        <v>14.89</v>
      </c>
      <c r="AD227" s="87">
        <v>2</v>
      </c>
      <c r="AE227" s="84">
        <f t="shared" si="9"/>
        <v>16.89</v>
      </c>
      <c r="AF227" s="84">
        <f t="shared" si="10"/>
        <v>46.916666666666671</v>
      </c>
      <c r="AH227" s="84">
        <f>IF(ISBLANK(AC227),"",IF(ISBLANK(AA227),"",IFERROR(((AC227-AA227)/0.36/P227),"")))</f>
        <v>8.4459459459459457E-2</v>
      </c>
      <c r="AJ227" s="84">
        <f>IF(ISBLANK(AE227),"",IF(ISBLANK(AB227),"",IFERROR(((AE227-AB227)/0.36/P227),"")))</f>
        <v>8.0705705705705719E-2</v>
      </c>
    </row>
    <row r="228" spans="1:37" x14ac:dyDescent="0.25">
      <c r="A228" s="12" t="s">
        <v>390</v>
      </c>
      <c r="B228" s="4" t="s">
        <v>644</v>
      </c>
      <c r="C228" s="4" t="s">
        <v>631</v>
      </c>
      <c r="D228" s="4" t="s">
        <v>706</v>
      </c>
      <c r="E228" s="4" t="s">
        <v>15</v>
      </c>
      <c r="F228" s="12" t="s">
        <v>538</v>
      </c>
      <c r="G228" s="12" t="s">
        <v>543</v>
      </c>
      <c r="H228" s="22">
        <v>4</v>
      </c>
      <c r="I228" s="12" t="s">
        <v>540</v>
      </c>
      <c r="J228" s="12" t="s">
        <v>550</v>
      </c>
      <c r="K228" s="21">
        <v>1020</v>
      </c>
      <c r="L228" s="75">
        <v>-2.3685700170000001</v>
      </c>
      <c r="M228" s="75">
        <v>34.062585980000001</v>
      </c>
      <c r="N228" s="19">
        <v>43008</v>
      </c>
      <c r="O228" s="19">
        <v>43082</v>
      </c>
      <c r="P228" s="21">
        <f t="shared" si="11"/>
        <v>74</v>
      </c>
      <c r="Q228" s="54">
        <f>INDEX([1]Sheet1!$J:$J,MATCH(A228,[1]Sheet1!$A:$A,0))</f>
        <v>512.07364697200001</v>
      </c>
      <c r="R228" s="68" t="s">
        <v>23</v>
      </c>
      <c r="S228" s="62">
        <v>1</v>
      </c>
      <c r="T228" s="62">
        <v>1.2</v>
      </c>
      <c r="U228" s="23">
        <v>18</v>
      </c>
      <c r="V228" s="23">
        <v>26</v>
      </c>
      <c r="W228" s="1">
        <v>3.5</v>
      </c>
      <c r="X228" s="48">
        <v>27.1</v>
      </c>
      <c r="Y228" s="49">
        <v>55</v>
      </c>
      <c r="Z228" s="39">
        <v>85</v>
      </c>
      <c r="AA228">
        <v>13.92</v>
      </c>
      <c r="AB228">
        <v>21.18</v>
      </c>
      <c r="AC228" s="84">
        <v>21.78</v>
      </c>
      <c r="AD228" s="87">
        <v>34.47</v>
      </c>
      <c r="AE228" s="84">
        <f t="shared" si="9"/>
        <v>56.25</v>
      </c>
      <c r="AF228" s="84">
        <f t="shared" si="10"/>
        <v>156.25</v>
      </c>
      <c r="AH228" s="84">
        <f>IF(ISBLANK(AC228),"",IF(ISBLANK(AA229),"",IFERROR(((AC228-AA229)/0.36/P228),"")))</f>
        <v>0.15578078078078086</v>
      </c>
      <c r="AI228" s="84">
        <f>IF(ISBLANK(AC228),"",IF(ISBLANK(AC228),"",IFERROR(((AC228-AC229)/0.36/P228),"")))</f>
        <v>0.5923423423423424</v>
      </c>
      <c r="AJ228" s="84">
        <f>IF(ISBLANK(AB229),"",IF(ISBLANK(AE228),"",IFERROR(((AE228-AB229)/0.36/P228),"")))</f>
        <v>0.98310810810810811</v>
      </c>
      <c r="AK228" s="84">
        <f>IF(ISBLANK(AE229),"",IF(ISBLANK(AE228),"",IFERROR(((AE228-AE229)/0.36/P228),"")))</f>
        <v>1.5484234234234235</v>
      </c>
    </row>
    <row r="229" spans="1:37" x14ac:dyDescent="0.25">
      <c r="A229" s="12" t="s">
        <v>391</v>
      </c>
      <c r="B229" s="4" t="s">
        <v>644</v>
      </c>
      <c r="C229" s="4" t="s">
        <v>631</v>
      </c>
      <c r="D229" s="4" t="s">
        <v>706</v>
      </c>
      <c r="E229" s="4" t="s">
        <v>15</v>
      </c>
      <c r="F229" s="12" t="s">
        <v>538</v>
      </c>
      <c r="G229" s="12" t="s">
        <v>543</v>
      </c>
      <c r="H229" s="22">
        <v>4</v>
      </c>
      <c r="I229" s="12" t="s">
        <v>542</v>
      </c>
      <c r="J229" s="12" t="s">
        <v>550</v>
      </c>
      <c r="K229" s="21">
        <v>1020</v>
      </c>
      <c r="L229" s="75">
        <v>-2.3685700170000001</v>
      </c>
      <c r="M229" s="75">
        <v>34.062585980000001</v>
      </c>
      <c r="N229" s="19">
        <v>43008</v>
      </c>
      <c r="O229" s="19">
        <v>43082</v>
      </c>
      <c r="P229" s="21">
        <f t="shared" si="11"/>
        <v>74</v>
      </c>
      <c r="Q229" s="54">
        <f>INDEX([1]Sheet1!$J:$J,MATCH(A229,[1]Sheet1!$A:$A,0))</f>
        <v>512.07364697200001</v>
      </c>
      <c r="R229" s="68" t="s">
        <v>23</v>
      </c>
      <c r="S229" s="62">
        <v>1</v>
      </c>
      <c r="T229" s="62">
        <v>2.4</v>
      </c>
      <c r="U229" s="23">
        <v>37</v>
      </c>
      <c r="V229" s="23">
        <v>30</v>
      </c>
      <c r="W229" s="1">
        <v>1.5</v>
      </c>
      <c r="X229" s="48">
        <v>4.3</v>
      </c>
      <c r="Y229" s="49">
        <v>55</v>
      </c>
      <c r="Z229" s="39">
        <v>65</v>
      </c>
      <c r="AA229">
        <v>17.63</v>
      </c>
      <c r="AB229">
        <v>30.06</v>
      </c>
      <c r="AC229" s="84">
        <v>6</v>
      </c>
      <c r="AD229" s="87">
        <v>9</v>
      </c>
      <c r="AE229" s="84">
        <f t="shared" si="9"/>
        <v>15</v>
      </c>
      <c r="AF229" s="84">
        <f t="shared" si="10"/>
        <v>41.666666666666671</v>
      </c>
      <c r="AH229" s="84">
        <f>IF(ISBLANK(AC229),"",IF(ISBLANK(AA229),"",IFERROR(((AC229-AA229)/0.36/P229),"")))</f>
        <v>-0.43656156156156156</v>
      </c>
      <c r="AJ229" s="84">
        <f>IF(ISBLANK(AE229),"",IF(ISBLANK(AB229),"",IFERROR(((AE229-AB229)/0.36/P229),"")))</f>
        <v>-0.5653153153153152</v>
      </c>
    </row>
    <row r="230" spans="1:37" x14ac:dyDescent="0.25">
      <c r="A230" s="12" t="s">
        <v>392</v>
      </c>
      <c r="B230" s="4" t="s">
        <v>645</v>
      </c>
      <c r="C230" s="4" t="s">
        <v>632</v>
      </c>
      <c r="D230" s="4" t="s">
        <v>707</v>
      </c>
      <c r="E230" s="4" t="s">
        <v>31</v>
      </c>
      <c r="F230" s="12" t="s">
        <v>544</v>
      </c>
      <c r="G230" s="12" t="s">
        <v>539</v>
      </c>
      <c r="H230" s="22">
        <v>1</v>
      </c>
      <c r="I230" s="12" t="s">
        <v>540</v>
      </c>
      <c r="J230" s="12" t="s">
        <v>550</v>
      </c>
      <c r="K230" s="21">
        <v>995</v>
      </c>
      <c r="L230" s="75">
        <v>-3.2993320000000002</v>
      </c>
      <c r="M230" s="75">
        <v>34.848457965999998</v>
      </c>
      <c r="N230" s="19">
        <v>43006</v>
      </c>
      <c r="O230" s="19">
        <v>43080</v>
      </c>
      <c r="P230" s="21">
        <f t="shared" si="11"/>
        <v>74</v>
      </c>
      <c r="Q230" s="54">
        <f>INDEX([1]Sheet1!$J:$J,MATCH(A230,[1]Sheet1!$A:$A,0))</f>
        <v>151.07364628299999</v>
      </c>
      <c r="R230" s="68" t="s">
        <v>94</v>
      </c>
      <c r="S230" s="62">
        <v>3.5</v>
      </c>
      <c r="T230" s="62">
        <v>9.8000000000000007</v>
      </c>
      <c r="U230" s="23">
        <v>5</v>
      </c>
      <c r="V230" s="23">
        <v>32</v>
      </c>
      <c r="W230" s="1">
        <v>2.5</v>
      </c>
      <c r="X230" s="48">
        <v>4.2</v>
      </c>
      <c r="Y230" s="49">
        <v>15</v>
      </c>
      <c r="Z230" s="39">
        <v>20</v>
      </c>
      <c r="AA230">
        <v>2.2799999999999998</v>
      </c>
      <c r="AB230">
        <v>9.65</v>
      </c>
      <c r="AC230" s="84">
        <v>7.7</v>
      </c>
      <c r="AD230" s="87">
        <v>22</v>
      </c>
      <c r="AE230" s="84">
        <f t="shared" si="9"/>
        <v>29.7</v>
      </c>
      <c r="AF230" s="84">
        <f t="shared" si="10"/>
        <v>82.5</v>
      </c>
      <c r="AH230" s="84">
        <f>IF(ISBLANK(AC230),"",IF(ISBLANK(AA232),"",IFERROR(((AC230-AA232)/0.36/P230),"")))</f>
        <v>0.12650150150150152</v>
      </c>
      <c r="AI230" s="84">
        <f>IF(ISBLANK(AC230),"",IF(ISBLANK(AC232),"",IFERROR(((AC230-AC232)/0.36/P230),"")))</f>
        <v>0.21396396396396397</v>
      </c>
      <c r="AJ230" s="84">
        <f>IF(ISBLANK(AE230),"",IF(ISBLANK(AB232),"",IFERROR(((AE230-AB232)/0.36/P230),"")))</f>
        <v>0.7567567567567568</v>
      </c>
      <c r="AK230" s="84">
        <f>IF(ISBLANK(AE232),"",IF(ISBLANK(AE230),"",IFERROR(((AE230-AE232)/0.36/P230),"")))</f>
        <v>0.96471471471471471</v>
      </c>
    </row>
    <row r="231" spans="1:37" x14ac:dyDescent="0.25">
      <c r="A231" s="12" t="s">
        <v>393</v>
      </c>
      <c r="B231" s="4" t="s">
        <v>645</v>
      </c>
      <c r="C231" s="4" t="s">
        <v>632</v>
      </c>
      <c r="D231" s="4" t="s">
        <v>707</v>
      </c>
      <c r="E231" s="4" t="s">
        <v>31</v>
      </c>
      <c r="F231" s="12" t="s">
        <v>544</v>
      </c>
      <c r="G231" s="12" t="s">
        <v>539</v>
      </c>
      <c r="H231" s="22">
        <v>1</v>
      </c>
      <c r="I231" s="12" t="s">
        <v>545</v>
      </c>
      <c r="J231" s="12" t="s">
        <v>550</v>
      </c>
      <c r="K231" s="21">
        <v>995</v>
      </c>
      <c r="L231" s="75">
        <v>-3.2993320000000002</v>
      </c>
      <c r="M231" s="75">
        <v>34.848457965999998</v>
      </c>
      <c r="N231" s="19">
        <v>43006</v>
      </c>
      <c r="O231" s="19">
        <v>43080</v>
      </c>
      <c r="P231" s="21">
        <f t="shared" si="11"/>
        <v>74</v>
      </c>
      <c r="Q231" s="54">
        <f>INDEX([1]Sheet1!$J:$J,MATCH(A231,[1]Sheet1!$A:$A,0))</f>
        <v>151.07364628299999</v>
      </c>
      <c r="R231" s="68" t="s">
        <v>94</v>
      </c>
      <c r="S231" s="62">
        <v>2.5</v>
      </c>
      <c r="T231" s="62">
        <v>2.2000000000000002</v>
      </c>
      <c r="U231" s="23">
        <v>9</v>
      </c>
      <c r="V231" s="23">
        <v>12</v>
      </c>
      <c r="W231" s="1">
        <v>3</v>
      </c>
      <c r="X231" s="48">
        <v>10.3</v>
      </c>
      <c r="Y231" s="49">
        <v>15</v>
      </c>
      <c r="Z231" s="39">
        <v>60</v>
      </c>
      <c r="AA231">
        <v>5.32</v>
      </c>
      <c r="AB231">
        <v>18.939999999999998</v>
      </c>
      <c r="AC231" s="84">
        <v>11.96</v>
      </c>
      <c r="AD231" s="87">
        <v>2</v>
      </c>
      <c r="AE231" s="84">
        <f t="shared" si="9"/>
        <v>13.96</v>
      </c>
      <c r="AF231" s="84">
        <f t="shared" si="10"/>
        <v>38.777777777777779</v>
      </c>
      <c r="AH231" s="84">
        <f>IF(ISBLANK(AC231),"",IF(ISBLANK(AA232),"",IFERROR(((AC231-AA232)/0.36/P231),"")))</f>
        <v>0.28641141141141147</v>
      </c>
      <c r="AI231" s="84">
        <f>IF(ISBLANK(AC231),"",IF(ISBLANK(AC232),"",IFERROR(((AC231-AC232)/0.36/P231),"")))</f>
        <v>0.37387387387387394</v>
      </c>
      <c r="AJ231" s="84">
        <f>IF(ISBLANK(AE231),"",IF(ISBLANK(AB232),"",IFERROR(((AE231-AB232)/0.36/P231),"")))</f>
        <v>0.16591591591591598</v>
      </c>
      <c r="AK231" s="84">
        <f>IF(ISBLANK(AE232),"",IF(ISBLANK(AE231),"",IFERROR(((AE231-AE232)/0.36/P231),"")))</f>
        <v>0.37387387387387394</v>
      </c>
    </row>
    <row r="232" spans="1:37" x14ac:dyDescent="0.25">
      <c r="A232" s="12" t="s">
        <v>394</v>
      </c>
      <c r="B232" s="4" t="s">
        <v>645</v>
      </c>
      <c r="C232" s="4" t="s">
        <v>632</v>
      </c>
      <c r="D232" s="4" t="s">
        <v>707</v>
      </c>
      <c r="E232" s="4" t="s">
        <v>31</v>
      </c>
      <c r="F232" s="12" t="s">
        <v>544</v>
      </c>
      <c r="G232" s="12" t="s">
        <v>539</v>
      </c>
      <c r="H232" s="22">
        <v>1</v>
      </c>
      <c r="I232" s="12" t="s">
        <v>542</v>
      </c>
      <c r="J232" s="12" t="s">
        <v>550</v>
      </c>
      <c r="K232" s="21">
        <v>995</v>
      </c>
      <c r="L232" s="75">
        <v>-3.2993320000000002</v>
      </c>
      <c r="M232" s="75">
        <v>34.848457965999998</v>
      </c>
      <c r="N232" s="19">
        <v>43006</v>
      </c>
      <c r="O232" s="19">
        <v>43080</v>
      </c>
      <c r="P232" s="21">
        <f t="shared" si="11"/>
        <v>74</v>
      </c>
      <c r="Q232" s="54">
        <f>INDEX([1]Sheet1!$J:$J,MATCH(A232,[1]Sheet1!$A:$A,0))</f>
        <v>151.07364628299999</v>
      </c>
      <c r="R232" s="68" t="s">
        <v>94</v>
      </c>
      <c r="S232" s="62">
        <v>3</v>
      </c>
      <c r="T232" s="62">
        <v>1.2</v>
      </c>
      <c r="U232" s="23">
        <v>7</v>
      </c>
      <c r="V232" s="23">
        <v>10</v>
      </c>
      <c r="W232" s="1">
        <v>3.5</v>
      </c>
      <c r="X232" s="48">
        <v>0.8</v>
      </c>
      <c r="Y232">
        <v>5</v>
      </c>
      <c r="Z232" s="4">
        <v>10</v>
      </c>
      <c r="AA232">
        <v>4.33</v>
      </c>
      <c r="AB232">
        <v>9.5399999999999991</v>
      </c>
      <c r="AC232" s="84">
        <v>2</v>
      </c>
      <c r="AD232" s="87">
        <v>2</v>
      </c>
      <c r="AE232" s="84">
        <f t="shared" si="9"/>
        <v>4</v>
      </c>
      <c r="AF232" s="84">
        <f t="shared" si="10"/>
        <v>11.111111111111111</v>
      </c>
      <c r="AH232" s="84">
        <f>IF(ISBLANK(AC232),"",IF(ISBLANK(AA232),"",IFERROR(((AC232-AA232)/0.36/P232),"")))</f>
        <v>-8.7462462462462462E-2</v>
      </c>
      <c r="AJ232" s="84">
        <f>IF(ISBLANK(AE232),"",IF(ISBLANK(AB232),"",IFERROR(((AE232-AB232)/0.36/P232),"")))</f>
        <v>-0.20795795795795793</v>
      </c>
    </row>
    <row r="233" spans="1:37" x14ac:dyDescent="0.25">
      <c r="A233" s="12" t="s">
        <v>395</v>
      </c>
      <c r="B233" s="4" t="s">
        <v>646</v>
      </c>
      <c r="C233" s="4" t="s">
        <v>632</v>
      </c>
      <c r="D233" s="4" t="s">
        <v>708</v>
      </c>
      <c r="E233" s="4" t="s">
        <v>31</v>
      </c>
      <c r="F233" s="12" t="s">
        <v>544</v>
      </c>
      <c r="G233" s="12" t="s">
        <v>539</v>
      </c>
      <c r="H233" s="22">
        <v>2</v>
      </c>
      <c r="I233" s="12" t="s">
        <v>540</v>
      </c>
      <c r="J233" s="12" t="s">
        <v>550</v>
      </c>
      <c r="K233" s="21">
        <v>980</v>
      </c>
      <c r="L233" s="75">
        <v>-3.3032679740000002</v>
      </c>
      <c r="M233" s="75">
        <v>34.847795963000003</v>
      </c>
      <c r="N233" s="19">
        <v>43006</v>
      </c>
      <c r="O233" s="19">
        <v>43080</v>
      </c>
      <c r="P233" s="21">
        <f t="shared" si="11"/>
        <v>74</v>
      </c>
      <c r="Q233" s="54">
        <f>INDEX([1]Sheet1!$J:$J,MATCH(A233,[1]Sheet1!$A:$A,0))</f>
        <v>151.07364628299999</v>
      </c>
      <c r="R233" s="68" t="s">
        <v>94</v>
      </c>
      <c r="S233" s="62">
        <v>1.6</v>
      </c>
      <c r="T233" s="62">
        <v>4.4000000000000004</v>
      </c>
      <c r="U233" s="23">
        <v>10</v>
      </c>
      <c r="V233" s="23">
        <v>23</v>
      </c>
      <c r="W233" s="1">
        <v>2</v>
      </c>
      <c r="X233" s="48">
        <v>4.2</v>
      </c>
      <c r="Y233">
        <v>20</v>
      </c>
      <c r="Z233" s="4">
        <v>28</v>
      </c>
      <c r="AA233">
        <v>12.35</v>
      </c>
      <c r="AB233">
        <v>15.76</v>
      </c>
      <c r="AC233" s="84">
        <v>4</v>
      </c>
      <c r="AD233" s="87">
        <v>16.87</v>
      </c>
      <c r="AE233" s="84">
        <f t="shared" si="9"/>
        <v>20.87</v>
      </c>
      <c r="AF233" s="84">
        <f t="shared" si="10"/>
        <v>57.972222222222229</v>
      </c>
      <c r="AH233" s="84">
        <f>IF(ISBLANK(AC233),"",IF(ISBLANK(AA235),"",IFERROR(((AC233-AA235)/0.36/P233),"")))</f>
        <v>5.5555555555555559E-2</v>
      </c>
      <c r="AI233" s="84">
        <f>IF(ISBLANK(AC233),"",IF(ISBLANK(AC235),"",IFERROR(((AC233-AC235)/0.36/P233),"")))</f>
        <v>7.5075075075075076E-2</v>
      </c>
      <c r="AJ233" s="84">
        <f>IF(ISBLANK(AE233),"",IF(ISBLANK(AB235),"",IFERROR(((AE233-AB235)/0.36/P233),"")))</f>
        <v>0.61186186186186187</v>
      </c>
      <c r="AK233" s="84">
        <f>IF(ISBLANK(AE235),"",IF(ISBLANK(AE233),"",IFERROR(((AE233-AE235)/0.36/P233),"")))</f>
        <v>0.5957207207207208</v>
      </c>
    </row>
    <row r="234" spans="1:37" x14ac:dyDescent="0.25">
      <c r="A234" s="12" t="s">
        <v>348</v>
      </c>
      <c r="B234" s="4" t="s">
        <v>646</v>
      </c>
      <c r="C234" s="4" t="s">
        <v>632</v>
      </c>
      <c r="D234" s="4" t="s">
        <v>708</v>
      </c>
      <c r="E234" s="4" t="s">
        <v>31</v>
      </c>
      <c r="F234" s="12" t="s">
        <v>544</v>
      </c>
      <c r="G234" s="12" t="s">
        <v>539</v>
      </c>
      <c r="H234" s="22">
        <v>2</v>
      </c>
      <c r="I234" s="12" t="s">
        <v>545</v>
      </c>
      <c r="J234" s="12" t="s">
        <v>550</v>
      </c>
      <c r="K234" s="21">
        <v>980</v>
      </c>
      <c r="L234" s="75">
        <v>-3.3032679740000002</v>
      </c>
      <c r="M234" s="75">
        <v>34.847795963000003</v>
      </c>
      <c r="N234" s="19">
        <v>43006</v>
      </c>
      <c r="O234" s="19">
        <v>43080</v>
      </c>
      <c r="P234" s="21">
        <f t="shared" si="11"/>
        <v>74</v>
      </c>
      <c r="Q234" s="54">
        <f>INDEX([1]Sheet1!$J:$J,MATCH(A234,[1]Sheet1!$A:$A,0))</f>
        <v>151.07364628299999</v>
      </c>
      <c r="R234" s="68" t="s">
        <v>94</v>
      </c>
      <c r="S234" s="62">
        <v>1</v>
      </c>
      <c r="T234" s="62">
        <v>2.4</v>
      </c>
      <c r="U234" s="23">
        <v>10</v>
      </c>
      <c r="V234" s="23">
        <v>13</v>
      </c>
      <c r="W234" s="1">
        <v>1.5</v>
      </c>
      <c r="X234" s="48">
        <v>3.9</v>
      </c>
      <c r="Y234">
        <v>12</v>
      </c>
      <c r="Z234" s="4">
        <v>45</v>
      </c>
      <c r="AA234">
        <v>3.87</v>
      </c>
      <c r="AB234">
        <v>7.92</v>
      </c>
      <c r="AC234" s="84">
        <v>5</v>
      </c>
      <c r="AD234" s="87">
        <v>3</v>
      </c>
      <c r="AE234" s="84">
        <f t="shared" si="9"/>
        <v>8</v>
      </c>
      <c r="AF234" s="84">
        <f t="shared" si="10"/>
        <v>22.222222222222221</v>
      </c>
      <c r="AH234" s="84">
        <f>IF(ISBLANK(AC234),"",IF(ISBLANK(AA235),"",IFERROR(((AC234-AA235)/0.36/P234),"")))</f>
        <v>9.3093093093093104E-2</v>
      </c>
      <c r="AI234" s="84">
        <f>IF(ISBLANK(AC234),"",IF(ISBLANK(AC235),"",IFERROR(((AC234-AC235)/0.36/P234),"")))</f>
        <v>0.11261261261261261</v>
      </c>
      <c r="AJ234" s="84">
        <f>IF(ISBLANK(AE234),"",IF(ISBLANK(AB235),"",IFERROR(((AE234-AB235)/0.36/P234),"")))</f>
        <v>0.12875375375375375</v>
      </c>
      <c r="AK234" s="84">
        <f>IF(ISBLANK(AE235),"",IF(ISBLANK(AE234),"",IFERROR(((AE234-AE235)/0.36/P234),"")))</f>
        <v>0.11261261261261261</v>
      </c>
    </row>
    <row r="235" spans="1:37" x14ac:dyDescent="0.25">
      <c r="A235" s="12" t="s">
        <v>396</v>
      </c>
      <c r="B235" s="4" t="s">
        <v>646</v>
      </c>
      <c r="C235" s="4" t="s">
        <v>632</v>
      </c>
      <c r="D235" s="12" t="s">
        <v>708</v>
      </c>
      <c r="E235" s="4" t="s">
        <v>31</v>
      </c>
      <c r="F235" s="12" t="s">
        <v>544</v>
      </c>
      <c r="G235" s="12" t="s">
        <v>539</v>
      </c>
      <c r="H235" s="22">
        <v>2</v>
      </c>
      <c r="I235" s="12" t="s">
        <v>542</v>
      </c>
      <c r="J235" s="12" t="s">
        <v>550</v>
      </c>
      <c r="K235" s="22">
        <v>980</v>
      </c>
      <c r="L235" s="75">
        <v>-3.3032679740000002</v>
      </c>
      <c r="M235" s="75">
        <v>34.847795963000003</v>
      </c>
      <c r="N235" s="19">
        <v>43006</v>
      </c>
      <c r="O235" s="19">
        <v>43080</v>
      </c>
      <c r="P235" s="21">
        <f t="shared" si="11"/>
        <v>74</v>
      </c>
      <c r="Q235" s="54">
        <f>INDEX([1]Sheet1!$J:$J,MATCH(A235,[1]Sheet1!$A:$A,0))</f>
        <v>151.07364628299999</v>
      </c>
      <c r="R235" s="68" t="s">
        <v>94</v>
      </c>
      <c r="S235" s="62">
        <v>1.5</v>
      </c>
      <c r="T235" s="62">
        <v>2.4</v>
      </c>
      <c r="U235" s="23">
        <v>5</v>
      </c>
      <c r="V235" s="23">
        <v>15</v>
      </c>
      <c r="W235" s="1">
        <v>1</v>
      </c>
      <c r="X235" s="48">
        <v>1.8</v>
      </c>
      <c r="Y235">
        <v>8</v>
      </c>
      <c r="Z235" s="4">
        <v>26</v>
      </c>
      <c r="AA235">
        <v>2.52</v>
      </c>
      <c r="AB235">
        <v>4.57</v>
      </c>
      <c r="AC235" s="84">
        <v>2</v>
      </c>
      <c r="AD235" s="87">
        <v>3</v>
      </c>
      <c r="AE235" s="84">
        <f t="shared" si="9"/>
        <v>5</v>
      </c>
      <c r="AF235" s="84">
        <f t="shared" si="10"/>
        <v>13.888888888888889</v>
      </c>
      <c r="AH235" s="84">
        <f>IF(ISBLANK(AC235),"",IF(ISBLANK(AA235),"",IFERROR(((AC235-AA235)/0.36/P235),"")))</f>
        <v>-1.9519519519519524E-2</v>
      </c>
      <c r="AJ235" s="84">
        <f>IF(ISBLANK(AE235),"",IF(ISBLANK(AB235),"",IFERROR(((AE235-AB235)/0.36/P235),"")))</f>
        <v>1.6141141141141131E-2</v>
      </c>
    </row>
    <row r="236" spans="1:37" x14ac:dyDescent="0.25">
      <c r="A236" s="12" t="s">
        <v>397</v>
      </c>
      <c r="B236" s="4" t="s">
        <v>656</v>
      </c>
      <c r="C236" s="4" t="s">
        <v>632</v>
      </c>
      <c r="D236" s="4" t="s">
        <v>709</v>
      </c>
      <c r="E236" s="4" t="s">
        <v>31</v>
      </c>
      <c r="F236" s="12" t="s">
        <v>544</v>
      </c>
      <c r="G236" s="12" t="s">
        <v>539</v>
      </c>
      <c r="H236" s="22">
        <v>3</v>
      </c>
      <c r="I236" s="12" t="s">
        <v>540</v>
      </c>
      <c r="J236" s="12" t="s">
        <v>550</v>
      </c>
      <c r="K236" s="21">
        <v>998</v>
      </c>
      <c r="L236" s="75">
        <v>-3.295644969</v>
      </c>
      <c r="M236" s="75">
        <v>34.852435010999997</v>
      </c>
      <c r="N236" s="19">
        <v>43006</v>
      </c>
      <c r="O236" s="19">
        <v>43080</v>
      </c>
      <c r="P236" s="21">
        <f t="shared" si="11"/>
        <v>74</v>
      </c>
      <c r="Q236" s="54">
        <f>INDEX([1]Sheet1!$J:$J,MATCH(A236,[1]Sheet1!$A:$A,0))</f>
        <v>151.07364628299999</v>
      </c>
      <c r="R236" s="68" t="s">
        <v>94</v>
      </c>
      <c r="S236" s="62">
        <v>2</v>
      </c>
      <c r="T236" s="62">
        <v>2</v>
      </c>
      <c r="U236" s="23">
        <v>10</v>
      </c>
      <c r="V236" s="23">
        <v>17</v>
      </c>
      <c r="W236" s="1">
        <v>1</v>
      </c>
      <c r="X236" s="48">
        <v>0.9</v>
      </c>
      <c r="Y236">
        <v>8</v>
      </c>
      <c r="Z236" s="4">
        <v>35</v>
      </c>
      <c r="AA236">
        <v>5.1100000000000003</v>
      </c>
      <c r="AB236">
        <v>10.57</v>
      </c>
      <c r="AC236" s="84">
        <v>10.48</v>
      </c>
      <c r="AD236" s="87">
        <v>4</v>
      </c>
      <c r="AE236" s="84">
        <f t="shared" si="9"/>
        <v>14.48</v>
      </c>
      <c r="AF236" s="84">
        <f t="shared" si="10"/>
        <v>40.222222222222221</v>
      </c>
      <c r="AH236" s="84">
        <f>IF(ISBLANK(AC236),"",IF(ISBLANK(AA238),"",IFERROR(((AC236-AA238)/0.36/P236),"")))</f>
        <v>0.25825825825825832</v>
      </c>
      <c r="AI236" s="84">
        <f>IF(ISBLANK(AC236),"",IF(ISBLANK(AC238),"",IFERROR(((AC236-AC238)/0.36/P236),"")))</f>
        <v>0.28078078078078078</v>
      </c>
      <c r="AJ236" s="84">
        <f>IF(ISBLANK(AE236),"",IF(ISBLANK(AB238),"",IFERROR(((AE236-AB238)/0.36/P236),"")))</f>
        <v>0.28490990990990989</v>
      </c>
      <c r="AK236" s="84">
        <f>IF(ISBLANK(AE238),"",IF(ISBLANK(AE236),"",IFERROR(((AE236-AE238)/0.36/P236),"")))</f>
        <v>0.35585585585585588</v>
      </c>
    </row>
    <row r="237" spans="1:37" x14ac:dyDescent="0.25">
      <c r="A237" s="12" t="s">
        <v>398</v>
      </c>
      <c r="B237" s="4" t="s">
        <v>656</v>
      </c>
      <c r="C237" s="4" t="s">
        <v>632</v>
      </c>
      <c r="D237" s="4" t="s">
        <v>709</v>
      </c>
      <c r="E237" s="4" t="s">
        <v>31</v>
      </c>
      <c r="F237" s="12" t="s">
        <v>544</v>
      </c>
      <c r="G237" s="12" t="s">
        <v>539</v>
      </c>
      <c r="H237" s="22">
        <v>3</v>
      </c>
      <c r="I237" s="12" t="s">
        <v>545</v>
      </c>
      <c r="J237" s="12" t="s">
        <v>550</v>
      </c>
      <c r="K237" s="21">
        <v>998</v>
      </c>
      <c r="L237" s="75">
        <v>-3.295644969</v>
      </c>
      <c r="M237" s="75">
        <v>34.852435010999997</v>
      </c>
      <c r="N237" s="19">
        <v>43006</v>
      </c>
      <c r="O237" s="19">
        <v>43080</v>
      </c>
      <c r="P237" s="21">
        <f t="shared" si="11"/>
        <v>74</v>
      </c>
      <c r="Q237" s="54">
        <f>INDEX([1]Sheet1!$J:$J,MATCH(A237,[1]Sheet1!$A:$A,0))</f>
        <v>151.07364628299999</v>
      </c>
      <c r="R237" s="68" t="s">
        <v>94</v>
      </c>
      <c r="S237" s="62">
        <v>1</v>
      </c>
      <c r="T237" s="62">
        <v>1.6</v>
      </c>
      <c r="U237" s="23">
        <v>1</v>
      </c>
      <c r="V237" s="23">
        <v>7</v>
      </c>
      <c r="W237" s="1">
        <v>2</v>
      </c>
      <c r="X237" s="48">
        <v>2.5</v>
      </c>
      <c r="Y237">
        <v>10</v>
      </c>
      <c r="Z237" s="4">
        <v>35</v>
      </c>
      <c r="AA237">
        <v>1.77</v>
      </c>
      <c r="AB237">
        <v>4.92</v>
      </c>
      <c r="AC237" s="84">
        <v>2</v>
      </c>
      <c r="AD237" s="87">
        <v>6</v>
      </c>
      <c r="AE237" s="84">
        <f t="shared" si="9"/>
        <v>8</v>
      </c>
      <c r="AF237" s="84">
        <f t="shared" si="10"/>
        <v>22.222222222222221</v>
      </c>
      <c r="AH237" s="84">
        <f>IF(ISBLANK(AC237),"",IF(ISBLANK(AA238),"",IFERROR(((AC237-AA238)/0.36/P237),"")))</f>
        <v>-6.006006006006006E-2</v>
      </c>
      <c r="AI237" s="84">
        <f>IF(ISBLANK(AC237),"",IF(ISBLANK(AC238),"",IFERROR(((AC237-AC238)/0.36/P237),"")))</f>
        <v>-3.7537537537537538E-2</v>
      </c>
      <c r="AJ237" s="84">
        <f>IF(ISBLANK(AE237),"",IF(ISBLANK(AB238),"",IFERROR(((AE237-AB238)/0.36/P237),"")))</f>
        <v>4.1666666666666644E-2</v>
      </c>
      <c r="AK237" s="84">
        <f>IF(ISBLANK(AE238),"",IF(ISBLANK(AE237),"",IFERROR(((AE237-AE238)/0.36/P237),"")))</f>
        <v>0.11261261261261261</v>
      </c>
    </row>
    <row r="238" spans="1:37" x14ac:dyDescent="0.25">
      <c r="A238" s="12" t="s">
        <v>399</v>
      </c>
      <c r="B238" s="4" t="s">
        <v>656</v>
      </c>
      <c r="C238" s="4" t="s">
        <v>632</v>
      </c>
      <c r="D238" s="4" t="s">
        <v>709</v>
      </c>
      <c r="E238" s="4" t="s">
        <v>31</v>
      </c>
      <c r="F238" s="12" t="s">
        <v>544</v>
      </c>
      <c r="G238" s="12" t="s">
        <v>539</v>
      </c>
      <c r="H238" s="22">
        <v>3</v>
      </c>
      <c r="I238" s="12" t="s">
        <v>542</v>
      </c>
      <c r="J238" s="12" t="s">
        <v>550</v>
      </c>
      <c r="K238" s="21">
        <v>998</v>
      </c>
      <c r="L238" s="75">
        <v>-3.295644969</v>
      </c>
      <c r="M238" s="75">
        <v>34.852435010999997</v>
      </c>
      <c r="N238" s="19">
        <v>43006</v>
      </c>
      <c r="O238" s="19">
        <v>43080</v>
      </c>
      <c r="P238" s="21">
        <f t="shared" si="11"/>
        <v>74</v>
      </c>
      <c r="Q238" s="54">
        <f>INDEX([1]Sheet1!$J:$J,MATCH(A238,[1]Sheet1!$A:$A,0))</f>
        <v>151.07364628299999</v>
      </c>
      <c r="R238" s="68" t="s">
        <v>94</v>
      </c>
      <c r="S238" s="62">
        <v>1.75</v>
      </c>
      <c r="T238" s="62">
        <v>1.4</v>
      </c>
      <c r="U238" s="23">
        <v>10</v>
      </c>
      <c r="V238" s="23">
        <v>10</v>
      </c>
      <c r="W238" s="1">
        <v>2.5</v>
      </c>
      <c r="X238" s="48">
        <v>1.9</v>
      </c>
      <c r="Y238">
        <v>5</v>
      </c>
      <c r="Z238" s="4">
        <v>10</v>
      </c>
      <c r="AA238">
        <v>3.6</v>
      </c>
      <c r="AB238">
        <v>6.8900000000000006</v>
      </c>
      <c r="AC238" s="84">
        <v>3</v>
      </c>
      <c r="AD238" s="87">
        <v>2</v>
      </c>
      <c r="AE238" s="84">
        <f t="shared" si="9"/>
        <v>5</v>
      </c>
      <c r="AF238" s="84">
        <f t="shared" si="10"/>
        <v>13.888888888888889</v>
      </c>
      <c r="AH238" s="84">
        <f>IF(ISBLANK(AC238),"",IF(ISBLANK(AA238),"",IFERROR(((AC238-AA238)/0.36/P238),"")))</f>
        <v>-2.2522522522522525E-2</v>
      </c>
      <c r="AJ238" s="84">
        <f>IF(ISBLANK(AE238),"",IF(ISBLANK(AB238),"",IFERROR(((AE238-AB238)/0.36/P238),"")))</f>
        <v>-7.0945945945945971E-2</v>
      </c>
    </row>
    <row r="239" spans="1:37" x14ac:dyDescent="0.25">
      <c r="A239" s="12" t="s">
        <v>400</v>
      </c>
      <c r="B239" s="4" t="s">
        <v>647</v>
      </c>
      <c r="C239" s="4" t="s">
        <v>632</v>
      </c>
      <c r="D239" s="4" t="s">
        <v>710</v>
      </c>
      <c r="E239" s="4" t="s">
        <v>31</v>
      </c>
      <c r="F239" s="12" t="s">
        <v>544</v>
      </c>
      <c r="G239" s="12" t="s">
        <v>539</v>
      </c>
      <c r="H239" s="22">
        <v>4</v>
      </c>
      <c r="I239" s="12" t="s">
        <v>540</v>
      </c>
      <c r="J239" s="12" t="s">
        <v>550</v>
      </c>
      <c r="K239" s="21">
        <v>1000</v>
      </c>
      <c r="L239" s="75">
        <v>-3.296013018</v>
      </c>
      <c r="M239" s="75">
        <v>34.854326974999999</v>
      </c>
      <c r="N239" s="19">
        <v>43006</v>
      </c>
      <c r="O239" s="19">
        <v>43080</v>
      </c>
      <c r="P239" s="21">
        <f t="shared" si="11"/>
        <v>74</v>
      </c>
      <c r="Q239" s="54">
        <f>INDEX([1]Sheet1!$J:$J,MATCH(A239,[1]Sheet1!$A:$A,0))</f>
        <v>214.846940249</v>
      </c>
      <c r="R239" s="68" t="s">
        <v>94</v>
      </c>
      <c r="S239" s="62">
        <v>1.25</v>
      </c>
      <c r="T239" s="62">
        <v>2.4</v>
      </c>
      <c r="U239" s="23">
        <v>10</v>
      </c>
      <c r="V239" s="23">
        <v>10</v>
      </c>
      <c r="W239" s="1">
        <v>1</v>
      </c>
      <c r="X239" s="48">
        <v>5.0999999999999996</v>
      </c>
      <c r="Y239">
        <v>15</v>
      </c>
      <c r="Z239" s="4">
        <v>20</v>
      </c>
      <c r="AA239">
        <v>3.8</v>
      </c>
      <c r="AB239">
        <v>7.67</v>
      </c>
      <c r="AC239" s="84">
        <v>3</v>
      </c>
      <c r="AD239" s="87">
        <v>8</v>
      </c>
      <c r="AE239" s="84">
        <f t="shared" si="9"/>
        <v>11</v>
      </c>
      <c r="AF239" s="84">
        <f t="shared" si="10"/>
        <v>30.555555555555557</v>
      </c>
      <c r="AH239" s="84">
        <f>IF(ISBLANK(AC239),"",IF(ISBLANK(AA241),"",IFERROR(((AC239-AA241)/0.36/P239),"")))</f>
        <v>4.8048048048048055E-2</v>
      </c>
      <c r="AI239" s="84">
        <f>IF(ISBLANK(AC239),"",IF(ISBLANK(AC241),"",IFERROR(((AC239-AC241)/0.36/P239),"")))</f>
        <v>-0.15015015015015015</v>
      </c>
      <c r="AJ239" s="84">
        <f>IF(ISBLANK(AE239),"",IF(ISBLANK(AB241),"",IFERROR(((AE239-AB241)/0.36/P239),"")))</f>
        <v>0.1753003003003003</v>
      </c>
      <c r="AK239" s="84">
        <f>IF(ISBLANK(AE241),"",IF(ISBLANK(AE239),"",IFERROR(((AE239-AE241)/0.36/P239),"")))</f>
        <v>7.5075075075075076E-2</v>
      </c>
    </row>
    <row r="240" spans="1:37" x14ac:dyDescent="0.25">
      <c r="A240" s="12" t="s">
        <v>401</v>
      </c>
      <c r="B240" s="4" t="s">
        <v>647</v>
      </c>
      <c r="C240" s="4" t="s">
        <v>632</v>
      </c>
      <c r="D240" s="4" t="s">
        <v>710</v>
      </c>
      <c r="E240" s="4" t="s">
        <v>31</v>
      </c>
      <c r="F240" s="12" t="s">
        <v>544</v>
      </c>
      <c r="G240" s="12" t="s">
        <v>539</v>
      </c>
      <c r="H240" s="22">
        <v>4</v>
      </c>
      <c r="I240" s="12" t="s">
        <v>545</v>
      </c>
      <c r="J240" s="12" t="s">
        <v>550</v>
      </c>
      <c r="K240" s="21">
        <v>1000</v>
      </c>
      <c r="L240" s="75">
        <v>-3.296013018</v>
      </c>
      <c r="M240" s="75">
        <v>34.854326974999999</v>
      </c>
      <c r="N240" s="19">
        <v>43006</v>
      </c>
      <c r="O240" s="19">
        <v>43080</v>
      </c>
      <c r="P240" s="21">
        <f t="shared" si="11"/>
        <v>74</v>
      </c>
      <c r="Q240" s="54">
        <f>INDEX([1]Sheet1!$J:$J,MATCH(A240,[1]Sheet1!$A:$A,0))</f>
        <v>214.846940249</v>
      </c>
      <c r="R240" s="68" t="s">
        <v>94</v>
      </c>
      <c r="S240" s="62">
        <v>1.75</v>
      </c>
      <c r="T240" s="62">
        <v>3.4</v>
      </c>
      <c r="U240" s="23">
        <v>8</v>
      </c>
      <c r="V240" s="23">
        <v>12</v>
      </c>
      <c r="W240" s="1">
        <v>1</v>
      </c>
      <c r="X240" s="48">
        <v>5.2</v>
      </c>
      <c r="Y240">
        <v>20</v>
      </c>
      <c r="Z240" s="4">
        <v>45</v>
      </c>
      <c r="AA240">
        <v>3.92</v>
      </c>
      <c r="AB240">
        <v>10.210000000000001</v>
      </c>
      <c r="AC240" s="84">
        <v>4</v>
      </c>
      <c r="AD240" s="87">
        <v>1.31</v>
      </c>
      <c r="AE240" s="84">
        <f t="shared" si="9"/>
        <v>5.3100000000000005</v>
      </c>
      <c r="AF240" s="84">
        <f t="shared" si="10"/>
        <v>14.750000000000002</v>
      </c>
      <c r="AH240" s="84">
        <f>IF(ISBLANK(AC240),"",IF(ISBLANK(AA241),"",IFERROR(((AC240-AA241)/0.36/P240),"")))</f>
        <v>8.55855855855856E-2</v>
      </c>
      <c r="AI240" s="84">
        <f>IF(ISBLANK(AC240),"",IF(ISBLANK(AC241),"",IFERROR(((AC240-AC241)/0.36/P240),"")))</f>
        <v>-0.11261261261261261</v>
      </c>
      <c r="AJ240" s="84">
        <f>IF(ISBLANK(AE240),"",IF(ISBLANK(AB241),"",IFERROR(((AE240-AB241)/0.36/P240),"")))</f>
        <v>-3.8288288288288272E-2</v>
      </c>
      <c r="AK240" s="84">
        <f>IF(ISBLANK(AE241),"",IF(ISBLANK(AE240),"",IFERROR(((AE240-AE241)/0.36/P240),"")))</f>
        <v>-0.13851351351351349</v>
      </c>
    </row>
    <row r="241" spans="1:37" x14ac:dyDescent="0.25">
      <c r="A241" s="12" t="s">
        <v>402</v>
      </c>
      <c r="B241" s="4" t="s">
        <v>647</v>
      </c>
      <c r="C241" s="4" t="s">
        <v>632</v>
      </c>
      <c r="D241" s="4" t="s">
        <v>710</v>
      </c>
      <c r="E241" s="4" t="s">
        <v>31</v>
      </c>
      <c r="F241" s="12" t="s">
        <v>544</v>
      </c>
      <c r="G241" s="12" t="s">
        <v>539</v>
      </c>
      <c r="H241" s="22">
        <v>4</v>
      </c>
      <c r="I241" s="12" t="s">
        <v>542</v>
      </c>
      <c r="J241" s="12" t="s">
        <v>550</v>
      </c>
      <c r="K241" s="21">
        <v>1000</v>
      </c>
      <c r="L241" s="75">
        <v>-3.296013018</v>
      </c>
      <c r="M241" s="75">
        <v>34.854326974999999</v>
      </c>
      <c r="N241" s="19">
        <v>43006</v>
      </c>
      <c r="O241" s="19">
        <v>43080</v>
      </c>
      <c r="P241" s="21">
        <f t="shared" si="11"/>
        <v>74</v>
      </c>
      <c r="Q241" s="54">
        <f>INDEX([1]Sheet1!$J:$J,MATCH(A241,[1]Sheet1!$A:$A,0))</f>
        <v>214.846940249</v>
      </c>
      <c r="R241" s="68" t="s">
        <v>94</v>
      </c>
      <c r="S241" s="62">
        <v>1.5</v>
      </c>
      <c r="T241" s="62">
        <v>7.6</v>
      </c>
      <c r="U241" s="23">
        <v>10</v>
      </c>
      <c r="V241" s="23">
        <v>14</v>
      </c>
      <c r="W241" s="1">
        <v>1.5</v>
      </c>
      <c r="X241" s="48">
        <v>2.6</v>
      </c>
      <c r="Y241">
        <v>25</v>
      </c>
      <c r="Z241" s="4">
        <v>40</v>
      </c>
      <c r="AA241">
        <v>1.72</v>
      </c>
      <c r="AB241">
        <v>6.33</v>
      </c>
      <c r="AC241" s="84">
        <v>7</v>
      </c>
      <c r="AD241" s="87">
        <v>2</v>
      </c>
      <c r="AE241" s="84">
        <f t="shared" si="9"/>
        <v>9</v>
      </c>
      <c r="AF241" s="84">
        <f t="shared" si="10"/>
        <v>25</v>
      </c>
      <c r="AH241" s="84">
        <f>IF(ISBLANK(AC241),"",IF(ISBLANK(AA241),"",IFERROR(((AC241-AA241)/0.36/P241),"")))</f>
        <v>0.19819819819819823</v>
      </c>
      <c r="AJ241" s="84">
        <f>IF(ISBLANK(AE241),"",IF(ISBLANK(AB241),"",IFERROR(((AE241-AB241)/0.36/P241),"")))</f>
        <v>0.10022522522522523</v>
      </c>
    </row>
    <row r="242" spans="1:37" x14ac:dyDescent="0.25">
      <c r="A242" s="12" t="s">
        <v>403</v>
      </c>
      <c r="B242" s="4" t="s">
        <v>648</v>
      </c>
      <c r="C242" s="4" t="s">
        <v>633</v>
      </c>
      <c r="D242" s="4" t="s">
        <v>711</v>
      </c>
      <c r="E242" s="4" t="s">
        <v>59</v>
      </c>
      <c r="F242" s="12" t="s">
        <v>544</v>
      </c>
      <c r="G242" s="12" t="s">
        <v>543</v>
      </c>
      <c r="H242" s="22">
        <v>1</v>
      </c>
      <c r="I242" s="12" t="s">
        <v>540</v>
      </c>
      <c r="J242" s="12" t="s">
        <v>550</v>
      </c>
      <c r="K242" s="21">
        <v>1009</v>
      </c>
      <c r="L242" s="75">
        <v>-3.3032119830000002</v>
      </c>
      <c r="M242" s="75">
        <v>34.847736032999997</v>
      </c>
      <c r="N242" s="19">
        <v>43005</v>
      </c>
      <c r="O242" s="19">
        <v>43079</v>
      </c>
      <c r="P242" s="21">
        <f t="shared" si="11"/>
        <v>74</v>
      </c>
      <c r="Q242" s="54">
        <f>INDEX([1]Sheet1!$J:$J,MATCH(A242,[1]Sheet1!$A:$A,0))</f>
        <v>128.54716680300001</v>
      </c>
      <c r="R242" s="68" t="s">
        <v>276</v>
      </c>
      <c r="S242" s="62">
        <v>0</v>
      </c>
      <c r="T242" s="62">
        <v>0</v>
      </c>
      <c r="U242" s="23">
        <v>1</v>
      </c>
      <c r="V242" s="23">
        <v>4</v>
      </c>
      <c r="W242" s="1">
        <v>0.8</v>
      </c>
      <c r="X242" s="48">
        <v>1.6</v>
      </c>
      <c r="Y242">
        <v>10</v>
      </c>
      <c r="Z242" s="4">
        <v>25</v>
      </c>
      <c r="AA242">
        <v>0.18</v>
      </c>
      <c r="AB242">
        <v>2.37</v>
      </c>
      <c r="AC242" s="84">
        <v>1</v>
      </c>
      <c r="AD242" s="87">
        <v>1</v>
      </c>
      <c r="AE242" s="84">
        <f t="shared" si="9"/>
        <v>2</v>
      </c>
      <c r="AF242" s="84">
        <f t="shared" si="10"/>
        <v>5.5555555555555554</v>
      </c>
      <c r="AH242" s="84">
        <f>IF(ISBLANK(AC242),"",IF(ISBLANK(AA243),"",IFERROR(((AC242-AA243)/0.36/P242),"")))</f>
        <v>3.7537537537537538E-2</v>
      </c>
      <c r="AI242" s="84">
        <f>IF(ISBLANK(AC242),"",IF(ISBLANK(AC243),"",IFERROR(((AC242-AC243)/0.36/P242),"")))</f>
        <v>5.6306306306306312E-3</v>
      </c>
      <c r="AJ242" s="84">
        <f>IF(ISBLANK(AE242),"",IF(ISBLANK(AB243),"",IFERROR(((AE242-AB243)/0.36/P242),"")))</f>
        <v>7.5075075075075076E-2</v>
      </c>
      <c r="AK242" s="84">
        <f>IF(ISBLANK(AE243),"",IF(ISBLANK(AE242),"",IFERROR(((AE242-AE243)/0.36/P242),"")))</f>
        <v>-0.33633633633633631</v>
      </c>
    </row>
    <row r="243" spans="1:37" x14ac:dyDescent="0.25">
      <c r="A243" s="12" t="s">
        <v>404</v>
      </c>
      <c r="B243" s="4" t="s">
        <v>648</v>
      </c>
      <c r="C243" s="4" t="s">
        <v>633</v>
      </c>
      <c r="D243" s="4" t="s">
        <v>711</v>
      </c>
      <c r="E243" s="4" t="s">
        <v>59</v>
      </c>
      <c r="F243" s="12" t="s">
        <v>544</v>
      </c>
      <c r="G243" s="12" t="s">
        <v>543</v>
      </c>
      <c r="H243" s="22">
        <v>1</v>
      </c>
      <c r="I243" s="12" t="s">
        <v>542</v>
      </c>
      <c r="J243" s="12" t="s">
        <v>550</v>
      </c>
      <c r="K243" s="21">
        <v>1009</v>
      </c>
      <c r="L243" s="75">
        <v>-3.3032119830000002</v>
      </c>
      <c r="M243" s="75">
        <v>34.847736032999997</v>
      </c>
      <c r="N243" s="19">
        <v>43005</v>
      </c>
      <c r="O243" s="19">
        <v>43079</v>
      </c>
      <c r="P243" s="21">
        <f t="shared" si="11"/>
        <v>74</v>
      </c>
      <c r="Q243" s="54">
        <f>INDEX([1]Sheet1!$J:$J,MATCH(A243,[1]Sheet1!$A:$A,0))</f>
        <v>128.54716680300001</v>
      </c>
      <c r="R243" s="68" t="s">
        <v>276</v>
      </c>
      <c r="S243" s="62">
        <v>0</v>
      </c>
      <c r="T243" s="62">
        <v>0</v>
      </c>
      <c r="U243" s="23">
        <v>1</v>
      </c>
      <c r="V243" s="23">
        <v>6</v>
      </c>
      <c r="W243" s="1">
        <v>0</v>
      </c>
      <c r="X243" s="48">
        <v>0.8</v>
      </c>
      <c r="Y243">
        <v>15</v>
      </c>
      <c r="Z243" s="4">
        <v>35</v>
      </c>
      <c r="AA243">
        <v>0</v>
      </c>
      <c r="AB243">
        <v>0</v>
      </c>
      <c r="AC243" s="84">
        <v>0.85</v>
      </c>
      <c r="AD243" s="87">
        <v>10.11</v>
      </c>
      <c r="AE243" s="84">
        <f t="shared" si="9"/>
        <v>10.959999999999999</v>
      </c>
      <c r="AF243" s="84">
        <f t="shared" si="10"/>
        <v>30.444444444444443</v>
      </c>
      <c r="AH243" s="84">
        <f>IF(ISBLANK(AC243),"",IF(ISBLANK(AA243),"",IFERROR(((AC243-AA243)/0.36/P243),"")))</f>
        <v>3.1906906906906909E-2</v>
      </c>
      <c r="AJ243" s="84">
        <f>IF(ISBLANK(AE243),"",IF(ISBLANK(AB243),"",IFERROR(((AE243-AB243)/0.36/P243),"")))</f>
        <v>0.41141141141141141</v>
      </c>
    </row>
    <row r="244" spans="1:37" x14ac:dyDescent="0.25">
      <c r="A244" s="12" t="s">
        <v>405</v>
      </c>
      <c r="B244" s="4" t="s">
        <v>649</v>
      </c>
      <c r="C244" s="4" t="s">
        <v>633</v>
      </c>
      <c r="D244" s="4" t="s">
        <v>712</v>
      </c>
      <c r="E244" s="4" t="s">
        <v>59</v>
      </c>
      <c r="F244" s="12" t="s">
        <v>544</v>
      </c>
      <c r="G244" s="12" t="s">
        <v>543</v>
      </c>
      <c r="H244" s="22">
        <v>2</v>
      </c>
      <c r="I244" s="12" t="s">
        <v>540</v>
      </c>
      <c r="J244" s="12" t="s">
        <v>550</v>
      </c>
      <c r="K244" s="21">
        <v>1006</v>
      </c>
      <c r="L244" s="75">
        <v>-3.40842599</v>
      </c>
      <c r="M244" s="75">
        <v>34.850243982000002</v>
      </c>
      <c r="N244" s="19">
        <v>43005</v>
      </c>
      <c r="O244" s="19">
        <v>43079</v>
      </c>
      <c r="P244" s="21">
        <f t="shared" si="11"/>
        <v>74</v>
      </c>
      <c r="Q244" s="54">
        <f>INDEX([1]Sheet1!$J:$J,MATCH(A244,[1]Sheet1!$A:$A,0))</f>
        <v>128.54716680300001</v>
      </c>
      <c r="R244" s="68" t="s">
        <v>276</v>
      </c>
      <c r="S244" s="62">
        <v>0</v>
      </c>
      <c r="T244" s="62">
        <v>0</v>
      </c>
      <c r="U244" s="23">
        <v>1</v>
      </c>
      <c r="V244" s="23">
        <v>6</v>
      </c>
      <c r="W244" s="1">
        <v>2.9</v>
      </c>
      <c r="X244" s="48">
        <v>3.3</v>
      </c>
      <c r="Y244">
        <v>5</v>
      </c>
      <c r="Z244" s="4">
        <v>35</v>
      </c>
      <c r="AA244">
        <v>0</v>
      </c>
      <c r="AB244">
        <v>0</v>
      </c>
      <c r="AC244" s="84">
        <v>1</v>
      </c>
      <c r="AD244" s="87">
        <v>4</v>
      </c>
      <c r="AE244" s="84">
        <f t="shared" si="9"/>
        <v>5</v>
      </c>
      <c r="AF244" s="84">
        <f t="shared" si="10"/>
        <v>13.888888888888889</v>
      </c>
      <c r="AH244" s="84">
        <f>IF(ISBLANK(AC244),"",IF(ISBLANK(AA245),"",IFERROR(((AC244-AA245)/0.36/P244),"")))</f>
        <v>3.7537537537537538E-2</v>
      </c>
      <c r="AI244" s="84">
        <f>IF(ISBLANK(AC244),"",IF(ISBLANK(AC245),"",IFERROR(((AC244-AC245)/0.36/P244),"")))</f>
        <v>0</v>
      </c>
      <c r="AJ244" s="84">
        <f>IF(ISBLANK(AE244),"",IF(ISBLANK(AB245),"",IFERROR(((AE244-AB245)/0.36/P244),"")))</f>
        <v>0.1876876876876877</v>
      </c>
      <c r="AK244" s="84">
        <f>IF(ISBLANK(AE245),"",IF(ISBLANK(AE244),"",IFERROR(((AE244-AE245)/0.36/P244),"")))</f>
        <v>0.11261261261261261</v>
      </c>
    </row>
    <row r="245" spans="1:37" x14ac:dyDescent="0.25">
      <c r="A245" s="12" t="s">
        <v>406</v>
      </c>
      <c r="B245" s="4" t="s">
        <v>649</v>
      </c>
      <c r="C245" s="4" t="s">
        <v>633</v>
      </c>
      <c r="D245" s="12" t="s">
        <v>712</v>
      </c>
      <c r="E245" s="4" t="s">
        <v>59</v>
      </c>
      <c r="F245" s="12" t="s">
        <v>544</v>
      </c>
      <c r="G245" s="12" t="s">
        <v>543</v>
      </c>
      <c r="H245" s="22">
        <v>2</v>
      </c>
      <c r="I245" s="12" t="s">
        <v>542</v>
      </c>
      <c r="J245" s="12" t="s">
        <v>550</v>
      </c>
      <c r="K245" s="22">
        <v>1006</v>
      </c>
      <c r="L245" s="75">
        <v>-3.40842599</v>
      </c>
      <c r="M245" s="75">
        <v>34.850243982000002</v>
      </c>
      <c r="N245" s="19">
        <v>43005</v>
      </c>
      <c r="O245" s="19">
        <v>43079</v>
      </c>
      <c r="P245" s="21">
        <f t="shared" si="11"/>
        <v>74</v>
      </c>
      <c r="Q245" s="54">
        <f>INDEX([1]Sheet1!$J:$J,MATCH(A245,[1]Sheet1!$A:$A,0))</f>
        <v>128.54716680300001</v>
      </c>
      <c r="R245" s="68" t="s">
        <v>276</v>
      </c>
      <c r="S245" s="62">
        <v>0</v>
      </c>
      <c r="T245" s="62">
        <v>0</v>
      </c>
      <c r="U245" s="23">
        <v>1</v>
      </c>
      <c r="V245" s="23">
        <v>3</v>
      </c>
      <c r="W245" s="1">
        <v>0</v>
      </c>
      <c r="X245" s="48">
        <v>0.7</v>
      </c>
      <c r="Y245">
        <v>4</v>
      </c>
      <c r="Z245" s="4">
        <v>10</v>
      </c>
      <c r="AA245">
        <v>0</v>
      </c>
      <c r="AB245">
        <v>0</v>
      </c>
      <c r="AC245" s="84">
        <v>1</v>
      </c>
      <c r="AD245" s="87">
        <v>1</v>
      </c>
      <c r="AE245" s="84">
        <f t="shared" si="9"/>
        <v>2</v>
      </c>
      <c r="AF245" s="84">
        <f t="shared" si="10"/>
        <v>5.5555555555555554</v>
      </c>
      <c r="AH245" s="84">
        <f>IF(ISBLANK(AC245),"",IF(ISBLANK(AA245),"",IFERROR(((AC245-AA245)/0.36/P245),"")))</f>
        <v>3.7537537537537538E-2</v>
      </c>
      <c r="AJ245" s="84">
        <f>IF(ISBLANK(AE245),"",IF(ISBLANK(AB245),"",IFERROR(((AE245-AB245)/0.36/P245),"")))</f>
        <v>7.5075075075075076E-2</v>
      </c>
    </row>
    <row r="246" spans="1:37" x14ac:dyDescent="0.25">
      <c r="A246" s="12" t="s">
        <v>407</v>
      </c>
      <c r="B246" s="12" t="s">
        <v>657</v>
      </c>
      <c r="C246" s="12" t="s">
        <v>633</v>
      </c>
      <c r="D246" s="12" t="s">
        <v>713</v>
      </c>
      <c r="E246" s="4" t="s">
        <v>59</v>
      </c>
      <c r="F246" s="12" t="s">
        <v>544</v>
      </c>
      <c r="G246" s="12" t="s">
        <v>543</v>
      </c>
      <c r="H246" s="22">
        <v>3</v>
      </c>
      <c r="I246" s="12" t="s">
        <v>540</v>
      </c>
      <c r="J246" s="12" t="s">
        <v>550</v>
      </c>
      <c r="K246" s="22">
        <v>1001</v>
      </c>
      <c r="L246" s="75">
        <v>-3.4063160140000002</v>
      </c>
      <c r="M246" s="75">
        <v>34.850407009999998</v>
      </c>
      <c r="N246" s="19">
        <v>43005</v>
      </c>
      <c r="O246" s="19">
        <v>43079</v>
      </c>
      <c r="P246" s="21">
        <f t="shared" si="11"/>
        <v>74</v>
      </c>
      <c r="Q246" s="54">
        <f>INDEX([1]Sheet1!$J:$J,MATCH(A246,[1]Sheet1!$A:$A,0))</f>
        <v>128.54716680300001</v>
      </c>
      <c r="R246" s="68" t="s">
        <v>276</v>
      </c>
      <c r="S246" s="62">
        <v>0</v>
      </c>
      <c r="T246" s="62">
        <v>0</v>
      </c>
      <c r="U246" s="23">
        <v>1</v>
      </c>
      <c r="V246" s="23">
        <v>4</v>
      </c>
      <c r="W246" s="1">
        <v>0.5</v>
      </c>
      <c r="X246" s="48">
        <v>2.5</v>
      </c>
      <c r="Y246">
        <v>5</v>
      </c>
      <c r="Z246" s="4">
        <v>18</v>
      </c>
      <c r="AA246">
        <v>0</v>
      </c>
      <c r="AB246">
        <v>0</v>
      </c>
      <c r="AC246" s="84">
        <v>1</v>
      </c>
      <c r="AD246" s="87">
        <v>3.17</v>
      </c>
      <c r="AE246" s="84">
        <f t="shared" si="9"/>
        <v>4.17</v>
      </c>
      <c r="AF246" s="84">
        <f t="shared" si="10"/>
        <v>11.583333333333334</v>
      </c>
      <c r="AH246" s="84">
        <f>IF(ISBLANK(AC246),"",IF(ISBLANK(AA247),"",IFERROR(((AC246-AA247)/0.36/P246),"")))</f>
        <v>3.7537537537537538E-2</v>
      </c>
      <c r="AI246" s="84">
        <f>IF(ISBLANK(AC246),"",IF(ISBLANK(AC247),"",IFERROR(((AC246-AC247)/0.36/P246),"")))</f>
        <v>0</v>
      </c>
      <c r="AJ246" s="84">
        <f>IF(ISBLANK(AE246),"",IF(ISBLANK(AB247),"",IFERROR(((AE246-AB247)/0.36/P246),"")))</f>
        <v>0.15653153153153154</v>
      </c>
      <c r="AK246" s="84">
        <f>IF(ISBLANK(AE247),"",IF(ISBLANK(AE246),"",IFERROR(((AE246-AE247)/0.36/P246),"")))</f>
        <v>7.3573573573573581E-2</v>
      </c>
    </row>
    <row r="247" spans="1:37" x14ac:dyDescent="0.25">
      <c r="A247" s="12" t="s">
        <v>408</v>
      </c>
      <c r="B247" s="12" t="s">
        <v>657</v>
      </c>
      <c r="C247" s="12" t="s">
        <v>633</v>
      </c>
      <c r="D247" s="12" t="s">
        <v>713</v>
      </c>
      <c r="E247" s="4" t="s">
        <v>59</v>
      </c>
      <c r="F247" s="12" t="s">
        <v>544</v>
      </c>
      <c r="G247" s="12" t="s">
        <v>543</v>
      </c>
      <c r="H247" s="22">
        <v>3</v>
      </c>
      <c r="I247" s="12" t="s">
        <v>542</v>
      </c>
      <c r="J247" s="12" t="s">
        <v>550</v>
      </c>
      <c r="K247" s="22">
        <v>1001</v>
      </c>
      <c r="L247" s="75">
        <v>-3.4063160140000002</v>
      </c>
      <c r="M247" s="75">
        <v>34.850407009999998</v>
      </c>
      <c r="N247" s="19">
        <v>43005</v>
      </c>
      <c r="O247" s="19">
        <v>43079</v>
      </c>
      <c r="P247" s="21">
        <f t="shared" si="11"/>
        <v>74</v>
      </c>
      <c r="Q247" s="54">
        <f>INDEX([1]Sheet1!$J:$J,MATCH(A247,[1]Sheet1!$A:$A,0))</f>
        <v>128.54716680300001</v>
      </c>
      <c r="R247" s="68" t="s">
        <v>276</v>
      </c>
      <c r="S247" s="62">
        <v>0</v>
      </c>
      <c r="T247" s="62">
        <v>0</v>
      </c>
      <c r="U247" s="23">
        <v>1</v>
      </c>
      <c r="V247" s="23">
        <v>3</v>
      </c>
      <c r="W247" s="1">
        <v>0</v>
      </c>
      <c r="X247" s="48">
        <v>1.74</v>
      </c>
      <c r="Y247">
        <v>7</v>
      </c>
      <c r="Z247" s="4">
        <v>20</v>
      </c>
      <c r="AA247">
        <v>0</v>
      </c>
      <c r="AB247">
        <v>0</v>
      </c>
      <c r="AC247" s="84">
        <v>1</v>
      </c>
      <c r="AD247" s="87">
        <v>1.21</v>
      </c>
      <c r="AE247" s="84">
        <f t="shared" si="9"/>
        <v>2.21</v>
      </c>
      <c r="AF247" s="84">
        <f t="shared" si="10"/>
        <v>6.1388888888888893</v>
      </c>
      <c r="AH247" s="84">
        <f>IF(ISBLANK(AC247),"",IF(ISBLANK(AA247),"",IFERROR(((AC247-AA247)/0.36/P247),"")))</f>
        <v>3.7537537537537538E-2</v>
      </c>
      <c r="AJ247" s="84">
        <f>IF(ISBLANK(AE247),"",IF(ISBLANK(AB247),"",IFERROR(((AE247-AB247)/0.36/P247),"")))</f>
        <v>8.2957957957957962E-2</v>
      </c>
    </row>
    <row r="248" spans="1:37" x14ac:dyDescent="0.25">
      <c r="A248" s="12" t="s">
        <v>409</v>
      </c>
      <c r="B248" s="4" t="s">
        <v>650</v>
      </c>
      <c r="C248" s="4" t="s">
        <v>633</v>
      </c>
      <c r="D248" s="4" t="s">
        <v>714</v>
      </c>
      <c r="E248" s="4" t="s">
        <v>59</v>
      </c>
      <c r="F248" s="12" t="s">
        <v>544</v>
      </c>
      <c r="G248" s="12" t="s">
        <v>543</v>
      </c>
      <c r="H248" s="22">
        <v>4</v>
      </c>
      <c r="I248" s="12" t="s">
        <v>540</v>
      </c>
      <c r="J248" s="12" t="s">
        <v>550</v>
      </c>
      <c r="K248" s="21">
        <v>1003</v>
      </c>
      <c r="L248" s="75">
        <v>-3.4068529590000001</v>
      </c>
      <c r="M248" s="75">
        <v>34.851600005999998</v>
      </c>
      <c r="N248" s="19">
        <v>43005</v>
      </c>
      <c r="O248" s="19">
        <v>43079</v>
      </c>
      <c r="P248" s="21">
        <f t="shared" si="11"/>
        <v>74</v>
      </c>
      <c r="Q248" s="54">
        <f>INDEX([1]Sheet1!$J:$J,MATCH(A248,[1]Sheet1!$A:$A,0))</f>
        <v>128.54716680300001</v>
      </c>
      <c r="R248" s="68" t="s">
        <v>276</v>
      </c>
      <c r="S248" s="62">
        <v>0</v>
      </c>
      <c r="T248" s="62">
        <v>0</v>
      </c>
      <c r="U248" s="23">
        <v>1</v>
      </c>
      <c r="V248" s="23">
        <v>7</v>
      </c>
      <c r="W248" s="1">
        <v>0.5</v>
      </c>
      <c r="X248" s="48">
        <v>3.2</v>
      </c>
      <c r="Y248">
        <v>5</v>
      </c>
      <c r="Z248" s="4">
        <v>35</v>
      </c>
      <c r="AA248">
        <v>0</v>
      </c>
      <c r="AB248">
        <v>0</v>
      </c>
      <c r="AC248" s="84">
        <v>1</v>
      </c>
      <c r="AD248" s="87">
        <v>1</v>
      </c>
      <c r="AE248" s="84">
        <f t="shared" si="9"/>
        <v>2</v>
      </c>
      <c r="AF248" s="84">
        <f t="shared" si="10"/>
        <v>5.5555555555555554</v>
      </c>
      <c r="AH248" s="84">
        <f>IF(ISBLANK(AC248),"",IF(ISBLANK(AA249),"",IFERROR(((AC248-AA249)/0.36/P248),"")))</f>
        <v>3.7537537537537538E-2</v>
      </c>
      <c r="AI248" s="84">
        <f>IF(ISBLANK(AC248),"",IF(ISBLANK(AC249),"",IFERROR(((AC248-AC249)/0.36/P248),"")))</f>
        <v>0</v>
      </c>
      <c r="AJ248" s="84">
        <f>IF(ISBLANK(AE248),"",IF(ISBLANK(AB249),"",IFERROR(((AE248-AB249)/0.36/P248),"")))</f>
        <v>7.5075075075075076E-2</v>
      </c>
      <c r="AK248" s="84">
        <f>IF(ISBLANK(AE249),"",IF(ISBLANK(AE248),"",IFERROR(((AE248-AE249)/0.36/P248),"")))</f>
        <v>0</v>
      </c>
    </row>
    <row r="249" spans="1:37" x14ac:dyDescent="0.25">
      <c r="A249" s="12" t="s">
        <v>410</v>
      </c>
      <c r="B249" s="4" t="s">
        <v>650</v>
      </c>
      <c r="C249" s="4" t="s">
        <v>633</v>
      </c>
      <c r="D249" s="4" t="s">
        <v>714</v>
      </c>
      <c r="E249" s="4" t="s">
        <v>59</v>
      </c>
      <c r="F249" s="12" t="s">
        <v>544</v>
      </c>
      <c r="G249" s="12" t="s">
        <v>543</v>
      </c>
      <c r="H249" s="22">
        <v>4</v>
      </c>
      <c r="I249" s="12" t="s">
        <v>542</v>
      </c>
      <c r="J249" s="12" t="s">
        <v>550</v>
      </c>
      <c r="K249" s="21">
        <v>1003</v>
      </c>
      <c r="L249" s="75">
        <v>-3.4068529590000001</v>
      </c>
      <c r="M249" s="75">
        <v>34.851600005999998</v>
      </c>
      <c r="N249" s="19">
        <v>43005</v>
      </c>
      <c r="O249" s="19">
        <v>43079</v>
      </c>
      <c r="P249" s="21">
        <f t="shared" si="11"/>
        <v>74</v>
      </c>
      <c r="Q249" s="54">
        <f>INDEX([1]Sheet1!$J:$J,MATCH(A249,[1]Sheet1!$A:$A,0))</f>
        <v>128.54716680300001</v>
      </c>
      <c r="R249" s="68" t="s">
        <v>276</v>
      </c>
      <c r="S249" s="62">
        <v>0</v>
      </c>
      <c r="T249" s="62">
        <v>0</v>
      </c>
      <c r="U249" s="23">
        <v>1</v>
      </c>
      <c r="V249" s="23">
        <v>5</v>
      </c>
      <c r="W249" s="1">
        <v>0.5</v>
      </c>
      <c r="X249" s="48">
        <v>1.1000000000000001</v>
      </c>
      <c r="Y249">
        <v>18</v>
      </c>
      <c r="Z249" s="4">
        <v>32</v>
      </c>
      <c r="AA249">
        <v>0</v>
      </c>
      <c r="AB249">
        <v>0</v>
      </c>
      <c r="AC249" s="84">
        <v>1</v>
      </c>
      <c r="AD249" s="87">
        <v>1</v>
      </c>
      <c r="AE249" s="84">
        <f t="shared" si="9"/>
        <v>2</v>
      </c>
      <c r="AF249" s="84">
        <f t="shared" si="10"/>
        <v>5.5555555555555554</v>
      </c>
      <c r="AH249" s="84">
        <f>IF(ISBLANK(AC249),"",IF(ISBLANK(AA249),"",IFERROR(((AC249-AA249)/0.36/P249),"")))</f>
        <v>3.7537537537537538E-2</v>
      </c>
      <c r="AJ249" s="84">
        <f>IF(ISBLANK(AE249),"",IF(ISBLANK(AB249),"",IFERROR(((AE249-AB249)/0.36/P249),"")))</f>
        <v>7.5075075075075076E-2</v>
      </c>
    </row>
    <row r="250" spans="1:37" x14ac:dyDescent="0.25">
      <c r="A250" s="12" t="s">
        <v>411</v>
      </c>
      <c r="B250" s="4" t="s">
        <v>651</v>
      </c>
      <c r="C250" s="4" t="s">
        <v>546</v>
      </c>
      <c r="D250" s="4" t="s">
        <v>716</v>
      </c>
      <c r="E250" s="4" t="s">
        <v>135</v>
      </c>
      <c r="F250" s="12" t="s">
        <v>546</v>
      </c>
      <c r="G250" s="12" t="s">
        <v>539</v>
      </c>
      <c r="H250" s="22">
        <v>1</v>
      </c>
      <c r="I250" s="12" t="s">
        <v>540</v>
      </c>
      <c r="J250" s="12" t="s">
        <v>550</v>
      </c>
      <c r="K250" s="22">
        <v>1023</v>
      </c>
      <c r="L250" s="75">
        <v>-2.4377470369999998</v>
      </c>
      <c r="M250" s="75">
        <v>34.855161979999998</v>
      </c>
      <c r="N250" s="19">
        <v>43003</v>
      </c>
      <c r="O250" s="19">
        <v>43084</v>
      </c>
      <c r="P250" s="21">
        <f t="shared" si="11"/>
        <v>81</v>
      </c>
      <c r="Q250" s="54">
        <f>INDEX([1]Sheet1!$J:$J,MATCH(A250,[1]Sheet1!$A:$A,0))</f>
        <v>265.08225911</v>
      </c>
      <c r="R250" s="68" t="s">
        <v>76</v>
      </c>
      <c r="S250" s="62">
        <v>4.5</v>
      </c>
      <c r="T250" s="62">
        <v>7.4</v>
      </c>
      <c r="U250" s="23">
        <v>30</v>
      </c>
      <c r="V250" s="23">
        <v>40</v>
      </c>
      <c r="W250" s="1">
        <v>5</v>
      </c>
      <c r="X250" s="48">
        <v>15</v>
      </c>
      <c r="Y250">
        <v>20</v>
      </c>
      <c r="Z250" s="4">
        <v>50</v>
      </c>
      <c r="AA250">
        <v>30.41</v>
      </c>
      <c r="AB250">
        <v>61.239999999999995</v>
      </c>
      <c r="AC250" s="84">
        <v>9</v>
      </c>
      <c r="AD250" s="87">
        <v>16</v>
      </c>
      <c r="AE250" s="84">
        <f t="shared" si="9"/>
        <v>25</v>
      </c>
      <c r="AF250" s="84">
        <f t="shared" si="10"/>
        <v>69.444444444444443</v>
      </c>
      <c r="AH250" s="84">
        <f>IF(ISBLANK(AC250),"",IF(ISBLANK(AA252),"",IFERROR(((AC250-AA252)/0.36/P250),"")))</f>
        <v>-0.49039780521262011</v>
      </c>
      <c r="AI250" s="84">
        <f>IF(ISBLANK(AC250),"",IF(ISBLANK(AC252),"",IFERROR(((AC250-AC252)/0.36/P250),"")))</f>
        <v>-0.58299039780521256</v>
      </c>
      <c r="AJ250" s="84">
        <f>IF(ISBLANK(AE250),"",IF(ISBLANK(AB252),"",IFERROR(((AE250-AB252)/0.36/P250),"")))</f>
        <v>-0.75823045267489708</v>
      </c>
      <c r="AK250" s="84">
        <f>IF(ISBLANK(AE252),"",IF(ISBLANK(AE250),"",IFERROR(((AE250-AE252)/0.36/P250),"")))</f>
        <v>-0.17146776406035666</v>
      </c>
    </row>
    <row r="251" spans="1:37" x14ac:dyDescent="0.25">
      <c r="A251" s="12" t="s">
        <v>412</v>
      </c>
      <c r="B251" s="4" t="s">
        <v>651</v>
      </c>
      <c r="C251" s="4" t="s">
        <v>546</v>
      </c>
      <c r="D251" s="4" t="s">
        <v>716</v>
      </c>
      <c r="E251" s="4" t="s">
        <v>135</v>
      </c>
      <c r="F251" s="12" t="s">
        <v>546</v>
      </c>
      <c r="G251" s="12" t="s">
        <v>539</v>
      </c>
      <c r="H251" s="22">
        <v>1</v>
      </c>
      <c r="I251" s="12" t="s">
        <v>545</v>
      </c>
      <c r="J251" s="12" t="s">
        <v>550</v>
      </c>
      <c r="K251" s="22">
        <v>1023</v>
      </c>
      <c r="L251" s="75">
        <v>-2.4377470369999998</v>
      </c>
      <c r="M251" s="75">
        <v>34.855161979999998</v>
      </c>
      <c r="N251" s="19">
        <v>43003</v>
      </c>
      <c r="O251" s="19">
        <v>43084</v>
      </c>
      <c r="P251" s="21">
        <f t="shared" si="11"/>
        <v>81</v>
      </c>
      <c r="Q251" s="54">
        <f>INDEX([1]Sheet1!$J:$J,MATCH(A251,[1]Sheet1!$A:$A,0))</f>
        <v>265.08225911</v>
      </c>
      <c r="R251" s="68" t="s">
        <v>76</v>
      </c>
      <c r="S251" s="62">
        <v>5.25</v>
      </c>
      <c r="T251" s="62">
        <v>11.4</v>
      </c>
      <c r="U251" s="23">
        <v>35</v>
      </c>
      <c r="V251" s="23">
        <v>45</v>
      </c>
      <c r="W251" s="1">
        <v>5</v>
      </c>
      <c r="X251" s="48">
        <v>21.9</v>
      </c>
      <c r="Y251">
        <v>25</v>
      </c>
      <c r="Z251" s="4">
        <v>35</v>
      </c>
      <c r="AA251">
        <v>23.55</v>
      </c>
      <c r="AB251">
        <v>78.72</v>
      </c>
      <c r="AC251" s="84">
        <v>11</v>
      </c>
      <c r="AD251" s="87">
        <v>30</v>
      </c>
      <c r="AE251" s="84">
        <f t="shared" si="9"/>
        <v>41</v>
      </c>
      <c r="AF251" s="84">
        <f t="shared" si="10"/>
        <v>113.8888888888889</v>
      </c>
      <c r="AH251" s="84">
        <f>IF(ISBLANK(AC251),"",IF(ISBLANK(AA252),"",IFERROR(((AC251-AA252)/0.36/P251),"")))</f>
        <v>-0.42181069958847744</v>
      </c>
      <c r="AI251" s="84">
        <f>IF(ISBLANK(AC251),"",IF(ISBLANK(AC252),"",IFERROR(((AC251-AC252)/0.36/P251),"")))</f>
        <v>-0.51440329218107006</v>
      </c>
      <c r="AJ251" s="84">
        <f>IF(ISBLANK(AE251),"",IF(ISBLANK(AB252),"",IFERROR(((AE251-AB252)/0.36/P251),"")))</f>
        <v>-0.20953360768175583</v>
      </c>
      <c r="AK251" s="84">
        <f>IF(ISBLANK(AE252),"",IF(ISBLANK(AE251),"",IFERROR(((AE251-AE252)/0.36/P251),"")))</f>
        <v>0.37722908093278468</v>
      </c>
    </row>
    <row r="252" spans="1:37" x14ac:dyDescent="0.25">
      <c r="A252" s="12" t="s">
        <v>413</v>
      </c>
      <c r="B252" s="4" t="s">
        <v>651</v>
      </c>
      <c r="C252" s="4" t="s">
        <v>546</v>
      </c>
      <c r="D252" s="4" t="s">
        <v>716</v>
      </c>
      <c r="E252" s="4" t="s">
        <v>135</v>
      </c>
      <c r="F252" s="12" t="s">
        <v>546</v>
      </c>
      <c r="G252" s="12" t="s">
        <v>539</v>
      </c>
      <c r="H252" s="22">
        <v>1</v>
      </c>
      <c r="I252" s="12" t="s">
        <v>542</v>
      </c>
      <c r="J252" s="12" t="s">
        <v>550</v>
      </c>
      <c r="K252" s="22">
        <v>1023</v>
      </c>
      <c r="L252" s="75">
        <v>-2.4377470369999998</v>
      </c>
      <c r="M252" s="75">
        <v>34.855161979999998</v>
      </c>
      <c r="N252" s="19">
        <v>43003</v>
      </c>
      <c r="O252" s="19">
        <v>43084</v>
      </c>
      <c r="P252" s="21">
        <f t="shared" si="11"/>
        <v>81</v>
      </c>
      <c r="Q252" s="54">
        <f>INDEX([1]Sheet1!$J:$J,MATCH(A252,[1]Sheet1!$A:$A,0))</f>
        <v>265.08225911</v>
      </c>
      <c r="R252" s="68" t="s">
        <v>76</v>
      </c>
      <c r="S252" s="62">
        <v>6</v>
      </c>
      <c r="T252" s="62">
        <v>9</v>
      </c>
      <c r="U252" s="23">
        <v>30</v>
      </c>
      <c r="V252" s="23">
        <v>55</v>
      </c>
      <c r="W252" s="1">
        <v>3.5</v>
      </c>
      <c r="X252" s="48">
        <v>0.5</v>
      </c>
      <c r="Y252">
        <v>20</v>
      </c>
      <c r="Z252" s="4">
        <v>40</v>
      </c>
      <c r="AA252">
        <v>23.3</v>
      </c>
      <c r="AB252">
        <v>47.11</v>
      </c>
      <c r="AC252" s="84">
        <v>26</v>
      </c>
      <c r="AD252" s="87">
        <v>4</v>
      </c>
      <c r="AE252" s="84">
        <f t="shared" si="9"/>
        <v>30</v>
      </c>
      <c r="AF252" s="84">
        <f t="shared" si="10"/>
        <v>83.333333333333343</v>
      </c>
      <c r="AH252" s="84">
        <f>IF(ISBLANK(AC252),"",IF(ISBLANK(AA252),"",IFERROR(((AC252-AA252)/0.36/P252),"")))</f>
        <v>9.2592592592592574E-2</v>
      </c>
      <c r="AJ252" s="84">
        <f>IF(ISBLANK(AE252),"",IF(ISBLANK(AB252),"",IFERROR(((AE252-AB252)/0.36/P252),"")))</f>
        <v>-0.58676268861454051</v>
      </c>
    </row>
    <row r="253" spans="1:37" x14ac:dyDescent="0.25">
      <c r="A253" s="12" t="s">
        <v>414</v>
      </c>
      <c r="B253" s="4" t="s">
        <v>652</v>
      </c>
      <c r="C253" s="4" t="s">
        <v>546</v>
      </c>
      <c r="D253" s="4" t="s">
        <v>717</v>
      </c>
      <c r="E253" s="4" t="s">
        <v>135</v>
      </c>
      <c r="F253" s="12" t="s">
        <v>546</v>
      </c>
      <c r="G253" s="12" t="s">
        <v>539</v>
      </c>
      <c r="H253" s="22">
        <v>2</v>
      </c>
      <c r="I253" s="12" t="s">
        <v>540</v>
      </c>
      <c r="J253" s="12" t="s">
        <v>550</v>
      </c>
      <c r="K253" s="22">
        <v>1025</v>
      </c>
      <c r="L253" s="75">
        <v>-2.43776598</v>
      </c>
      <c r="M253" s="75">
        <v>34.855393991</v>
      </c>
      <c r="N253" s="19">
        <v>43003</v>
      </c>
      <c r="O253" s="19">
        <v>43084</v>
      </c>
      <c r="P253" s="21">
        <f t="shared" si="11"/>
        <v>81</v>
      </c>
      <c r="Q253" s="54">
        <f>INDEX([1]Sheet1!$J:$J,MATCH(A253,[1]Sheet1!$A:$A,0))</f>
        <v>265.08225911</v>
      </c>
      <c r="R253" s="68" t="s">
        <v>76</v>
      </c>
      <c r="S253" s="62">
        <v>3</v>
      </c>
      <c r="T253" s="62">
        <v>3.6</v>
      </c>
      <c r="U253" s="23">
        <v>20</v>
      </c>
      <c r="V253" s="23">
        <v>30</v>
      </c>
      <c r="W253" s="1">
        <v>4</v>
      </c>
      <c r="X253" s="48">
        <v>17.600000000000001</v>
      </c>
      <c r="Y253">
        <v>20</v>
      </c>
      <c r="Z253" s="4">
        <v>47</v>
      </c>
      <c r="AA253">
        <v>10.67</v>
      </c>
      <c r="AB253">
        <v>82.75</v>
      </c>
      <c r="AC253" s="84">
        <v>10</v>
      </c>
      <c r="AD253" s="87">
        <v>21</v>
      </c>
      <c r="AE253" s="84">
        <f t="shared" si="9"/>
        <v>31</v>
      </c>
      <c r="AF253" s="84">
        <f t="shared" si="10"/>
        <v>86.111111111111114</v>
      </c>
      <c r="AH253" s="84">
        <f>IF(ISBLANK(AC253),"",IF(ISBLANK(AA255),"",IFERROR(((AC253-AA255)/0.36/P253),"")))</f>
        <v>-7.3388203017832665E-2</v>
      </c>
      <c r="AI253" s="84">
        <f>IF(ISBLANK(AC253),"",IF(ISBLANK(AC255),"",IFERROR(((AC253-AC255)/0.36/P253),"")))</f>
        <v>0.17146776406035666</v>
      </c>
      <c r="AJ253" s="84">
        <f>IF(ISBLANK(AE253),"",IF(ISBLANK(AB255),"",IFERROR(((AE253-AB255)/0.36/P253),"")))</f>
        <v>-0.41529492455418376</v>
      </c>
      <c r="AK253" s="84">
        <f>IF(ISBLANK(AE255),"",IF(ISBLANK(AE253),"",IFERROR(((AE253-AE255)/0.36/P253),"")))</f>
        <v>0.41152263374485598</v>
      </c>
    </row>
    <row r="254" spans="1:37" x14ac:dyDescent="0.25">
      <c r="A254" s="12" t="s">
        <v>415</v>
      </c>
      <c r="B254" s="4" t="s">
        <v>652</v>
      </c>
      <c r="C254" s="4" t="s">
        <v>546</v>
      </c>
      <c r="D254" s="4" t="s">
        <v>717</v>
      </c>
      <c r="E254" s="4" t="s">
        <v>135</v>
      </c>
      <c r="F254" s="12" t="s">
        <v>546</v>
      </c>
      <c r="G254" s="12" t="s">
        <v>539</v>
      </c>
      <c r="H254" s="22">
        <v>2</v>
      </c>
      <c r="I254" s="12" t="s">
        <v>545</v>
      </c>
      <c r="J254" s="12" t="s">
        <v>550</v>
      </c>
      <c r="K254" s="22">
        <v>1025</v>
      </c>
      <c r="L254" s="75">
        <v>-2.43776598</v>
      </c>
      <c r="M254" s="75">
        <v>34.855393991</v>
      </c>
      <c r="N254" s="19">
        <v>43003</v>
      </c>
      <c r="O254" s="19">
        <v>43084</v>
      </c>
      <c r="P254" s="21">
        <f t="shared" si="11"/>
        <v>81</v>
      </c>
      <c r="Q254" s="54">
        <f>INDEX([1]Sheet1!$J:$J,MATCH(A254,[1]Sheet1!$A:$A,0))</f>
        <v>265.08225911</v>
      </c>
      <c r="R254" s="68" t="s">
        <v>76</v>
      </c>
      <c r="S254" s="62">
        <v>3.5</v>
      </c>
      <c r="T254" s="62">
        <v>8.1999999999999993</v>
      </c>
      <c r="U254" s="23">
        <v>12</v>
      </c>
      <c r="V254" s="23">
        <v>40</v>
      </c>
      <c r="W254" s="1">
        <v>6</v>
      </c>
      <c r="X254" s="48">
        <v>31.2</v>
      </c>
      <c r="Y254">
        <v>7</v>
      </c>
      <c r="Z254" s="4">
        <v>62</v>
      </c>
      <c r="AA254">
        <v>8.58</v>
      </c>
      <c r="AB254">
        <v>48.68</v>
      </c>
      <c r="AC254" s="84">
        <v>3</v>
      </c>
      <c r="AD254" s="87">
        <v>34</v>
      </c>
      <c r="AE254" s="84">
        <f t="shared" si="9"/>
        <v>37</v>
      </c>
      <c r="AF254" s="84">
        <f t="shared" si="10"/>
        <v>102.77777777777779</v>
      </c>
      <c r="AH254" s="84">
        <f>IF(ISBLANK(AC254),"",IF(ISBLANK(AA255),"",IFERROR(((AC254-AA255)/0.36/P254),"")))</f>
        <v>-0.31344307270233202</v>
      </c>
      <c r="AI254" s="84">
        <f>IF(ISBLANK(AC254),"",IF(ISBLANK(AC255),"",IFERROR(((AC254-AC255)/0.36/P254),"")))</f>
        <v>-6.8587105624142664E-2</v>
      </c>
      <c r="AJ254" s="84">
        <f>IF(ISBLANK(AE254),"",IF(ISBLANK(AB255),"",IFERROR(((AE254-AB255)/0.36/P254),"")))</f>
        <v>-0.20953360768175583</v>
      </c>
      <c r="AK254" s="84">
        <f>IF(ISBLANK(AE255),"",IF(ISBLANK(AE254),"",IFERROR(((AE254-AE255)/0.36/P254),"")))</f>
        <v>0.61728395061728392</v>
      </c>
    </row>
    <row r="255" spans="1:37" x14ac:dyDescent="0.25">
      <c r="A255" s="12" t="s">
        <v>416</v>
      </c>
      <c r="B255" s="4" t="s">
        <v>652</v>
      </c>
      <c r="C255" s="4" t="s">
        <v>546</v>
      </c>
      <c r="D255" s="4" t="s">
        <v>717</v>
      </c>
      <c r="E255" s="4" t="s">
        <v>135</v>
      </c>
      <c r="F255" s="12" t="s">
        <v>546</v>
      </c>
      <c r="G255" s="12" t="s">
        <v>539</v>
      </c>
      <c r="H255" s="22">
        <v>2</v>
      </c>
      <c r="I255" s="12" t="s">
        <v>542</v>
      </c>
      <c r="J255" s="12" t="s">
        <v>550</v>
      </c>
      <c r="K255" s="22">
        <v>1025</v>
      </c>
      <c r="L255" s="75">
        <v>-2.43776598</v>
      </c>
      <c r="M255" s="75">
        <v>34.855393991</v>
      </c>
      <c r="N255" s="19">
        <v>43003</v>
      </c>
      <c r="O255" s="19">
        <v>43084</v>
      </c>
      <c r="P255" s="21">
        <f t="shared" si="11"/>
        <v>81</v>
      </c>
      <c r="Q255" s="54">
        <f>INDEX([1]Sheet1!$J:$J,MATCH(A255,[1]Sheet1!$A:$A,0))</f>
        <v>265.08225911</v>
      </c>
      <c r="R255" s="68" t="s">
        <v>76</v>
      </c>
      <c r="S255" s="62">
        <v>1.75</v>
      </c>
      <c r="T255" s="62">
        <v>6</v>
      </c>
      <c r="U255" s="23">
        <v>17</v>
      </c>
      <c r="V255" s="23">
        <v>30</v>
      </c>
      <c r="W255" s="1">
        <v>3</v>
      </c>
      <c r="X255" s="48">
        <v>3.7</v>
      </c>
      <c r="Y255">
        <v>10</v>
      </c>
      <c r="Z255" s="4">
        <v>30</v>
      </c>
      <c r="AA255">
        <v>12.14</v>
      </c>
      <c r="AB255">
        <v>43.11</v>
      </c>
      <c r="AC255" s="84">
        <v>5</v>
      </c>
      <c r="AD255" s="87">
        <v>14</v>
      </c>
      <c r="AE255" s="84">
        <f t="shared" si="9"/>
        <v>19</v>
      </c>
      <c r="AF255" s="84">
        <f t="shared" si="10"/>
        <v>52.777777777777779</v>
      </c>
      <c r="AH255" s="84">
        <f>IF(ISBLANK(AC255),"",IF(ISBLANK(AA255),"",IFERROR(((AC255-AA255)/0.36/P255),"")))</f>
        <v>-0.24485596707818932</v>
      </c>
      <c r="AJ255" s="84">
        <f>IF(ISBLANK(AE255),"",IF(ISBLANK(AB255),"",IFERROR(((AE255-AB255)/0.36/P255),"")))</f>
        <v>-0.82681755829903991</v>
      </c>
    </row>
    <row r="256" spans="1:37" x14ac:dyDescent="0.25">
      <c r="A256" s="12" t="s">
        <v>417</v>
      </c>
      <c r="B256" s="4" t="s">
        <v>658</v>
      </c>
      <c r="C256" s="4" t="s">
        <v>546</v>
      </c>
      <c r="D256" s="4" t="s">
        <v>718</v>
      </c>
      <c r="E256" s="4" t="s">
        <v>135</v>
      </c>
      <c r="F256" s="12" t="s">
        <v>546</v>
      </c>
      <c r="G256" s="12" t="s">
        <v>539</v>
      </c>
      <c r="H256" s="22">
        <v>3</v>
      </c>
      <c r="I256" s="12" t="s">
        <v>540</v>
      </c>
      <c r="J256" s="12" t="s">
        <v>550</v>
      </c>
      <c r="K256" s="22">
        <v>1027</v>
      </c>
      <c r="L256" s="75">
        <v>-2.4379910339999999</v>
      </c>
      <c r="M256" s="75">
        <v>34.855417963000001</v>
      </c>
      <c r="N256" s="19">
        <v>43003</v>
      </c>
      <c r="O256" s="19">
        <v>43084</v>
      </c>
      <c r="P256" s="21">
        <f t="shared" si="11"/>
        <v>81</v>
      </c>
      <c r="Q256" s="54">
        <f>INDEX([1]Sheet1!$J:$J,MATCH(A256,[1]Sheet1!$A:$A,0))</f>
        <v>265.08225911</v>
      </c>
      <c r="R256" s="68" t="s">
        <v>76</v>
      </c>
      <c r="S256" s="62">
        <v>2</v>
      </c>
      <c r="T256" s="62">
        <v>4.8</v>
      </c>
      <c r="U256" s="23">
        <v>10</v>
      </c>
      <c r="V256" s="23">
        <v>25</v>
      </c>
      <c r="W256" s="1">
        <v>3</v>
      </c>
      <c r="X256" s="48">
        <v>15.8</v>
      </c>
      <c r="Y256">
        <v>15</v>
      </c>
      <c r="Z256" s="4">
        <v>45</v>
      </c>
      <c r="AA256">
        <v>34.89</v>
      </c>
      <c r="AB256">
        <v>88.07</v>
      </c>
      <c r="AC256" s="84">
        <v>21.8</v>
      </c>
      <c r="AD256" s="87">
        <v>12</v>
      </c>
      <c r="AE256" s="84">
        <f t="shared" si="9"/>
        <v>33.799999999999997</v>
      </c>
      <c r="AF256" s="84">
        <f t="shared" si="10"/>
        <v>93.888888888888886</v>
      </c>
      <c r="AH256" s="84">
        <f>IF(ISBLANK(AC256),"",IF(ISBLANK(AA258),"",IFERROR(((AC256-AA258)/0.36/P256),"")))</f>
        <v>0.47805212620027443</v>
      </c>
      <c r="AI256" s="84">
        <f>IF(ISBLANK(AC256),"",IF(ISBLANK(AC258),"",IFERROR(((AC256-AC258)/0.36/P256),"")))</f>
        <v>0.5761316872427984</v>
      </c>
      <c r="AJ256" s="84">
        <f>IF(ISBLANK(AE256),"",IF(ISBLANK(AB258),"",IFERROR(((AE256-AB258)/0.36/P256),"")))</f>
        <v>0.35253772290809321</v>
      </c>
      <c r="AK256" s="84">
        <f>IF(ISBLANK(AE258),"",IF(ISBLANK(AE256),"",IFERROR(((AE256-AE258)/0.36/P256),"")))</f>
        <v>0.67901234567901225</v>
      </c>
    </row>
    <row r="257" spans="1:39" x14ac:dyDescent="0.25">
      <c r="A257" s="12" t="s">
        <v>418</v>
      </c>
      <c r="B257" s="4" t="s">
        <v>658</v>
      </c>
      <c r="C257" s="4" t="s">
        <v>546</v>
      </c>
      <c r="D257" s="4" t="s">
        <v>718</v>
      </c>
      <c r="E257" s="4" t="s">
        <v>135</v>
      </c>
      <c r="F257" s="12" t="s">
        <v>546</v>
      </c>
      <c r="G257" s="12" t="s">
        <v>539</v>
      </c>
      <c r="H257" s="22">
        <v>3</v>
      </c>
      <c r="I257" s="12" t="s">
        <v>545</v>
      </c>
      <c r="J257" s="12" t="s">
        <v>550</v>
      </c>
      <c r="K257" s="22">
        <v>1027</v>
      </c>
      <c r="L257" s="75">
        <v>-2.4379910339999999</v>
      </c>
      <c r="M257" s="75">
        <v>34.855417963000001</v>
      </c>
      <c r="N257" s="19">
        <v>43003</v>
      </c>
      <c r="O257" s="19">
        <v>43084</v>
      </c>
      <c r="P257" s="21">
        <f t="shared" si="11"/>
        <v>81</v>
      </c>
      <c r="Q257" s="54">
        <f>INDEX([1]Sheet1!$J:$J,MATCH(A257,[1]Sheet1!$A:$A,0))</f>
        <v>265.08225911</v>
      </c>
      <c r="R257" s="68" t="s">
        <v>76</v>
      </c>
      <c r="S257" s="62">
        <v>3</v>
      </c>
      <c r="T257" s="62">
        <v>3.4</v>
      </c>
      <c r="U257" s="23">
        <v>23</v>
      </c>
      <c r="V257" s="23">
        <v>35</v>
      </c>
      <c r="W257" s="1">
        <v>4</v>
      </c>
      <c r="X257" s="48">
        <v>29</v>
      </c>
      <c r="Y257">
        <v>20</v>
      </c>
      <c r="Z257" s="4">
        <v>30</v>
      </c>
      <c r="AA257">
        <v>18.62</v>
      </c>
      <c r="AB257">
        <v>37.78</v>
      </c>
      <c r="AC257" s="84">
        <v>9</v>
      </c>
      <c r="AD257" s="87">
        <v>15</v>
      </c>
      <c r="AE257" s="84">
        <f t="shared" si="9"/>
        <v>24</v>
      </c>
      <c r="AF257" s="84">
        <f t="shared" si="10"/>
        <v>66.666666666666671</v>
      </c>
      <c r="AH257" s="84">
        <f>IF(ISBLANK(AC257),"",IF(ISBLANK(AA258),"",IFERROR(((AC257-AA258)/0.36/P257),"")))</f>
        <v>3.9094650205761312E-2</v>
      </c>
      <c r="AI257" s="84">
        <f>IF(ISBLANK(AC257),"",IF(ISBLANK(AC258),"",IFERROR(((AC257-AC258)/0.36/P257),"")))</f>
        <v>0.13717421124828533</v>
      </c>
      <c r="AJ257" s="84">
        <f>IF(ISBLANK(AE257),"",IF(ISBLANK(AB258),"",IFERROR(((AE257-AB258)/0.36/P257),"")))</f>
        <v>1.6460905349794254E-2</v>
      </c>
      <c r="AK257" s="84">
        <f>IF(ISBLANK(AE258),"",IF(ISBLANK(AE257),"",IFERROR(((AE257-AE258)/0.36/P257),"")))</f>
        <v>0.34293552812071332</v>
      </c>
    </row>
    <row r="258" spans="1:39" x14ac:dyDescent="0.25">
      <c r="A258" s="12" t="s">
        <v>419</v>
      </c>
      <c r="B258" s="4" t="s">
        <v>658</v>
      </c>
      <c r="C258" s="4" t="s">
        <v>546</v>
      </c>
      <c r="D258" s="4" t="s">
        <v>718</v>
      </c>
      <c r="E258" s="4" t="s">
        <v>135</v>
      </c>
      <c r="F258" s="12" t="s">
        <v>546</v>
      </c>
      <c r="G258" s="12" t="s">
        <v>539</v>
      </c>
      <c r="H258" s="22">
        <v>3</v>
      </c>
      <c r="I258" s="12" t="s">
        <v>542</v>
      </c>
      <c r="J258" s="12" t="s">
        <v>550</v>
      </c>
      <c r="K258" s="22">
        <v>1027</v>
      </c>
      <c r="L258" s="75">
        <v>-2.4379910339999999</v>
      </c>
      <c r="M258" s="75">
        <v>34.855417963000001</v>
      </c>
      <c r="N258" s="19">
        <v>43003</v>
      </c>
      <c r="O258" s="19">
        <v>43084</v>
      </c>
      <c r="P258" s="21">
        <f t="shared" si="11"/>
        <v>81</v>
      </c>
      <c r="Q258" s="54">
        <f>INDEX([1]Sheet1!$J:$J,MATCH(A258,[1]Sheet1!$A:$A,0))</f>
        <v>265.08225911</v>
      </c>
      <c r="R258" s="68" t="s">
        <v>76</v>
      </c>
      <c r="S258" s="62">
        <v>2.2999999999999998</v>
      </c>
      <c r="T258" s="62">
        <v>3.2</v>
      </c>
      <c r="U258" s="23">
        <v>15</v>
      </c>
      <c r="V258" s="23">
        <v>28</v>
      </c>
      <c r="W258" s="1">
        <v>2</v>
      </c>
      <c r="X258" s="48">
        <v>1.7</v>
      </c>
      <c r="Y258">
        <v>10</v>
      </c>
      <c r="Z258" s="4">
        <v>45</v>
      </c>
      <c r="AA258">
        <v>7.86</v>
      </c>
      <c r="AB258">
        <v>23.52</v>
      </c>
      <c r="AC258" s="84">
        <v>5</v>
      </c>
      <c r="AD258" s="87">
        <v>9</v>
      </c>
      <c r="AE258" s="84">
        <f t="shared" ref="AE258:AE321" si="12">IF((AND(AC258="", AD258="")),"",AC258+AD258)</f>
        <v>14</v>
      </c>
      <c r="AF258" s="84">
        <f t="shared" si="10"/>
        <v>38.888888888888893</v>
      </c>
      <c r="AH258" s="84">
        <f>IF(ISBLANK(AC258),"",IF(ISBLANK(AA258),"",IFERROR(((AC258-AA258)/0.36/P258),"")))</f>
        <v>-9.8079561042524022E-2</v>
      </c>
      <c r="AJ258" s="84">
        <f>IF(ISBLANK(AE258),"",IF(ISBLANK(AB258),"",IFERROR(((AE258-AB258)/0.36/P258),"")))</f>
        <v>-0.32647462277091904</v>
      </c>
    </row>
    <row r="259" spans="1:39" x14ac:dyDescent="0.25">
      <c r="A259" s="12" t="s">
        <v>420</v>
      </c>
      <c r="B259" s="4" t="s">
        <v>653</v>
      </c>
      <c r="C259" s="4" t="s">
        <v>546</v>
      </c>
      <c r="D259" s="4" t="s">
        <v>719</v>
      </c>
      <c r="E259" s="4" t="s">
        <v>135</v>
      </c>
      <c r="F259" s="12" t="s">
        <v>546</v>
      </c>
      <c r="G259" s="12" t="s">
        <v>539</v>
      </c>
      <c r="H259" s="22">
        <v>4</v>
      </c>
      <c r="I259" s="12" t="s">
        <v>540</v>
      </c>
      <c r="J259" s="12" t="s">
        <v>550</v>
      </c>
      <c r="K259" s="79">
        <v>1026</v>
      </c>
      <c r="L259" s="77">
        <v>-2.4380789599999999</v>
      </c>
      <c r="M259" s="77">
        <v>34.854988976999998</v>
      </c>
      <c r="N259" s="19">
        <v>43003</v>
      </c>
      <c r="O259" s="19">
        <v>43084</v>
      </c>
      <c r="P259" s="21">
        <f t="shared" si="11"/>
        <v>81</v>
      </c>
      <c r="Q259" s="54">
        <f>INDEX([1]Sheet1!$J:$J,MATCH(A259,[1]Sheet1!$A:$A,0))</f>
        <v>265.08225911</v>
      </c>
      <c r="R259" s="68" t="s">
        <v>76</v>
      </c>
      <c r="S259" s="62">
        <v>2.75</v>
      </c>
      <c r="T259" s="62">
        <v>4.3</v>
      </c>
      <c r="U259" s="23">
        <v>20</v>
      </c>
      <c r="V259" s="23">
        <v>40</v>
      </c>
      <c r="W259" s="1">
        <v>5.5</v>
      </c>
      <c r="X259" s="48">
        <v>20.6</v>
      </c>
      <c r="Y259">
        <v>30</v>
      </c>
      <c r="Z259" s="4">
        <v>50</v>
      </c>
      <c r="AA259">
        <v>18.329999999999998</v>
      </c>
      <c r="AB259">
        <v>37.26</v>
      </c>
      <c r="AC259" s="84">
        <v>12</v>
      </c>
      <c r="AD259" s="87">
        <v>17</v>
      </c>
      <c r="AE259" s="84">
        <f t="shared" si="12"/>
        <v>29</v>
      </c>
      <c r="AF259" s="84">
        <f t="shared" ref="AF259:AF322" si="13">IFERROR(AE259/0.36,"")</f>
        <v>80.555555555555557</v>
      </c>
      <c r="AH259" s="84">
        <f>IF(ISBLANK(AC259),"",IF(ISBLANK(AA261),"",IFERROR(((AC259-AA261)/0.36/P259),"")))</f>
        <v>-0.12345679012345678</v>
      </c>
      <c r="AI259" s="84">
        <f>IF(ISBLANK(AC259),"",IF(ISBLANK(AC261),"",IFERROR(((AC259-AC261)/0.36/P259),"")))</f>
        <v>-0.56207133058984915</v>
      </c>
      <c r="AJ259" s="84">
        <f>IF(ISBLANK(AE259),"",IF(ISBLANK(AB261),"",IFERROR(((AE259-AB261)/0.36/P259),"")))</f>
        <v>-3.2578875171467743E-2</v>
      </c>
      <c r="AK259" s="84">
        <f>IF(ISBLANK(AE261),"",IF(ISBLANK(AE259),"",IFERROR(((AE259-AE261)/0.36/P259),"")))</f>
        <v>-0.49348422496570654</v>
      </c>
    </row>
    <row r="260" spans="1:39" x14ac:dyDescent="0.25">
      <c r="A260" s="12" t="s">
        <v>421</v>
      </c>
      <c r="B260" s="4" t="s">
        <v>653</v>
      </c>
      <c r="C260" s="4" t="s">
        <v>546</v>
      </c>
      <c r="D260" s="4" t="s">
        <v>719</v>
      </c>
      <c r="E260" s="4" t="s">
        <v>135</v>
      </c>
      <c r="F260" s="12" t="s">
        <v>546</v>
      </c>
      <c r="G260" s="12" t="s">
        <v>539</v>
      </c>
      <c r="H260" s="22">
        <v>4</v>
      </c>
      <c r="I260" s="12" t="s">
        <v>545</v>
      </c>
      <c r="J260" s="12" t="s">
        <v>550</v>
      </c>
      <c r="K260" s="79">
        <v>1026</v>
      </c>
      <c r="L260" s="77">
        <v>-2.4380789599999999</v>
      </c>
      <c r="M260" s="77">
        <v>34.854988976999998</v>
      </c>
      <c r="N260" s="19">
        <v>43003</v>
      </c>
      <c r="O260" s="19">
        <v>43084</v>
      </c>
      <c r="P260" s="21">
        <f t="shared" si="11"/>
        <v>81</v>
      </c>
      <c r="Q260" s="54">
        <f>INDEX([1]Sheet1!$J:$J,MATCH(A260,[1]Sheet1!$A:$A,0))</f>
        <v>265.08225911</v>
      </c>
      <c r="R260" s="68" t="s">
        <v>76</v>
      </c>
      <c r="S260" s="62">
        <v>4.3</v>
      </c>
      <c r="T260" s="62">
        <v>5.8</v>
      </c>
      <c r="U260" s="23">
        <v>25</v>
      </c>
      <c r="V260" s="23">
        <v>40</v>
      </c>
      <c r="W260" s="1">
        <v>7</v>
      </c>
      <c r="X260" s="48">
        <v>21.6</v>
      </c>
      <c r="Y260">
        <v>25</v>
      </c>
      <c r="Z260" s="4">
        <v>65</v>
      </c>
      <c r="AA260">
        <v>27.72</v>
      </c>
      <c r="AB260">
        <v>51.269999999999996</v>
      </c>
      <c r="AC260" s="84">
        <v>15</v>
      </c>
      <c r="AD260" s="87">
        <v>37.43</v>
      </c>
      <c r="AE260" s="84">
        <f t="shared" si="12"/>
        <v>52.43</v>
      </c>
      <c r="AF260" s="84">
        <f t="shared" si="13"/>
        <v>145.63888888888889</v>
      </c>
      <c r="AH260" s="84">
        <f>IF(ISBLANK(AC260),"",IF(ISBLANK(AA261),"",IFERROR(((AC260-AA261)/0.36/P260),"")))</f>
        <v>-2.0576131687242784E-2</v>
      </c>
      <c r="AI260" s="84">
        <f>IF(ISBLANK(AC260),"",IF(ISBLANK(AC261),"",IFERROR(((AC260-AC261)/0.36/P260),"")))</f>
        <v>-0.45919067215363518</v>
      </c>
      <c r="AJ260" s="84">
        <f>IF(ISBLANK(AE260),"",IF(ISBLANK(AB261),"",IFERROR(((AE260-AB261)/0.36/P260),"")))</f>
        <v>0.77091906721536363</v>
      </c>
      <c r="AK260" s="84">
        <f>IF(ISBLANK(AE261),"",IF(ISBLANK(AE260),"",IFERROR(((AE260-AE261)/0.36/P260),"")))</f>
        <v>0.31001371742112482</v>
      </c>
    </row>
    <row r="261" spans="1:39" s="34" customFormat="1" x14ac:dyDescent="0.25">
      <c r="A261" s="33" t="s">
        <v>422</v>
      </c>
      <c r="B261" s="35" t="s">
        <v>653</v>
      </c>
      <c r="C261" s="35" t="s">
        <v>546</v>
      </c>
      <c r="D261" s="35" t="s">
        <v>719</v>
      </c>
      <c r="E261" s="35" t="s">
        <v>135</v>
      </c>
      <c r="F261" s="33" t="s">
        <v>546</v>
      </c>
      <c r="G261" s="33" t="s">
        <v>539</v>
      </c>
      <c r="H261" s="47">
        <v>4</v>
      </c>
      <c r="I261" s="33" t="s">
        <v>542</v>
      </c>
      <c r="J261" s="33" t="s">
        <v>550</v>
      </c>
      <c r="K261" s="47">
        <v>1026</v>
      </c>
      <c r="L261" s="76">
        <v>-2.4380789599999999</v>
      </c>
      <c r="M261" s="76">
        <v>34.854988976999998</v>
      </c>
      <c r="N261" s="36">
        <v>43003</v>
      </c>
      <c r="O261" s="36">
        <v>43084</v>
      </c>
      <c r="P261" s="41">
        <f t="shared" si="11"/>
        <v>81</v>
      </c>
      <c r="Q261" s="55">
        <f>INDEX([1]Sheet1!$J:$J,MATCH(A261,[1]Sheet1!$A:$A,0))</f>
        <v>265.08225911</v>
      </c>
      <c r="R261" s="69" t="s">
        <v>76</v>
      </c>
      <c r="S261" s="63">
        <v>4.4000000000000004</v>
      </c>
      <c r="T261" s="63">
        <v>8.4</v>
      </c>
      <c r="U261" s="82">
        <v>25</v>
      </c>
      <c r="V261" s="82">
        <v>45</v>
      </c>
      <c r="W261" s="37">
        <v>4.5</v>
      </c>
      <c r="X261" s="35">
        <v>16.399999999999999</v>
      </c>
      <c r="Y261" s="34">
        <v>10</v>
      </c>
      <c r="Z261" s="35">
        <v>45</v>
      </c>
      <c r="AA261" s="34">
        <v>15.6</v>
      </c>
      <c r="AB261" s="34">
        <v>29.95</v>
      </c>
      <c r="AC261" s="86">
        <v>28.39</v>
      </c>
      <c r="AD261" s="88">
        <v>15</v>
      </c>
      <c r="AE261" s="86">
        <f t="shared" si="12"/>
        <v>43.39</v>
      </c>
      <c r="AF261" s="84">
        <f t="shared" si="13"/>
        <v>120.52777777777779</v>
      </c>
      <c r="AG261" s="84"/>
      <c r="AH261" s="86">
        <f>IF(ISBLANK(AC261),"",IF(ISBLANK(AA261),"",IFERROR(((AC261-AA261)/0.36/P261),"")))</f>
        <v>0.43861454046639231</v>
      </c>
      <c r="AI261" s="86"/>
      <c r="AJ261" s="86">
        <f>IF(ISBLANK(AE261),"",IF(ISBLANK(AB261),"",IFERROR(((AE261-AB261)/0.36/P261),"")))</f>
        <v>0.46090534979423869</v>
      </c>
      <c r="AK261" s="86"/>
      <c r="AL261" s="86"/>
      <c r="AM261" s="86"/>
    </row>
    <row r="262" spans="1:39" x14ac:dyDescent="0.25">
      <c r="A262" s="12" t="s">
        <v>423</v>
      </c>
      <c r="B262" s="4" t="s">
        <v>659</v>
      </c>
      <c r="C262" s="4" t="s">
        <v>630</v>
      </c>
      <c r="D262" s="4" t="s">
        <v>699</v>
      </c>
      <c r="E262" s="4" t="s">
        <v>14</v>
      </c>
      <c r="F262" s="12" t="s">
        <v>538</v>
      </c>
      <c r="G262" s="12" t="s">
        <v>539</v>
      </c>
      <c r="H262" s="22">
        <v>1</v>
      </c>
      <c r="I262" s="12" t="s">
        <v>540</v>
      </c>
      <c r="J262" s="12" t="s">
        <v>551</v>
      </c>
      <c r="K262" s="21">
        <v>954</v>
      </c>
      <c r="L262" s="75">
        <v>-2.2724839860000001</v>
      </c>
      <c r="M262" s="75">
        <v>34.023325982999999</v>
      </c>
      <c r="N262" s="19">
        <v>43083</v>
      </c>
      <c r="O262" s="19">
        <v>43169</v>
      </c>
      <c r="P262" s="21">
        <f t="shared" si="11"/>
        <v>86</v>
      </c>
      <c r="Q262" s="97">
        <v>320.24547267200001</v>
      </c>
      <c r="R262" s="68" t="s">
        <v>39</v>
      </c>
      <c r="S262" s="64">
        <v>2.5</v>
      </c>
      <c r="T262" s="64">
        <v>40.4</v>
      </c>
      <c r="U262" s="83">
        <v>20</v>
      </c>
      <c r="V262" s="83">
        <v>75</v>
      </c>
      <c r="W262" s="1">
        <v>3.5</v>
      </c>
      <c r="X262" s="48">
        <v>26.5</v>
      </c>
      <c r="Y262" s="49">
        <v>35</v>
      </c>
      <c r="Z262" s="39">
        <v>60</v>
      </c>
      <c r="AA262" s="54">
        <v>14</v>
      </c>
      <c r="AB262" s="54">
        <v>55.45</v>
      </c>
      <c r="AC262" s="84">
        <v>39.22</v>
      </c>
      <c r="AD262" s="87">
        <v>26.49</v>
      </c>
      <c r="AE262" s="84">
        <f t="shared" si="12"/>
        <v>65.709999999999994</v>
      </c>
      <c r="AF262" s="84">
        <f t="shared" si="13"/>
        <v>182.52777777777777</v>
      </c>
      <c r="AH262" s="84">
        <f>IF(ISBLANK(AC262),"",IF(ISBLANK(AA263),"",IFERROR(((AC262-AA263)/0.36/P262),"")))</f>
        <v>1.0729974160206717</v>
      </c>
      <c r="AI262" s="84">
        <f>IF(ISBLANK(AC262),"",IF(ISBLANK(AC262),"",IFERROR(((AC262-AC263)/0.36/P262),"")))</f>
        <v>-0.19799741602067192</v>
      </c>
      <c r="AJ262" s="84">
        <f>IF(ISBLANK(AB263),"",IF(ISBLANK(AE262),"",IFERROR(((AE262-AB263)/0.36/P262),"")))</f>
        <v>1.1857235142118863</v>
      </c>
      <c r="AK262" s="84">
        <f>IF(ISBLANK(AE263),"",IF(ISBLANK(AE262),"",IFERROR(((AE262-AE263)/0.36/P262),"")))</f>
        <v>0.39405684754521925</v>
      </c>
    </row>
    <row r="263" spans="1:39" x14ac:dyDescent="0.25">
      <c r="A263" s="12" t="s">
        <v>424</v>
      </c>
      <c r="B263" s="4" t="s">
        <v>659</v>
      </c>
      <c r="C263" s="4" t="s">
        <v>630</v>
      </c>
      <c r="D263" s="4" t="s">
        <v>699</v>
      </c>
      <c r="E263" s="4" t="s">
        <v>14</v>
      </c>
      <c r="F263" s="12" t="s">
        <v>538</v>
      </c>
      <c r="G263" s="12" t="s">
        <v>539</v>
      </c>
      <c r="H263" s="22">
        <v>1</v>
      </c>
      <c r="I263" s="12" t="s">
        <v>542</v>
      </c>
      <c r="J263" s="12" t="s">
        <v>551</v>
      </c>
      <c r="K263" s="21">
        <v>954</v>
      </c>
      <c r="L263" s="75">
        <v>-2.2724839860000001</v>
      </c>
      <c r="M263" s="75">
        <v>34.023325982999999</v>
      </c>
      <c r="N263" s="19">
        <v>43083</v>
      </c>
      <c r="O263" s="19">
        <v>43169</v>
      </c>
      <c r="P263" s="21">
        <f t="shared" si="11"/>
        <v>86</v>
      </c>
      <c r="Q263" s="97">
        <v>320.24547267200001</v>
      </c>
      <c r="R263" s="68" t="s">
        <v>39</v>
      </c>
      <c r="S263" s="64">
        <v>4</v>
      </c>
      <c r="T263" s="64">
        <v>44.4</v>
      </c>
      <c r="U263" s="83">
        <v>10</v>
      </c>
      <c r="V263" s="83">
        <v>60</v>
      </c>
      <c r="W263" s="1">
        <v>3.5</v>
      </c>
      <c r="X263" s="48">
        <v>16.25</v>
      </c>
      <c r="Y263" s="49">
        <v>35</v>
      </c>
      <c r="Z263" s="39">
        <v>50</v>
      </c>
      <c r="AA263" s="54">
        <v>6</v>
      </c>
      <c r="AB263" s="54">
        <v>29</v>
      </c>
      <c r="AC263" s="84">
        <v>45.35</v>
      </c>
      <c r="AD263" s="87">
        <v>8.16</v>
      </c>
      <c r="AE263" s="84">
        <f t="shared" si="12"/>
        <v>53.510000000000005</v>
      </c>
      <c r="AF263" s="84">
        <f t="shared" si="13"/>
        <v>148.63888888888891</v>
      </c>
      <c r="AH263" s="84">
        <f>IF(ISBLANK(AC263),"",IF(ISBLANK(AA263),"",IFERROR(((AC263-AA263)/0.36/P263),"")))</f>
        <v>1.2709948320413438</v>
      </c>
      <c r="AJ263" s="84">
        <f>IF(ISBLANK(AE263),"",IF(ISBLANK(AB263),"",IFERROR(((AE263-AB263)/0.36/P263),"")))</f>
        <v>0.79166666666666696</v>
      </c>
    </row>
    <row r="264" spans="1:39" x14ac:dyDescent="0.25">
      <c r="A264" s="12" t="s">
        <v>425</v>
      </c>
      <c r="B264" s="4" t="s">
        <v>660</v>
      </c>
      <c r="C264" s="4" t="s">
        <v>630</v>
      </c>
      <c r="D264" s="4" t="s">
        <v>700</v>
      </c>
      <c r="E264" s="4" t="s">
        <v>14</v>
      </c>
      <c r="F264" s="12" t="s">
        <v>538</v>
      </c>
      <c r="G264" s="12" t="s">
        <v>539</v>
      </c>
      <c r="H264" s="22">
        <v>2</v>
      </c>
      <c r="I264" s="12" t="s">
        <v>540</v>
      </c>
      <c r="J264" s="12" t="s">
        <v>551</v>
      </c>
      <c r="K264" s="21">
        <v>953</v>
      </c>
      <c r="L264" s="75">
        <v>-2.2783000210000002</v>
      </c>
      <c r="M264" s="75">
        <v>34.024458965000001</v>
      </c>
      <c r="N264" s="19">
        <v>43083</v>
      </c>
      <c r="O264" s="19">
        <v>43169</v>
      </c>
      <c r="P264" s="21">
        <f t="shared" si="11"/>
        <v>86</v>
      </c>
      <c r="Q264" s="97">
        <v>320.24547267200001</v>
      </c>
      <c r="R264" s="68" t="s">
        <v>39</v>
      </c>
      <c r="S264" s="64">
        <v>1.8</v>
      </c>
      <c r="T264" s="64">
        <v>17.399999999999999</v>
      </c>
      <c r="U264" s="83">
        <v>10</v>
      </c>
      <c r="V264" s="83">
        <v>65</v>
      </c>
      <c r="W264" s="1">
        <v>4</v>
      </c>
      <c r="X264" s="48">
        <v>25.25</v>
      </c>
      <c r="Y264" s="49">
        <v>10</v>
      </c>
      <c r="Z264" s="39">
        <v>70</v>
      </c>
      <c r="AA264" s="54">
        <v>12</v>
      </c>
      <c r="AB264" s="54">
        <v>21</v>
      </c>
      <c r="AC264" s="84">
        <v>8.33</v>
      </c>
      <c r="AD264" s="87">
        <v>92.14</v>
      </c>
      <c r="AE264" s="84">
        <f t="shared" si="12"/>
        <v>100.47</v>
      </c>
      <c r="AF264" s="84">
        <f t="shared" si="13"/>
        <v>279.08333333333331</v>
      </c>
      <c r="AH264" s="84">
        <f>IF(ISBLANK(AC264),"",IF(ISBLANK(AA265),"",IFERROR(((AC264-AA265)/0.36/P264),"")))</f>
        <v>-8.624031007751938E-2</v>
      </c>
      <c r="AI264" s="84">
        <f>IF(ISBLANK(AC264),"",IF(ISBLANK(AC264),"",IFERROR(((AC264-AC265)/0.36/P264),"")))</f>
        <v>-0.8969638242894058</v>
      </c>
      <c r="AJ264" s="84">
        <f>IF(ISBLANK(AB265),"",IF(ISBLANK(AE264),"",IFERROR(((AE264-AB265)/0.36/P264),"")))</f>
        <v>1.888565891472868</v>
      </c>
      <c r="AK264" s="84">
        <f>IF(ISBLANK(AE265),"",IF(ISBLANK(AE264),"",IFERROR(((AE264-AE265)/0.36/P264),"")))</f>
        <v>1.3368863049095607</v>
      </c>
    </row>
    <row r="265" spans="1:39" x14ac:dyDescent="0.25">
      <c r="A265" s="12" t="s">
        <v>426</v>
      </c>
      <c r="B265" s="4" t="s">
        <v>660</v>
      </c>
      <c r="C265" s="4" t="s">
        <v>630</v>
      </c>
      <c r="D265" s="4" t="s">
        <v>700</v>
      </c>
      <c r="E265" s="4" t="s">
        <v>14</v>
      </c>
      <c r="F265" s="12" t="s">
        <v>538</v>
      </c>
      <c r="G265" s="12" t="s">
        <v>539</v>
      </c>
      <c r="H265" s="22">
        <v>2</v>
      </c>
      <c r="I265" s="12" t="s">
        <v>542</v>
      </c>
      <c r="J265" s="12" t="s">
        <v>551</v>
      </c>
      <c r="K265" s="21">
        <v>953</v>
      </c>
      <c r="L265" s="75">
        <v>-2.2783000210000002</v>
      </c>
      <c r="M265" s="75">
        <v>34.024458965000001</v>
      </c>
      <c r="N265" s="19">
        <v>43083</v>
      </c>
      <c r="O265" s="19">
        <v>43169</v>
      </c>
      <c r="P265" s="21">
        <f t="shared" si="11"/>
        <v>86</v>
      </c>
      <c r="Q265" s="97">
        <v>320.24547267200001</v>
      </c>
      <c r="R265" s="68" t="s">
        <v>39</v>
      </c>
      <c r="S265" s="64">
        <v>3</v>
      </c>
      <c r="T265" s="64">
        <v>26</v>
      </c>
      <c r="U265" s="83">
        <v>25</v>
      </c>
      <c r="V265" s="83">
        <v>85</v>
      </c>
      <c r="W265" s="1">
        <v>4</v>
      </c>
      <c r="X265" s="48">
        <v>7</v>
      </c>
      <c r="Y265" s="49">
        <v>25</v>
      </c>
      <c r="Z265" s="39">
        <v>60</v>
      </c>
      <c r="AA265" s="54">
        <v>11</v>
      </c>
      <c r="AB265" s="54">
        <v>42</v>
      </c>
      <c r="AC265" s="84">
        <v>36.1</v>
      </c>
      <c r="AD265" s="87">
        <v>22.98</v>
      </c>
      <c r="AE265" s="84">
        <f t="shared" si="12"/>
        <v>59.08</v>
      </c>
      <c r="AF265" s="84">
        <f t="shared" si="13"/>
        <v>164.11111111111111</v>
      </c>
      <c r="AH265" s="84">
        <f>IF(ISBLANK(AC265),"",IF(ISBLANK(AA265),"",IFERROR(((AC265-AA265)/0.36/P265),"")))</f>
        <v>0.81072351421188638</v>
      </c>
      <c r="AJ265" s="84">
        <f>IF(ISBLANK(AE265),"",IF(ISBLANK(AB265),"",IFERROR(((AE265-AB265)/0.36/P265),"")))</f>
        <v>0.55167958656330751</v>
      </c>
    </row>
    <row r="266" spans="1:39" x14ac:dyDescent="0.25">
      <c r="A266" s="12" t="s">
        <v>427</v>
      </c>
      <c r="B266" s="4" t="s">
        <v>661</v>
      </c>
      <c r="C266" s="4" t="s">
        <v>630</v>
      </c>
      <c r="D266" s="4" t="s">
        <v>701</v>
      </c>
      <c r="E266" s="4" t="s">
        <v>14</v>
      </c>
      <c r="F266" s="12" t="s">
        <v>538</v>
      </c>
      <c r="G266" s="12" t="s">
        <v>539</v>
      </c>
      <c r="H266" s="22">
        <v>3</v>
      </c>
      <c r="I266" s="12" t="s">
        <v>540</v>
      </c>
      <c r="J266" s="12" t="s">
        <v>551</v>
      </c>
      <c r="K266" s="21">
        <v>951</v>
      </c>
      <c r="L266" s="75">
        <v>-2.2779990269999999</v>
      </c>
      <c r="M266" s="75">
        <v>34.027678035000001</v>
      </c>
      <c r="N266" s="19">
        <v>43083</v>
      </c>
      <c r="O266" s="19">
        <v>43169</v>
      </c>
      <c r="P266" s="21">
        <f t="shared" si="11"/>
        <v>86</v>
      </c>
      <c r="Q266" s="97">
        <v>320.24547267200001</v>
      </c>
      <c r="R266" s="68" t="s">
        <v>39</v>
      </c>
      <c r="S266" s="64">
        <v>5.5</v>
      </c>
      <c r="T266" s="64">
        <v>48</v>
      </c>
      <c r="U266" s="83">
        <v>50</v>
      </c>
      <c r="V266" s="83">
        <v>78</v>
      </c>
      <c r="W266" s="1">
        <v>2.5</v>
      </c>
      <c r="X266" s="48">
        <v>4.5</v>
      </c>
      <c r="Y266" s="49">
        <v>20</v>
      </c>
      <c r="Z266" s="39">
        <v>30</v>
      </c>
      <c r="AA266" s="54">
        <v>19</v>
      </c>
      <c r="AB266" s="54">
        <v>46</v>
      </c>
      <c r="AC266" s="84">
        <v>5.78</v>
      </c>
      <c r="AD266" s="87">
        <v>6.07</v>
      </c>
      <c r="AE266" s="84">
        <f t="shared" si="12"/>
        <v>11.850000000000001</v>
      </c>
      <c r="AF266" s="84">
        <f t="shared" si="13"/>
        <v>32.916666666666671</v>
      </c>
      <c r="AH266" s="84">
        <f>IF(ISBLANK(AC266),"",IF(ISBLANK(AA267),"",IFERROR(((AC266-AA267)/0.36/P266),"")))</f>
        <v>-3.9405684754521955E-2</v>
      </c>
      <c r="AI266" s="84">
        <f>IF(ISBLANK(AC266),"",IF(ISBLANK(AC266),"",IFERROR(((AC266-AC267)/0.36/P266),"")))</f>
        <v>0.12661498708010335</v>
      </c>
      <c r="AJ266" s="84">
        <f>IF(ISBLANK(AB267),"",IF(ISBLANK(AE266),"",IFERROR(((AE266-AB267)/0.36/P266),"")))</f>
        <v>-4.8449612403100315E-3</v>
      </c>
      <c r="AK266" s="84">
        <f>IF(ISBLANK(AE267),"",IF(ISBLANK(AE266),"",IFERROR(((AE266-AE267)/0.36/P266),"")))</f>
        <v>0.10949612403100782</v>
      </c>
    </row>
    <row r="267" spans="1:39" x14ac:dyDescent="0.25">
      <c r="A267" s="12" t="s">
        <v>428</v>
      </c>
      <c r="B267" s="4" t="s">
        <v>661</v>
      </c>
      <c r="C267" s="4" t="s">
        <v>630</v>
      </c>
      <c r="D267" s="4" t="s">
        <v>701</v>
      </c>
      <c r="E267" s="4" t="s">
        <v>14</v>
      </c>
      <c r="F267" s="12" t="s">
        <v>538</v>
      </c>
      <c r="G267" s="12" t="s">
        <v>539</v>
      </c>
      <c r="H267" s="22">
        <v>3</v>
      </c>
      <c r="I267" s="12" t="s">
        <v>542</v>
      </c>
      <c r="J267" s="12" t="s">
        <v>551</v>
      </c>
      <c r="K267" s="21">
        <v>951</v>
      </c>
      <c r="L267" s="75">
        <v>-2.2779990269999999</v>
      </c>
      <c r="M267" s="75">
        <v>34.027678035000001</v>
      </c>
      <c r="N267" s="19">
        <v>43083</v>
      </c>
      <c r="O267" s="19">
        <v>43169</v>
      </c>
      <c r="P267" s="21">
        <f t="shared" si="11"/>
        <v>86</v>
      </c>
      <c r="Q267" s="97">
        <v>320.24547267200001</v>
      </c>
      <c r="R267" s="68" t="s">
        <v>39</v>
      </c>
      <c r="S267" s="64">
        <v>5</v>
      </c>
      <c r="T267" s="64">
        <v>59.6</v>
      </c>
      <c r="U267" s="83">
        <v>58</v>
      </c>
      <c r="V267" s="83">
        <v>90</v>
      </c>
      <c r="W267" s="1">
        <v>3.5</v>
      </c>
      <c r="X267" s="48">
        <v>4.25</v>
      </c>
      <c r="Y267" s="49">
        <v>30</v>
      </c>
      <c r="Z267" s="39">
        <v>40</v>
      </c>
      <c r="AA267" s="54">
        <v>7</v>
      </c>
      <c r="AB267" s="54">
        <v>12</v>
      </c>
      <c r="AC267" s="84">
        <v>1.86</v>
      </c>
      <c r="AD267" s="87">
        <v>6.6</v>
      </c>
      <c r="AE267" s="84">
        <f t="shared" si="12"/>
        <v>8.4599999999999991</v>
      </c>
      <c r="AF267" s="84">
        <f t="shared" si="13"/>
        <v>23.5</v>
      </c>
      <c r="AH267" s="84">
        <f>IF(ISBLANK(AC267),"",IF(ISBLANK(AA267),"",IFERROR(((AC267-AA267)/0.36/P267),"")))</f>
        <v>-0.16602067183462532</v>
      </c>
      <c r="AJ267" s="84">
        <f>IF(ISBLANK(AE267),"",IF(ISBLANK(AB267),"",IFERROR(((AE267-AB267)/0.36/P267),"")))</f>
        <v>-0.11434108527131785</v>
      </c>
    </row>
    <row r="268" spans="1:39" x14ac:dyDescent="0.25">
      <c r="A268" s="12" t="s">
        <v>429</v>
      </c>
      <c r="B268" s="4" t="s">
        <v>662</v>
      </c>
      <c r="C268" s="4" t="s">
        <v>630</v>
      </c>
      <c r="D268" s="4" t="s">
        <v>702</v>
      </c>
      <c r="E268" s="4" t="s">
        <v>14</v>
      </c>
      <c r="F268" s="12" t="s">
        <v>538</v>
      </c>
      <c r="G268" s="12" t="s">
        <v>539</v>
      </c>
      <c r="H268" s="22">
        <v>4</v>
      </c>
      <c r="I268" s="12" t="s">
        <v>540</v>
      </c>
      <c r="J268" s="12" t="s">
        <v>551</v>
      </c>
      <c r="K268" s="21">
        <v>950</v>
      </c>
      <c r="L268" s="75">
        <v>-2.2788369660000001</v>
      </c>
      <c r="M268" s="75">
        <v>34.031883989999997</v>
      </c>
      <c r="N268" s="19">
        <v>43083</v>
      </c>
      <c r="O268" s="19">
        <v>43169</v>
      </c>
      <c r="P268" s="21">
        <f t="shared" si="11"/>
        <v>86</v>
      </c>
      <c r="Q268" s="97">
        <v>320.24547267200001</v>
      </c>
      <c r="R268" s="68" t="s">
        <v>39</v>
      </c>
      <c r="S268" s="64">
        <v>5</v>
      </c>
      <c r="T268" s="64">
        <v>57.4</v>
      </c>
      <c r="U268" s="83">
        <v>20</v>
      </c>
      <c r="V268" s="83">
        <v>60</v>
      </c>
      <c r="W268" s="1">
        <v>6</v>
      </c>
      <c r="X268" s="48">
        <v>10.25</v>
      </c>
      <c r="Y268" s="49">
        <v>15</v>
      </c>
      <c r="Z268" s="39">
        <v>35</v>
      </c>
      <c r="AA268" s="54">
        <v>21</v>
      </c>
      <c r="AB268" s="54">
        <v>62.29</v>
      </c>
      <c r="AC268" s="84">
        <v>11.98</v>
      </c>
      <c r="AD268" s="87">
        <v>17.45</v>
      </c>
      <c r="AE268" s="84">
        <f t="shared" si="12"/>
        <v>29.43</v>
      </c>
      <c r="AF268" s="84">
        <f t="shared" si="13"/>
        <v>81.75</v>
      </c>
      <c r="AH268" s="84">
        <f>IF(ISBLANK(AC268),"",IF(ISBLANK(AA269),"",IFERROR(((AC268-AA269)/0.36/P268),"")))</f>
        <v>-6.4599483204132993E-4</v>
      </c>
      <c r="AI268" s="84">
        <f>IF(ISBLANK(AC268),"",IF(ISBLANK(AC268),"",IFERROR(((AC268-AC269)/0.36/P268),"")))</f>
        <v>0.17441860465116282</v>
      </c>
      <c r="AJ268" s="84">
        <f>IF(ISBLANK(AB269),"",IF(ISBLANK(AE268),"",IFERROR(((AE268-AB269)/0.36/P268),"")))</f>
        <v>4.6188630490956062E-2</v>
      </c>
      <c r="AK268" s="84">
        <f>IF(ISBLANK(AE269),"",IF(ISBLANK(AE268),"",IFERROR(((AE268-AE269)/0.36/P268),"")))</f>
        <v>0.40374677002583981</v>
      </c>
    </row>
    <row r="269" spans="1:39" x14ac:dyDescent="0.25">
      <c r="A269" s="12" t="s">
        <v>430</v>
      </c>
      <c r="B269" s="4" t="s">
        <v>662</v>
      </c>
      <c r="C269" s="4" t="s">
        <v>630</v>
      </c>
      <c r="D269" s="4" t="s">
        <v>702</v>
      </c>
      <c r="E269" s="4" t="s">
        <v>14</v>
      </c>
      <c r="F269" s="12" t="s">
        <v>538</v>
      </c>
      <c r="G269" s="12" t="s">
        <v>539</v>
      </c>
      <c r="H269" s="22">
        <v>4</v>
      </c>
      <c r="I269" s="12" t="s">
        <v>542</v>
      </c>
      <c r="J269" s="12" t="s">
        <v>551</v>
      </c>
      <c r="K269" s="21">
        <v>950</v>
      </c>
      <c r="L269" s="75">
        <v>-2.2788369660000001</v>
      </c>
      <c r="M269" s="75">
        <v>34.031883989999997</v>
      </c>
      <c r="N269" s="19">
        <v>43083</v>
      </c>
      <c r="O269" s="19">
        <v>43169</v>
      </c>
      <c r="P269" s="21">
        <f t="shared" si="11"/>
        <v>86</v>
      </c>
      <c r="Q269" s="97">
        <v>320.24547267200001</v>
      </c>
      <c r="R269" s="68" t="s">
        <v>39</v>
      </c>
      <c r="S269" s="64">
        <v>3.5</v>
      </c>
      <c r="T269" s="64">
        <v>73.8</v>
      </c>
      <c r="U269" s="83">
        <v>50</v>
      </c>
      <c r="V269" s="83">
        <v>65</v>
      </c>
      <c r="W269" s="1">
        <v>2.5</v>
      </c>
      <c r="X269" s="48">
        <v>3.25</v>
      </c>
      <c r="Y269" s="49">
        <v>25</v>
      </c>
      <c r="Z269" s="39">
        <v>35</v>
      </c>
      <c r="AA269" s="54">
        <v>12</v>
      </c>
      <c r="AB269" s="54">
        <v>28</v>
      </c>
      <c r="AC269" s="84">
        <v>6.58</v>
      </c>
      <c r="AD269" s="87">
        <v>10.35</v>
      </c>
      <c r="AE269" s="84">
        <f t="shared" si="12"/>
        <v>16.93</v>
      </c>
      <c r="AF269" s="84">
        <f t="shared" si="13"/>
        <v>47.027777777777779</v>
      </c>
      <c r="AH269" s="84">
        <f>IF(ISBLANK(AC269),"",IF(ISBLANK(AA269),"",IFERROR(((AC269-AA269)/0.36/P269),"")))</f>
        <v>-0.17506459948320413</v>
      </c>
      <c r="AJ269" s="84">
        <f>IF(ISBLANK(AE269),"",IF(ISBLANK(AB269),"",IFERROR(((AE269-AB269)/0.36/P269),"")))</f>
        <v>-0.35755813953488375</v>
      </c>
    </row>
    <row r="270" spans="1:39" x14ac:dyDescent="0.25">
      <c r="A270" s="12" t="s">
        <v>431</v>
      </c>
      <c r="B270" s="4" t="s">
        <v>663</v>
      </c>
      <c r="C270" s="4" t="s">
        <v>631</v>
      </c>
      <c r="D270" s="4" t="s">
        <v>703</v>
      </c>
      <c r="E270" s="4" t="s">
        <v>15</v>
      </c>
      <c r="F270" s="12" t="s">
        <v>538</v>
      </c>
      <c r="G270" s="12" t="s">
        <v>543</v>
      </c>
      <c r="H270" s="22">
        <v>1</v>
      </c>
      <c r="I270" s="12" t="s">
        <v>540</v>
      </c>
      <c r="J270" s="12" t="s">
        <v>551</v>
      </c>
      <c r="K270" s="21">
        <v>957</v>
      </c>
      <c r="L270" s="75">
        <v>-2.3500519620000002</v>
      </c>
      <c r="M270" s="75">
        <v>34.049975992999997</v>
      </c>
      <c r="N270" s="19">
        <v>43082</v>
      </c>
      <c r="O270" s="19">
        <v>43168</v>
      </c>
      <c r="P270" s="21">
        <f t="shared" si="11"/>
        <v>86</v>
      </c>
      <c r="Q270" s="97">
        <v>297.54515616499998</v>
      </c>
      <c r="R270" s="68" t="s">
        <v>23</v>
      </c>
      <c r="S270" s="64">
        <v>1.5</v>
      </c>
      <c r="T270" s="64">
        <v>2.1</v>
      </c>
      <c r="U270" s="83">
        <v>80</v>
      </c>
      <c r="V270" s="83">
        <v>95</v>
      </c>
      <c r="W270" s="1">
        <v>2.5</v>
      </c>
      <c r="X270" s="48">
        <v>3.5</v>
      </c>
      <c r="Y270" s="49">
        <v>75</v>
      </c>
      <c r="Z270" s="39">
        <v>90</v>
      </c>
      <c r="AA270" s="54">
        <v>12</v>
      </c>
      <c r="AB270" s="54">
        <v>16</v>
      </c>
      <c r="AC270" s="84">
        <v>40.21</v>
      </c>
      <c r="AD270" s="87">
        <v>4</v>
      </c>
      <c r="AE270" s="84">
        <f t="shared" si="12"/>
        <v>44.21</v>
      </c>
      <c r="AF270" s="84">
        <f t="shared" si="13"/>
        <v>122.80555555555556</v>
      </c>
      <c r="AH270" s="84">
        <f>IF(ISBLANK(AC270),"",IF(ISBLANK(AA271),"",IFERROR(((AC270-AA271)/0.36/P270),"")))</f>
        <v>1.0726744186046511</v>
      </c>
      <c r="AI270" s="84">
        <f>IF(ISBLANK(AC270),"",IF(ISBLANK(AC270),"",IFERROR(((AC270-AC271)/0.36/P270),"")))</f>
        <v>0.74192506459948326</v>
      </c>
      <c r="AJ270" s="84">
        <f>IF(ISBLANK(AB271),"",IF(ISBLANK(AE270),"",IFERROR(((AE270-AB271)/0.36/P270),"")))</f>
        <v>1.1695736434108528</v>
      </c>
      <c r="AK270" s="84">
        <f>IF(ISBLANK(AE271),"",IF(ISBLANK(AE270),"",IFERROR(((AE270-AE271)/0.36/P270),"")))</f>
        <v>0.84851421188630494</v>
      </c>
    </row>
    <row r="271" spans="1:39" x14ac:dyDescent="0.25">
      <c r="A271" s="12" t="s">
        <v>432</v>
      </c>
      <c r="B271" s="4" t="s">
        <v>663</v>
      </c>
      <c r="C271" s="4" t="s">
        <v>631</v>
      </c>
      <c r="D271" s="4" t="s">
        <v>703</v>
      </c>
      <c r="E271" s="4" t="s">
        <v>15</v>
      </c>
      <c r="F271" s="12" t="s">
        <v>538</v>
      </c>
      <c r="G271" s="12" t="s">
        <v>543</v>
      </c>
      <c r="H271" s="22">
        <v>1</v>
      </c>
      <c r="I271" s="12" t="s">
        <v>542</v>
      </c>
      <c r="J271" s="12" t="s">
        <v>551</v>
      </c>
      <c r="K271" s="21">
        <v>957</v>
      </c>
      <c r="L271" s="75">
        <v>-2.3500519620000002</v>
      </c>
      <c r="M271" s="75">
        <v>34.049975992999997</v>
      </c>
      <c r="N271" s="19">
        <v>43082</v>
      </c>
      <c r="O271" s="19">
        <v>43168</v>
      </c>
      <c r="P271" s="21">
        <f t="shared" si="11"/>
        <v>86</v>
      </c>
      <c r="Q271" s="97">
        <v>297.54515616499998</v>
      </c>
      <c r="R271" s="68" t="s">
        <v>23</v>
      </c>
      <c r="S271" s="64">
        <v>2</v>
      </c>
      <c r="T271" s="64">
        <v>8.6999999999999993</v>
      </c>
      <c r="U271" s="83">
        <v>75</v>
      </c>
      <c r="V271" s="83">
        <v>85</v>
      </c>
      <c r="W271" s="1">
        <v>1.5</v>
      </c>
      <c r="X271" s="48">
        <v>2.13</v>
      </c>
      <c r="Y271" s="49">
        <v>75</v>
      </c>
      <c r="Z271" s="39">
        <v>80</v>
      </c>
      <c r="AA271" s="54">
        <v>7</v>
      </c>
      <c r="AB271" s="54">
        <v>8</v>
      </c>
      <c r="AC271" s="84">
        <v>17.239999999999998</v>
      </c>
      <c r="AD271" s="87">
        <v>0.7</v>
      </c>
      <c r="AE271" s="84">
        <f t="shared" si="12"/>
        <v>17.939999999999998</v>
      </c>
      <c r="AF271" s="84">
        <f t="shared" si="13"/>
        <v>49.833333333333329</v>
      </c>
      <c r="AH271" s="84">
        <f>IF(ISBLANK(AC271),"",IF(ISBLANK(AA271),"",IFERROR(((AC271-AA271)/0.36/P271),"")))</f>
        <v>0.33074935400516792</v>
      </c>
      <c r="AJ271" s="84">
        <f>IF(ISBLANK(AE271),"",IF(ISBLANK(AB271),"",IFERROR(((AE271-AB271)/0.36/P271),"")))</f>
        <v>0.32105943152454774</v>
      </c>
    </row>
    <row r="272" spans="1:39" x14ac:dyDescent="0.25">
      <c r="A272" s="12" t="s">
        <v>433</v>
      </c>
      <c r="B272" s="4" t="s">
        <v>664</v>
      </c>
      <c r="C272" s="4" t="s">
        <v>631</v>
      </c>
      <c r="D272" s="4" t="s">
        <v>704</v>
      </c>
      <c r="E272" s="4" t="s">
        <v>15</v>
      </c>
      <c r="F272" s="12" t="s">
        <v>538</v>
      </c>
      <c r="G272" s="12" t="s">
        <v>543</v>
      </c>
      <c r="H272" s="22">
        <v>2</v>
      </c>
      <c r="I272" s="12" t="s">
        <v>540</v>
      </c>
      <c r="J272" s="12" t="s">
        <v>551</v>
      </c>
      <c r="K272" s="21">
        <v>959</v>
      </c>
      <c r="L272" s="75">
        <v>-2.3484879830000001</v>
      </c>
      <c r="M272" s="75">
        <v>34.050110019999998</v>
      </c>
      <c r="N272" s="19">
        <v>43082</v>
      </c>
      <c r="O272" s="19">
        <v>43168</v>
      </c>
      <c r="P272" s="21">
        <f t="shared" si="11"/>
        <v>86</v>
      </c>
      <c r="Q272" s="97">
        <v>297.54515616499998</v>
      </c>
      <c r="R272" s="68" t="s">
        <v>23</v>
      </c>
      <c r="S272" s="64">
        <v>2.4</v>
      </c>
      <c r="T272" s="64">
        <v>6.8</v>
      </c>
      <c r="U272" s="83">
        <v>90</v>
      </c>
      <c r="V272" s="83">
        <v>95</v>
      </c>
      <c r="W272" s="1">
        <v>5.5</v>
      </c>
      <c r="X272" s="48">
        <v>16</v>
      </c>
      <c r="Y272" s="49">
        <v>67</v>
      </c>
      <c r="Z272" s="39">
        <v>95</v>
      </c>
      <c r="AA272" s="54">
        <v>9</v>
      </c>
      <c r="AB272" s="54">
        <v>20</v>
      </c>
      <c r="AC272" s="84">
        <v>53.4</v>
      </c>
      <c r="AD272" s="87">
        <v>21.38</v>
      </c>
      <c r="AE272" s="84">
        <f t="shared" si="12"/>
        <v>74.78</v>
      </c>
      <c r="AF272" s="84">
        <f t="shared" si="13"/>
        <v>207.72222222222223</v>
      </c>
      <c r="AH272" s="84">
        <f>IF(ISBLANK(AC272),"",IF(ISBLANK(AA273),"",IFERROR(((AC272-AA273)/0.36/P272),"")))</f>
        <v>1.5310077519379843</v>
      </c>
      <c r="AI272" s="84">
        <f>IF(ISBLANK(AC272),"",IF(ISBLANK(AC272),"",IFERROR(((AC272-AC273)/0.36/P272),"")))</f>
        <v>1.3065245478036178</v>
      </c>
      <c r="AJ272" s="84">
        <f>IF(ISBLANK(AB273),"",IF(ISBLANK(AE272),"",IFERROR(((AE272-AB273)/0.36/P272),"")))</f>
        <v>2.1569767441860463</v>
      </c>
      <c r="AK272" s="84">
        <f>IF(ISBLANK(AE273),"",IF(ISBLANK(AE272),"",IFERROR(((AE272-AE273)/0.36/P272),"")))</f>
        <v>1.8233204134366927</v>
      </c>
    </row>
    <row r="273" spans="1:37" x14ac:dyDescent="0.25">
      <c r="A273" s="12" t="s">
        <v>434</v>
      </c>
      <c r="B273" s="4" t="s">
        <v>664</v>
      </c>
      <c r="C273" s="4" t="s">
        <v>631</v>
      </c>
      <c r="D273" s="4" t="s">
        <v>704</v>
      </c>
      <c r="E273" s="4" t="s">
        <v>15</v>
      </c>
      <c r="F273" s="12" t="s">
        <v>538</v>
      </c>
      <c r="G273" s="12" t="s">
        <v>543</v>
      </c>
      <c r="H273" s="22">
        <v>2</v>
      </c>
      <c r="I273" s="12" t="s">
        <v>542</v>
      </c>
      <c r="J273" s="12" t="s">
        <v>551</v>
      </c>
      <c r="K273" s="21">
        <v>959</v>
      </c>
      <c r="L273" s="75">
        <v>-2.3484879830000001</v>
      </c>
      <c r="M273" s="75">
        <v>34.050110019999998</v>
      </c>
      <c r="N273" s="19">
        <v>43082</v>
      </c>
      <c r="O273" s="19">
        <v>43168</v>
      </c>
      <c r="P273" s="21">
        <f t="shared" si="11"/>
        <v>86</v>
      </c>
      <c r="Q273" s="97">
        <v>297.54515616499998</v>
      </c>
      <c r="R273" s="68" t="s">
        <v>23</v>
      </c>
      <c r="S273" s="64">
        <v>2</v>
      </c>
      <c r="T273" s="64">
        <v>5.6</v>
      </c>
      <c r="U273" s="83">
        <v>65</v>
      </c>
      <c r="V273" s="83">
        <v>80</v>
      </c>
      <c r="W273" s="1">
        <v>2.5</v>
      </c>
      <c r="X273" s="48">
        <v>3.63</v>
      </c>
      <c r="Y273" s="49">
        <v>50</v>
      </c>
      <c r="Z273" s="39">
        <v>75</v>
      </c>
      <c r="AA273" s="54">
        <v>6</v>
      </c>
      <c r="AB273" s="54">
        <v>8</v>
      </c>
      <c r="AC273" s="84">
        <v>12.95</v>
      </c>
      <c r="AD273" s="87">
        <v>5.38</v>
      </c>
      <c r="AE273" s="84">
        <f t="shared" si="12"/>
        <v>18.329999999999998</v>
      </c>
      <c r="AF273" s="84">
        <f t="shared" si="13"/>
        <v>50.916666666666664</v>
      </c>
      <c r="AH273" s="84">
        <f>IF(ISBLANK(AC273),"",IF(ISBLANK(AA273),"",IFERROR(((AC273-AA273)/0.36/P273),"")))</f>
        <v>0.2244832041343669</v>
      </c>
      <c r="AJ273" s="84">
        <f>IF(ISBLANK(AE273),"",IF(ISBLANK(AB273),"",IFERROR(((AE273-AB273)/0.36/P273),"")))</f>
        <v>0.33365633074935397</v>
      </c>
    </row>
    <row r="274" spans="1:37" x14ac:dyDescent="0.25">
      <c r="A274" s="12" t="s">
        <v>435</v>
      </c>
      <c r="B274" s="4" t="s">
        <v>665</v>
      </c>
      <c r="C274" s="4" t="s">
        <v>631</v>
      </c>
      <c r="D274" s="4" t="s">
        <v>705</v>
      </c>
      <c r="E274" s="4" t="s">
        <v>15</v>
      </c>
      <c r="F274" s="12" t="s">
        <v>538</v>
      </c>
      <c r="G274" s="12" t="s">
        <v>543</v>
      </c>
      <c r="H274" s="22">
        <v>3</v>
      </c>
      <c r="I274" s="12" t="s">
        <v>540</v>
      </c>
      <c r="J274" s="12" t="s">
        <v>551</v>
      </c>
      <c r="K274" s="21">
        <v>1022</v>
      </c>
      <c r="L274" s="75">
        <v>-2.3672930339999998</v>
      </c>
      <c r="M274" s="75">
        <v>34.062509034000001</v>
      </c>
      <c r="N274" s="19">
        <v>43082</v>
      </c>
      <c r="O274" s="19">
        <v>43168</v>
      </c>
      <c r="P274" s="21">
        <f t="shared" si="11"/>
        <v>86</v>
      </c>
      <c r="Q274" s="97">
        <v>297.54515616499998</v>
      </c>
      <c r="R274" s="68" t="s">
        <v>23</v>
      </c>
      <c r="S274" s="64">
        <v>1.5</v>
      </c>
      <c r="T274" s="64">
        <v>2.9</v>
      </c>
      <c r="U274" s="83">
        <v>70</v>
      </c>
      <c r="V274" s="83">
        <v>78</v>
      </c>
      <c r="W274" s="1">
        <v>2</v>
      </c>
      <c r="X274" s="48">
        <v>10</v>
      </c>
      <c r="Y274" s="49">
        <v>72</v>
      </c>
      <c r="Z274" s="39">
        <v>90</v>
      </c>
      <c r="AA274" s="54">
        <v>14</v>
      </c>
      <c r="AB274" s="54">
        <v>21</v>
      </c>
      <c r="AC274" s="84">
        <v>117.12</v>
      </c>
      <c r="AD274" s="87">
        <v>11.51</v>
      </c>
      <c r="AE274" s="84">
        <f t="shared" si="12"/>
        <v>128.63</v>
      </c>
      <c r="AF274" s="84">
        <f t="shared" si="13"/>
        <v>357.30555555555554</v>
      </c>
      <c r="AH274" s="84">
        <f>IF(ISBLANK(AC274),"",IF(ISBLANK(AA275),"",IFERROR(((AC274-AA275)/0.36/P274),"")))</f>
        <v>3.3020025839793283</v>
      </c>
      <c r="AI274" s="84">
        <f>IF(ISBLANK(AC274),"",IF(ISBLANK(AC274),"",IFERROR(((AC274-AC275)/0.36/P274),"")))</f>
        <v>-0.17054263565891475</v>
      </c>
      <c r="AJ274" s="84">
        <f>IF(ISBLANK(AB275),"",IF(ISBLANK(AE274),"",IFERROR(((AE274-AB275)/0.36/P274),"")))</f>
        <v>3.6091731266149876</v>
      </c>
      <c r="AK274" s="84">
        <f>IF(ISBLANK(AE275),"",IF(ISBLANK(AE274),"",IFERROR(((AE274-AE275)/0.36/P274),"")))</f>
        <v>-0.58139534883720934</v>
      </c>
    </row>
    <row r="275" spans="1:37" x14ac:dyDescent="0.25">
      <c r="A275" s="12" t="s">
        <v>436</v>
      </c>
      <c r="B275" s="4" t="s">
        <v>665</v>
      </c>
      <c r="C275" s="4" t="s">
        <v>631</v>
      </c>
      <c r="D275" s="4" t="s">
        <v>705</v>
      </c>
      <c r="E275" s="4" t="s">
        <v>15</v>
      </c>
      <c r="F275" s="12" t="s">
        <v>538</v>
      </c>
      <c r="G275" s="12" t="s">
        <v>543</v>
      </c>
      <c r="H275" s="22">
        <v>3</v>
      </c>
      <c r="I275" s="12" t="s">
        <v>542</v>
      </c>
      <c r="J275" s="12" t="s">
        <v>551</v>
      </c>
      <c r="K275" s="21">
        <v>1022</v>
      </c>
      <c r="L275" s="75">
        <v>-2.3672930339999998</v>
      </c>
      <c r="M275" s="75">
        <v>34.062509034000001</v>
      </c>
      <c r="N275" s="19">
        <v>43082</v>
      </c>
      <c r="O275" s="19">
        <v>43168</v>
      </c>
      <c r="P275" s="21">
        <f t="shared" si="11"/>
        <v>86</v>
      </c>
      <c r="Q275" s="97">
        <v>297.54515616499998</v>
      </c>
      <c r="R275" s="68" t="s">
        <v>23</v>
      </c>
      <c r="S275" s="64">
        <v>1.5</v>
      </c>
      <c r="T275" s="64">
        <v>2.2000000000000002</v>
      </c>
      <c r="U275" s="83">
        <v>85</v>
      </c>
      <c r="V275" s="83">
        <v>90</v>
      </c>
      <c r="W275" s="1">
        <v>1.5</v>
      </c>
      <c r="X275" s="48">
        <v>2.25</v>
      </c>
      <c r="Y275" s="49">
        <v>78</v>
      </c>
      <c r="Z275" s="39">
        <v>85</v>
      </c>
      <c r="AA275" s="54">
        <v>14.89</v>
      </c>
      <c r="AB275" s="54">
        <v>16.89</v>
      </c>
      <c r="AC275" s="84">
        <v>122.4</v>
      </c>
      <c r="AD275" s="87">
        <v>24.23</v>
      </c>
      <c r="AE275" s="84">
        <f t="shared" si="12"/>
        <v>146.63</v>
      </c>
      <c r="AF275" s="84">
        <f t="shared" si="13"/>
        <v>407.30555555555554</v>
      </c>
      <c r="AH275" s="84">
        <f>IF(ISBLANK(AC275),"",IF(ISBLANK(AA275),"",IFERROR(((AC275-AA275)/0.36/P275),"")))</f>
        <v>3.4725452196382434</v>
      </c>
      <c r="AJ275" s="84">
        <f>IF(ISBLANK(AE275),"",IF(ISBLANK(AB275),"",IFERROR(((AE275-AB275)/0.36/P275),"")))</f>
        <v>4.1905684754521966</v>
      </c>
    </row>
    <row r="276" spans="1:37" x14ac:dyDescent="0.25">
      <c r="A276" s="12" t="s">
        <v>437</v>
      </c>
      <c r="B276" s="4" t="s">
        <v>666</v>
      </c>
      <c r="C276" s="4" t="s">
        <v>631</v>
      </c>
      <c r="D276" s="4" t="s">
        <v>706</v>
      </c>
      <c r="E276" s="4" t="s">
        <v>15</v>
      </c>
      <c r="F276" s="12" t="s">
        <v>538</v>
      </c>
      <c r="G276" s="12" t="s">
        <v>543</v>
      </c>
      <c r="H276" s="22">
        <v>4</v>
      </c>
      <c r="I276" s="12" t="s">
        <v>540</v>
      </c>
      <c r="J276" s="12" t="s">
        <v>551</v>
      </c>
      <c r="K276" s="21">
        <v>1020</v>
      </c>
      <c r="L276" s="75">
        <v>-2.3685700170000001</v>
      </c>
      <c r="M276" s="75">
        <v>34.062585980000001</v>
      </c>
      <c r="N276" s="19">
        <v>43082</v>
      </c>
      <c r="O276" s="19">
        <v>43168</v>
      </c>
      <c r="P276" s="21">
        <f t="shared" si="11"/>
        <v>86</v>
      </c>
      <c r="Q276" s="97">
        <v>297.54515616499998</v>
      </c>
      <c r="R276" s="68" t="s">
        <v>23</v>
      </c>
      <c r="S276" s="64">
        <v>2</v>
      </c>
      <c r="T276" s="64">
        <v>3.3</v>
      </c>
      <c r="U276" s="83">
        <v>45</v>
      </c>
      <c r="V276" s="83">
        <v>75</v>
      </c>
      <c r="W276" s="1">
        <v>3.5</v>
      </c>
      <c r="X276" s="48">
        <v>20.25</v>
      </c>
      <c r="Y276" s="49">
        <v>50</v>
      </c>
      <c r="Z276" s="39">
        <v>95</v>
      </c>
      <c r="AA276" s="54">
        <v>21.78</v>
      </c>
      <c r="AB276" s="54">
        <v>56.25</v>
      </c>
      <c r="AC276" s="84">
        <v>52.47</v>
      </c>
      <c r="AD276" s="87">
        <v>47.87</v>
      </c>
      <c r="AE276" s="84">
        <f t="shared" si="12"/>
        <v>100.34</v>
      </c>
      <c r="AF276" s="84">
        <f t="shared" si="13"/>
        <v>278.72222222222223</v>
      </c>
      <c r="AH276" s="84">
        <f>IF(ISBLANK(AC276),"",IF(ISBLANK(AA277),"",IFERROR(((AC276-AA277)/0.36/P276),"")))</f>
        <v>1.500968992248062</v>
      </c>
      <c r="AI276" s="84">
        <f>IF(ISBLANK(AC276),"",IF(ISBLANK(AC276),"",IFERROR(((AC276-AC277)/0.36/P276),"")))</f>
        <v>0.93604651162790697</v>
      </c>
      <c r="AJ276" s="84">
        <f>IF(ISBLANK(AB277),"",IF(ISBLANK(AE276),"",IFERROR(((AE276-AB277)/0.36/P276),"")))</f>
        <v>2.7564599483204137</v>
      </c>
      <c r="AK276" s="84">
        <f>IF(ISBLANK(AE277),"",IF(ISBLANK(AE276),"",IFERROR(((AE276-AE277)/0.36/P276),"")))</f>
        <v>0.79069767441860483</v>
      </c>
    </row>
    <row r="277" spans="1:37" x14ac:dyDescent="0.25">
      <c r="A277" s="12" t="s">
        <v>438</v>
      </c>
      <c r="B277" s="4" t="s">
        <v>666</v>
      </c>
      <c r="C277" s="4" t="s">
        <v>631</v>
      </c>
      <c r="D277" s="4" t="s">
        <v>706</v>
      </c>
      <c r="E277" s="4" t="s">
        <v>15</v>
      </c>
      <c r="F277" s="12" t="s">
        <v>538</v>
      </c>
      <c r="G277" s="12" t="s">
        <v>543</v>
      </c>
      <c r="H277" s="22">
        <v>4</v>
      </c>
      <c r="I277" s="12" t="s">
        <v>542</v>
      </c>
      <c r="J277" s="12" t="s">
        <v>551</v>
      </c>
      <c r="K277" s="21">
        <v>1020</v>
      </c>
      <c r="L277" s="75">
        <v>-2.3685700170000001</v>
      </c>
      <c r="M277" s="75">
        <v>34.062585980000001</v>
      </c>
      <c r="N277" s="19">
        <v>43082</v>
      </c>
      <c r="O277" s="19">
        <v>43168</v>
      </c>
      <c r="P277" s="21">
        <f t="shared" si="11"/>
        <v>86</v>
      </c>
      <c r="Q277" s="97">
        <v>297.54515616499998</v>
      </c>
      <c r="R277" s="68" t="s">
        <v>23</v>
      </c>
      <c r="S277" s="64">
        <v>1.5</v>
      </c>
      <c r="T277" s="64">
        <v>4.5</v>
      </c>
      <c r="U277" s="83">
        <v>45</v>
      </c>
      <c r="V277" s="83">
        <v>70</v>
      </c>
      <c r="W277" s="1">
        <v>1.5</v>
      </c>
      <c r="X277" s="48">
        <v>4.63</v>
      </c>
      <c r="Y277" s="49">
        <v>57</v>
      </c>
      <c r="Z277" s="39">
        <v>80</v>
      </c>
      <c r="AA277" s="54">
        <v>6</v>
      </c>
      <c r="AB277" s="54">
        <v>15</v>
      </c>
      <c r="AC277" s="84">
        <v>23.49</v>
      </c>
      <c r="AD277" s="87">
        <v>52.37</v>
      </c>
      <c r="AE277" s="84">
        <f t="shared" si="12"/>
        <v>75.86</v>
      </c>
      <c r="AF277" s="84">
        <f t="shared" si="13"/>
        <v>210.72222222222223</v>
      </c>
      <c r="AH277" s="84">
        <f>IF(ISBLANK(AC277),"",IF(ISBLANK(AA277),"",IFERROR(((AC277-AA277)/0.36/P277),"")))</f>
        <v>0.56492248062015493</v>
      </c>
      <c r="AJ277" s="84">
        <f>IF(ISBLANK(AE277),"",IF(ISBLANK(AB277),"",IFERROR(((AE277-AB277)/0.36/P277),"")))</f>
        <v>1.965762273901809</v>
      </c>
    </row>
    <row r="278" spans="1:37" x14ac:dyDescent="0.25">
      <c r="A278" s="12" t="s">
        <v>439</v>
      </c>
      <c r="B278" s="4" t="s">
        <v>667</v>
      </c>
      <c r="C278" s="4" t="s">
        <v>632</v>
      </c>
      <c r="D278" s="4" t="s">
        <v>707</v>
      </c>
      <c r="E278" s="4" t="s">
        <v>31</v>
      </c>
      <c r="F278" s="12" t="s">
        <v>544</v>
      </c>
      <c r="G278" s="12" t="s">
        <v>539</v>
      </c>
      <c r="H278" s="22">
        <v>1</v>
      </c>
      <c r="I278" s="12" t="s">
        <v>540</v>
      </c>
      <c r="J278" s="12" t="s">
        <v>551</v>
      </c>
      <c r="K278" s="21">
        <v>995</v>
      </c>
      <c r="L278" s="75">
        <v>-3.2993320000000002</v>
      </c>
      <c r="M278" s="75">
        <v>34.848457965999998</v>
      </c>
      <c r="N278" s="19">
        <v>43080</v>
      </c>
      <c r="O278" s="19">
        <v>43166</v>
      </c>
      <c r="P278" s="21">
        <f t="shared" si="11"/>
        <v>86</v>
      </c>
      <c r="Q278" s="97">
        <v>426.87334890699998</v>
      </c>
      <c r="R278" s="68" t="s">
        <v>94</v>
      </c>
      <c r="S278" s="64">
        <v>2.5</v>
      </c>
      <c r="T278" s="64">
        <v>3.3</v>
      </c>
      <c r="U278" s="83">
        <v>18</v>
      </c>
      <c r="V278" s="83">
        <v>30</v>
      </c>
      <c r="W278" s="1">
        <v>2.5</v>
      </c>
      <c r="X278" s="48">
        <v>11.25</v>
      </c>
      <c r="Y278" s="49">
        <v>13</v>
      </c>
      <c r="Z278" s="39">
        <v>50</v>
      </c>
      <c r="AA278" s="54">
        <v>7.7</v>
      </c>
      <c r="AB278" s="54">
        <v>29.7</v>
      </c>
      <c r="AC278" s="84">
        <v>6.53</v>
      </c>
      <c r="AD278" s="87">
        <v>33.590000000000003</v>
      </c>
      <c r="AE278" s="84">
        <f t="shared" si="12"/>
        <v>40.120000000000005</v>
      </c>
      <c r="AF278" s="84">
        <f t="shared" si="13"/>
        <v>111.44444444444446</v>
      </c>
      <c r="AH278" s="84">
        <f>IF(ISBLANK(AC278),"",IF(ISBLANK(AA280),"",IFERROR(((AC278-AA280)/0.36/P278),"")))</f>
        <v>0.14631782945736435</v>
      </c>
      <c r="AI278" s="84">
        <f>IF(ISBLANK(AC278),"",IF(ISBLANK(AC280),"",IFERROR(((AC278-AC280)/0.36/P278),"")))</f>
        <v>0.19541343669250646</v>
      </c>
      <c r="AJ278" s="84">
        <f>IF(ISBLANK(AE278),"",IF(ISBLANK(AB280),"",IFERROR(((AE278-AB280)/0.36/P278),"")))</f>
        <v>1.1666666666666667</v>
      </c>
      <c r="AK278" s="84">
        <f>IF(ISBLANK(AE280),"",IF(ISBLANK(AE278),"",IFERROR(((AE278-AE280)/0.36/P278),"")))</f>
        <v>1.169573643410853</v>
      </c>
    </row>
    <row r="279" spans="1:37" x14ac:dyDescent="0.25">
      <c r="A279" s="12" t="s">
        <v>440</v>
      </c>
      <c r="B279" s="4" t="s">
        <v>667</v>
      </c>
      <c r="C279" s="4" t="s">
        <v>632</v>
      </c>
      <c r="D279" s="4" t="s">
        <v>707</v>
      </c>
      <c r="E279" s="4" t="s">
        <v>31</v>
      </c>
      <c r="F279" s="12" t="s">
        <v>544</v>
      </c>
      <c r="G279" s="12" t="s">
        <v>539</v>
      </c>
      <c r="H279" s="22">
        <v>1</v>
      </c>
      <c r="I279" s="12" t="s">
        <v>545</v>
      </c>
      <c r="J279" s="12" t="s">
        <v>551</v>
      </c>
      <c r="K279" s="21">
        <v>995</v>
      </c>
      <c r="L279" s="75">
        <v>-3.2993320000000002</v>
      </c>
      <c r="M279" s="75">
        <v>34.848457965999998</v>
      </c>
      <c r="N279" s="19">
        <v>43080</v>
      </c>
      <c r="O279" s="19">
        <v>43166</v>
      </c>
      <c r="P279" s="21">
        <f t="shared" ref="P279:P342" si="14">O279-N279</f>
        <v>86</v>
      </c>
      <c r="Q279" s="97">
        <v>426.87334890699998</v>
      </c>
      <c r="R279" s="68" t="s">
        <v>94</v>
      </c>
      <c r="S279" s="64">
        <v>2.5</v>
      </c>
      <c r="T279" s="64">
        <v>3.3</v>
      </c>
      <c r="U279" s="83">
        <v>20</v>
      </c>
      <c r="V279" s="83">
        <v>35</v>
      </c>
      <c r="W279" s="1">
        <v>3.5</v>
      </c>
      <c r="X279" s="48">
        <v>20.25</v>
      </c>
      <c r="Y279" s="49">
        <v>30</v>
      </c>
      <c r="Z279" s="39">
        <v>75</v>
      </c>
      <c r="AA279" s="54">
        <v>11.96</v>
      </c>
      <c r="AB279" s="54">
        <v>13.96</v>
      </c>
      <c r="AC279" s="84">
        <v>47.08</v>
      </c>
      <c r="AD279" s="87">
        <v>44.5</v>
      </c>
      <c r="AE279" s="84">
        <f t="shared" si="12"/>
        <v>91.58</v>
      </c>
      <c r="AF279" s="84">
        <f t="shared" si="13"/>
        <v>254.38888888888889</v>
      </c>
      <c r="AH279" s="84">
        <f>IF(ISBLANK(AC279),"",IF(ISBLANK(AA280),"",IFERROR(((AC279-AA280)/0.36/P279),"")))</f>
        <v>1.4560723514211886</v>
      </c>
      <c r="AI279" s="84">
        <f>IF(ISBLANK(AC279),"",IF(ISBLANK(AC280),"",IFERROR(((AC279-AC280)/0.36/P279),"")))</f>
        <v>1.5051679586563309</v>
      </c>
      <c r="AJ279" s="84">
        <f>IF(ISBLANK(AE279),"",IF(ISBLANK(AB280),"",IFERROR(((AE279-AB280)/0.36/P279),"")))</f>
        <v>2.8288113695090438</v>
      </c>
      <c r="AK279" s="84">
        <f>IF(ISBLANK(AE280),"",IF(ISBLANK(AE279),"",IFERROR(((AE279-AE280)/0.36/P279),"")))</f>
        <v>2.83171834625323</v>
      </c>
    </row>
    <row r="280" spans="1:37" x14ac:dyDescent="0.25">
      <c r="A280" s="12" t="s">
        <v>441</v>
      </c>
      <c r="B280" s="4" t="s">
        <v>667</v>
      </c>
      <c r="C280" s="4" t="s">
        <v>632</v>
      </c>
      <c r="D280" s="4" t="s">
        <v>707</v>
      </c>
      <c r="E280" s="4" t="s">
        <v>31</v>
      </c>
      <c r="F280" s="12" t="s">
        <v>544</v>
      </c>
      <c r="G280" s="12" t="s">
        <v>539</v>
      </c>
      <c r="H280" s="22">
        <v>1</v>
      </c>
      <c r="I280" s="12" t="s">
        <v>542</v>
      </c>
      <c r="J280" s="12" t="s">
        <v>551</v>
      </c>
      <c r="K280" s="21">
        <v>995</v>
      </c>
      <c r="L280" s="75">
        <v>-3.2993320000000002</v>
      </c>
      <c r="M280" s="75">
        <v>34.848457965999998</v>
      </c>
      <c r="N280" s="19">
        <v>43080</v>
      </c>
      <c r="O280" s="19">
        <v>43166</v>
      </c>
      <c r="P280" s="21">
        <f t="shared" si="14"/>
        <v>86</v>
      </c>
      <c r="Q280" s="97">
        <v>426.87334890699998</v>
      </c>
      <c r="R280" s="68" t="s">
        <v>94</v>
      </c>
      <c r="S280" s="62">
        <v>1</v>
      </c>
      <c r="T280" s="62">
        <v>2.1</v>
      </c>
      <c r="U280" s="23">
        <v>20</v>
      </c>
      <c r="V280" s="23">
        <v>30</v>
      </c>
      <c r="W280" s="1">
        <v>0.5</v>
      </c>
      <c r="X280" s="48">
        <v>2</v>
      </c>
      <c r="Y280" s="49">
        <v>2</v>
      </c>
      <c r="Z280" s="39">
        <v>10</v>
      </c>
      <c r="AA280" s="54">
        <v>2</v>
      </c>
      <c r="AB280" s="54">
        <v>4</v>
      </c>
      <c r="AC280" s="84">
        <v>0.48</v>
      </c>
      <c r="AD280" s="87">
        <v>3.43</v>
      </c>
      <c r="AE280" s="84">
        <f t="shared" si="12"/>
        <v>3.91</v>
      </c>
      <c r="AF280" s="84">
        <f t="shared" si="13"/>
        <v>10.861111111111112</v>
      </c>
      <c r="AH280" s="84">
        <f>IF(ISBLANK(AC280),"",IF(ISBLANK(AA280),"",IFERROR(((AC280-AA280)/0.36/P280),"")))</f>
        <v>-4.909560723514212E-2</v>
      </c>
      <c r="AJ280" s="84">
        <f>IF(ISBLANK(AE280),"",IF(ISBLANK(AB280),"",IFERROR(((AE280-AB280)/0.36/P280),"")))</f>
        <v>-2.9069767441860421E-3</v>
      </c>
    </row>
    <row r="281" spans="1:37" x14ac:dyDescent="0.25">
      <c r="A281" s="12" t="s">
        <v>442</v>
      </c>
      <c r="B281" s="4" t="s">
        <v>668</v>
      </c>
      <c r="C281" s="4" t="s">
        <v>632</v>
      </c>
      <c r="D281" s="4" t="s">
        <v>708</v>
      </c>
      <c r="E281" s="4" t="s">
        <v>31</v>
      </c>
      <c r="F281" s="12" t="s">
        <v>544</v>
      </c>
      <c r="G281" s="12" t="s">
        <v>539</v>
      </c>
      <c r="H281" s="22">
        <v>2</v>
      </c>
      <c r="I281" s="12" t="s">
        <v>540</v>
      </c>
      <c r="J281" s="12" t="s">
        <v>551</v>
      </c>
      <c r="K281" s="21">
        <v>980</v>
      </c>
      <c r="L281" s="75">
        <v>-3.3032679740000002</v>
      </c>
      <c r="M281" s="75">
        <v>34.847795963000003</v>
      </c>
      <c r="N281" s="19">
        <v>43080</v>
      </c>
      <c r="O281" s="19">
        <v>43166</v>
      </c>
      <c r="P281" s="21">
        <f t="shared" si="14"/>
        <v>86</v>
      </c>
      <c r="Q281" s="97">
        <v>426.87334890699998</v>
      </c>
      <c r="R281" s="68" t="s">
        <v>94</v>
      </c>
      <c r="S281" s="62">
        <v>1</v>
      </c>
      <c r="T281" s="62">
        <v>2.7</v>
      </c>
      <c r="U281" s="23">
        <v>15</v>
      </c>
      <c r="V281" s="23">
        <v>30</v>
      </c>
      <c r="W281" s="1">
        <v>1.5</v>
      </c>
      <c r="X281" s="48">
        <v>11.75</v>
      </c>
      <c r="Y281" s="49">
        <v>20</v>
      </c>
      <c r="Z281" s="39">
        <v>48</v>
      </c>
      <c r="AA281" s="54">
        <v>4</v>
      </c>
      <c r="AB281" s="54">
        <v>20.87</v>
      </c>
      <c r="AC281" s="84">
        <v>16.989999999999998</v>
      </c>
      <c r="AD281" s="87">
        <v>21.05</v>
      </c>
      <c r="AE281" s="84">
        <f t="shared" si="12"/>
        <v>38.04</v>
      </c>
      <c r="AF281" s="84">
        <f t="shared" si="13"/>
        <v>105.66666666666667</v>
      </c>
      <c r="AH281" s="84">
        <f>IF(ISBLANK(AC281),"",IF(ISBLANK(AA283),"",IFERROR(((AC281-AA283)/0.36/P281),"")))</f>
        <v>0.48417312661498707</v>
      </c>
      <c r="AI281" s="84">
        <f>IF(ISBLANK(AC281),"",IF(ISBLANK(AC283),"",IFERROR(((AC281-AC283)/0.36/P281),"")))</f>
        <v>0.34722222222222215</v>
      </c>
      <c r="AJ281" s="84">
        <f>IF(ISBLANK(AE281),"",IF(ISBLANK(AB283),"",IFERROR(((AE281-AB283)/0.36/P281),"")))</f>
        <v>1.0671834625322998</v>
      </c>
      <c r="AK281" s="84">
        <f>IF(ISBLANK(AE283),"",IF(ISBLANK(AE281),"",IFERROR(((AE281-AE283)/0.36/P281),"")))</f>
        <v>0.92248062015503873</v>
      </c>
    </row>
    <row r="282" spans="1:37" x14ac:dyDescent="0.25">
      <c r="A282" s="12" t="s">
        <v>349</v>
      </c>
      <c r="B282" s="4" t="s">
        <v>668</v>
      </c>
      <c r="C282" s="4" t="s">
        <v>632</v>
      </c>
      <c r="D282" s="4" t="s">
        <v>708</v>
      </c>
      <c r="E282" s="4" t="s">
        <v>31</v>
      </c>
      <c r="F282" s="12" t="s">
        <v>544</v>
      </c>
      <c r="G282" s="12" t="s">
        <v>539</v>
      </c>
      <c r="H282" s="22">
        <v>2</v>
      </c>
      <c r="I282" s="12" t="s">
        <v>545</v>
      </c>
      <c r="J282" s="12" t="s">
        <v>551</v>
      </c>
      <c r="K282" s="21">
        <v>980</v>
      </c>
      <c r="L282" s="75">
        <v>-3.3032679740000002</v>
      </c>
      <c r="M282" s="75">
        <v>34.847795963000003</v>
      </c>
      <c r="N282" s="19">
        <v>43080</v>
      </c>
      <c r="O282" s="19">
        <v>43166</v>
      </c>
      <c r="P282" s="21">
        <f t="shared" si="14"/>
        <v>86</v>
      </c>
      <c r="Q282" s="97">
        <v>426.87334890699998</v>
      </c>
      <c r="R282" s="68" t="s">
        <v>94</v>
      </c>
      <c r="S282" s="62">
        <v>1</v>
      </c>
      <c r="T282" s="62">
        <v>1.6</v>
      </c>
      <c r="U282" s="23">
        <v>10</v>
      </c>
      <c r="V282" s="23">
        <v>15</v>
      </c>
      <c r="W282" s="1">
        <v>2</v>
      </c>
      <c r="X282" s="48">
        <v>5.75</v>
      </c>
      <c r="Y282" s="49">
        <v>10</v>
      </c>
      <c r="Z282" s="39">
        <v>41</v>
      </c>
      <c r="AA282" s="54">
        <v>5</v>
      </c>
      <c r="AB282" s="54">
        <v>8</v>
      </c>
      <c r="AC282" s="84">
        <v>8.75</v>
      </c>
      <c r="AD282" s="87">
        <v>28.29</v>
      </c>
      <c r="AE282" s="84">
        <f t="shared" si="12"/>
        <v>37.04</v>
      </c>
      <c r="AF282" s="84">
        <f t="shared" si="13"/>
        <v>102.88888888888889</v>
      </c>
      <c r="AH282" s="84">
        <f>IF(ISBLANK(AC282),"",IF(ISBLANK(AA283),"",IFERROR(((AC282-AA283)/0.36/P282),"")))</f>
        <v>0.21802325581395349</v>
      </c>
      <c r="AI282" s="84">
        <f>IF(ISBLANK(AC282),"",IF(ISBLANK(AC283),"",IFERROR(((AC282-AC283)/0.36/P282),"")))</f>
        <v>8.1072351421188626E-2</v>
      </c>
      <c r="AJ282" s="84">
        <f>IF(ISBLANK(AE282),"",IF(ISBLANK(AB283),"",IFERROR(((AE282-AB283)/0.36/P282),"")))</f>
        <v>1.0348837209302326</v>
      </c>
      <c r="AK282" s="84">
        <f>IF(ISBLANK(AE283),"",IF(ISBLANK(AE282),"",IFERROR(((AE282-AE283)/0.36/P282),"")))</f>
        <v>0.89018087855297157</v>
      </c>
    </row>
    <row r="283" spans="1:37" x14ac:dyDescent="0.25">
      <c r="A283" s="12" t="s">
        <v>443</v>
      </c>
      <c r="B283" s="4" t="s">
        <v>668</v>
      </c>
      <c r="C283" s="4" t="s">
        <v>632</v>
      </c>
      <c r="D283" s="12" t="s">
        <v>708</v>
      </c>
      <c r="E283" s="4" t="s">
        <v>31</v>
      </c>
      <c r="F283" s="12" t="s">
        <v>544</v>
      </c>
      <c r="G283" s="12" t="s">
        <v>539</v>
      </c>
      <c r="H283" s="22">
        <v>2</v>
      </c>
      <c r="I283" s="12" t="s">
        <v>542</v>
      </c>
      <c r="J283" s="12" t="s">
        <v>551</v>
      </c>
      <c r="K283" s="22">
        <v>980</v>
      </c>
      <c r="L283" s="75">
        <v>-3.3032679740000002</v>
      </c>
      <c r="M283" s="75">
        <v>34.847795963000003</v>
      </c>
      <c r="N283" s="19">
        <v>43080</v>
      </c>
      <c r="O283" s="19">
        <v>43166</v>
      </c>
      <c r="P283" s="21">
        <f t="shared" si="14"/>
        <v>86</v>
      </c>
      <c r="Q283" s="97">
        <v>426.87334890699998</v>
      </c>
      <c r="R283" s="68" t="s">
        <v>94</v>
      </c>
      <c r="S283" s="62">
        <v>1.5</v>
      </c>
      <c r="T283" s="62">
        <v>2.2999999999999998</v>
      </c>
      <c r="U283" s="23">
        <v>15</v>
      </c>
      <c r="V283" s="23">
        <v>30</v>
      </c>
      <c r="W283" s="1">
        <v>1</v>
      </c>
      <c r="X283" s="48">
        <v>2.25</v>
      </c>
      <c r="Y283" s="49">
        <v>8</v>
      </c>
      <c r="Z283" s="39">
        <v>20</v>
      </c>
      <c r="AA283" s="54">
        <v>2</v>
      </c>
      <c r="AB283" s="54">
        <v>5</v>
      </c>
      <c r="AC283" s="84">
        <v>6.24</v>
      </c>
      <c r="AD283" s="87">
        <v>3.24</v>
      </c>
      <c r="AE283" s="84">
        <f t="shared" si="12"/>
        <v>9.48</v>
      </c>
      <c r="AF283" s="84">
        <f t="shared" si="13"/>
        <v>26.333333333333336</v>
      </c>
      <c r="AH283" s="84">
        <f>IF(ISBLANK(AC283),"",IF(ISBLANK(AA283),"",IFERROR(((AC283-AA283)/0.36/P283),"")))</f>
        <v>0.13695090439276486</v>
      </c>
      <c r="AJ283" s="84">
        <f>IF(ISBLANK(AE283),"",IF(ISBLANK(AB283),"",IFERROR(((AE283-AB283)/0.36/P283),"")))</f>
        <v>0.144702842377261</v>
      </c>
    </row>
    <row r="284" spans="1:37" x14ac:dyDescent="0.25">
      <c r="A284" s="12" t="s">
        <v>444</v>
      </c>
      <c r="B284" s="4" t="s">
        <v>669</v>
      </c>
      <c r="C284" s="4" t="s">
        <v>632</v>
      </c>
      <c r="D284" s="4" t="s">
        <v>709</v>
      </c>
      <c r="E284" s="4" t="s">
        <v>31</v>
      </c>
      <c r="F284" s="12" t="s">
        <v>544</v>
      </c>
      <c r="G284" s="12" t="s">
        <v>539</v>
      </c>
      <c r="H284" s="22">
        <v>3</v>
      </c>
      <c r="I284" s="12" t="s">
        <v>540</v>
      </c>
      <c r="J284" s="12" t="s">
        <v>551</v>
      </c>
      <c r="K284" s="21">
        <v>998</v>
      </c>
      <c r="L284" s="75">
        <v>-3.295644969</v>
      </c>
      <c r="M284" s="75">
        <v>34.852435010999997</v>
      </c>
      <c r="N284" s="19">
        <v>43080</v>
      </c>
      <c r="O284" s="19">
        <v>43166</v>
      </c>
      <c r="P284" s="21">
        <f t="shared" si="14"/>
        <v>86</v>
      </c>
      <c r="Q284" s="97">
        <v>426.87334890699998</v>
      </c>
      <c r="R284" s="68" t="s">
        <v>94</v>
      </c>
      <c r="S284" s="62">
        <v>2.4</v>
      </c>
      <c r="T284" s="62">
        <v>2.2000000000000002</v>
      </c>
      <c r="U284" s="23">
        <v>12</v>
      </c>
      <c r="V284" s="23">
        <v>30</v>
      </c>
      <c r="W284" s="1">
        <v>3</v>
      </c>
      <c r="X284" s="48">
        <v>5</v>
      </c>
      <c r="Y284" s="49">
        <v>10</v>
      </c>
      <c r="Z284" s="39">
        <v>55</v>
      </c>
      <c r="AA284" s="54">
        <v>10.48</v>
      </c>
      <c r="AB284" s="54">
        <v>14.48</v>
      </c>
      <c r="AC284" s="84">
        <v>2.64</v>
      </c>
      <c r="AD284" s="87">
        <v>11.69</v>
      </c>
      <c r="AE284" s="84">
        <f t="shared" si="12"/>
        <v>14.33</v>
      </c>
      <c r="AF284" s="84">
        <f t="shared" si="13"/>
        <v>39.805555555555557</v>
      </c>
      <c r="AH284" s="84">
        <f>IF(ISBLANK(AC284),"",IF(ISBLANK(AA286),"",IFERROR(((AC284-AA286)/0.36/P284),"")))</f>
        <v>-1.1627906976744182E-2</v>
      </c>
      <c r="AI284" s="84">
        <f>IF(ISBLANK(AC284),"",IF(ISBLANK(AC286),"",IFERROR(((AC284-AC286)/0.36/P284),"")))</f>
        <v>-4.7803617571059435E-2</v>
      </c>
      <c r="AJ284" s="84">
        <f>IF(ISBLANK(AE284),"",IF(ISBLANK(AB286),"",IFERROR(((AE284-AB286)/0.36/P284),"")))</f>
        <v>0.30135658914728686</v>
      </c>
      <c r="AK284" s="84">
        <f>IF(ISBLANK(AE286),"",IF(ISBLANK(AE284),"",IFERROR(((AE284-AE286)/0.36/P284),"")))</f>
        <v>0.20155038759689925</v>
      </c>
    </row>
    <row r="285" spans="1:37" x14ac:dyDescent="0.25">
      <c r="A285" s="12" t="s">
        <v>445</v>
      </c>
      <c r="B285" s="4" t="s">
        <v>669</v>
      </c>
      <c r="C285" s="4" t="s">
        <v>632</v>
      </c>
      <c r="D285" s="4" t="s">
        <v>709</v>
      </c>
      <c r="E285" s="4" t="s">
        <v>31</v>
      </c>
      <c r="F285" s="12" t="s">
        <v>544</v>
      </c>
      <c r="G285" s="12" t="s">
        <v>539</v>
      </c>
      <c r="H285" s="22">
        <v>3</v>
      </c>
      <c r="I285" s="12" t="s">
        <v>545</v>
      </c>
      <c r="J285" s="12" t="s">
        <v>551</v>
      </c>
      <c r="K285" s="21">
        <v>998</v>
      </c>
      <c r="L285" s="75">
        <v>-3.295644969</v>
      </c>
      <c r="M285" s="75">
        <v>34.852435010999997</v>
      </c>
      <c r="N285" s="19">
        <v>43080</v>
      </c>
      <c r="O285" s="19">
        <v>43166</v>
      </c>
      <c r="P285" s="21">
        <f t="shared" si="14"/>
        <v>86</v>
      </c>
      <c r="Q285" s="97">
        <v>426.87334890699998</v>
      </c>
      <c r="R285" s="68" t="s">
        <v>94</v>
      </c>
      <c r="S285" s="62">
        <v>2.5</v>
      </c>
      <c r="T285" s="62">
        <v>2.1</v>
      </c>
      <c r="U285" s="23">
        <v>6</v>
      </c>
      <c r="V285" s="23">
        <v>30</v>
      </c>
      <c r="W285" s="1">
        <v>2.5</v>
      </c>
      <c r="X285" s="48">
        <v>4.13</v>
      </c>
      <c r="Y285" s="49">
        <v>25</v>
      </c>
      <c r="Z285" s="39">
        <v>55</v>
      </c>
      <c r="AA285" s="54">
        <v>2</v>
      </c>
      <c r="AB285" s="54">
        <v>8</v>
      </c>
      <c r="AC285" s="84">
        <v>12.7</v>
      </c>
      <c r="AD285" s="87">
        <v>5.89</v>
      </c>
      <c r="AE285" s="84">
        <f t="shared" si="12"/>
        <v>18.59</v>
      </c>
      <c r="AF285" s="84">
        <f t="shared" si="13"/>
        <v>51.638888888888893</v>
      </c>
      <c r="AH285" s="84">
        <f>IF(ISBLANK(AC285),"",IF(ISBLANK(AA286),"",IFERROR(((AC285-AA286)/0.36/P285),"")))</f>
        <v>0.31330749354005166</v>
      </c>
      <c r="AI285" s="84">
        <f>IF(ISBLANK(AC285),"",IF(ISBLANK(AC286),"",IFERROR(((AC285-AC286)/0.36/P285),"")))</f>
        <v>0.27713178294573637</v>
      </c>
      <c r="AJ285" s="84">
        <f>IF(ISBLANK(AE285),"",IF(ISBLANK(AB286),"",IFERROR(((AE285-AB286)/0.36/P285),"")))</f>
        <v>0.43895348837209303</v>
      </c>
      <c r="AK285" s="84">
        <f>IF(ISBLANK(AE286),"",IF(ISBLANK(AE285),"",IFERROR(((AE285-AE286)/0.36/P285),"")))</f>
        <v>0.33914728682170542</v>
      </c>
    </row>
    <row r="286" spans="1:37" x14ac:dyDescent="0.25">
      <c r="A286" s="12" t="s">
        <v>446</v>
      </c>
      <c r="B286" s="4" t="s">
        <v>669</v>
      </c>
      <c r="C286" s="4" t="s">
        <v>632</v>
      </c>
      <c r="D286" s="4" t="s">
        <v>709</v>
      </c>
      <c r="E286" s="4" t="s">
        <v>31</v>
      </c>
      <c r="F286" s="12" t="s">
        <v>544</v>
      </c>
      <c r="G286" s="12" t="s">
        <v>539</v>
      </c>
      <c r="H286" s="22">
        <v>3</v>
      </c>
      <c r="I286" s="12" t="s">
        <v>542</v>
      </c>
      <c r="J286" s="12" t="s">
        <v>551</v>
      </c>
      <c r="K286" s="21">
        <v>998</v>
      </c>
      <c r="L286" s="75">
        <v>-3.295644969</v>
      </c>
      <c r="M286" s="75">
        <v>34.852435010999997</v>
      </c>
      <c r="N286" s="19">
        <v>43080</v>
      </c>
      <c r="O286" s="19">
        <v>43166</v>
      </c>
      <c r="P286" s="21">
        <f t="shared" si="14"/>
        <v>86</v>
      </c>
      <c r="Q286" s="97">
        <v>426.87334890699998</v>
      </c>
      <c r="R286" s="68" t="s">
        <v>94</v>
      </c>
      <c r="S286" s="62">
        <v>2</v>
      </c>
      <c r="T286" s="62">
        <v>0.9</v>
      </c>
      <c r="U286" s="23">
        <v>8</v>
      </c>
      <c r="V286" s="23">
        <v>15</v>
      </c>
      <c r="W286" s="1">
        <v>3</v>
      </c>
      <c r="X286" s="48">
        <v>2</v>
      </c>
      <c r="Y286" s="49">
        <v>15</v>
      </c>
      <c r="Z286" s="39">
        <v>40</v>
      </c>
      <c r="AA286" s="54">
        <v>3</v>
      </c>
      <c r="AB286" s="54">
        <v>5</v>
      </c>
      <c r="AC286" s="84">
        <v>4.12</v>
      </c>
      <c r="AD286" s="87">
        <v>3.97</v>
      </c>
      <c r="AE286" s="84">
        <f t="shared" si="12"/>
        <v>8.09</v>
      </c>
      <c r="AF286" s="84">
        <f t="shared" si="13"/>
        <v>22.472222222222221</v>
      </c>
      <c r="AH286" s="84">
        <f>IF(ISBLANK(AC286),"",IF(ISBLANK(AA286),"",IFERROR(((AC286-AA286)/0.36/P286),"")))</f>
        <v>3.617571059431525E-2</v>
      </c>
      <c r="AJ286" s="84">
        <f>IF(ISBLANK(AE286),"",IF(ISBLANK(AB286),"",IFERROR(((AE286-AB286)/0.36/P286),"")))</f>
        <v>9.9806201550387608E-2</v>
      </c>
    </row>
    <row r="287" spans="1:37" x14ac:dyDescent="0.25">
      <c r="A287" s="12" t="s">
        <v>447</v>
      </c>
      <c r="B287" s="4" t="s">
        <v>670</v>
      </c>
      <c r="C287" s="4" t="s">
        <v>632</v>
      </c>
      <c r="D287" s="4" t="s">
        <v>710</v>
      </c>
      <c r="E287" s="4" t="s">
        <v>31</v>
      </c>
      <c r="F287" s="12" t="s">
        <v>544</v>
      </c>
      <c r="G287" s="12" t="s">
        <v>539</v>
      </c>
      <c r="H287" s="22">
        <v>4</v>
      </c>
      <c r="I287" s="12" t="s">
        <v>540</v>
      </c>
      <c r="J287" s="12" t="s">
        <v>551</v>
      </c>
      <c r="K287" s="21">
        <v>1000</v>
      </c>
      <c r="L287" s="75">
        <v>-3.296013018</v>
      </c>
      <c r="M287" s="75">
        <v>34.854326974999999</v>
      </c>
      <c r="N287" s="19">
        <v>43080</v>
      </c>
      <c r="O287" s="19">
        <v>43166</v>
      </c>
      <c r="P287" s="21">
        <f t="shared" si="14"/>
        <v>86</v>
      </c>
      <c r="Q287" s="97">
        <v>427.56816676300002</v>
      </c>
      <c r="R287" s="68" t="s">
        <v>94</v>
      </c>
      <c r="S287" s="62">
        <v>1</v>
      </c>
      <c r="T287" s="62">
        <v>6</v>
      </c>
      <c r="U287" s="23">
        <v>10</v>
      </c>
      <c r="V287" s="23">
        <v>30</v>
      </c>
      <c r="W287" s="1">
        <v>1.5</v>
      </c>
      <c r="X287" s="48">
        <v>9.3800000000000008</v>
      </c>
      <c r="Y287" s="49">
        <v>7</v>
      </c>
      <c r="Z287" s="39">
        <v>45</v>
      </c>
      <c r="AA287" s="54">
        <v>3</v>
      </c>
      <c r="AB287" s="54">
        <v>11</v>
      </c>
      <c r="AC287" s="84">
        <v>6.64</v>
      </c>
      <c r="AD287" s="87">
        <v>14.1</v>
      </c>
      <c r="AE287" s="84">
        <f t="shared" si="12"/>
        <v>20.74</v>
      </c>
      <c r="AF287" s="84">
        <f t="shared" si="13"/>
        <v>57.611111111111107</v>
      </c>
      <c r="AH287" s="84">
        <f>IF(ISBLANK(AC287),"",IF(ISBLANK(AA289),"",IFERROR(((AC287-AA289)/0.36/P287),"")))</f>
        <v>-1.1627906976744196E-2</v>
      </c>
      <c r="AI287" s="84">
        <f>IF(ISBLANK(AC287),"",IF(ISBLANK(AC289),"",IFERROR(((AC287-AC289)/0.36/P287),"")))</f>
        <v>3.5529715762273716E-3</v>
      </c>
      <c r="AJ287" s="84">
        <f>IF(ISBLANK(AE287),"",IF(ISBLANK(AB289),"",IFERROR(((AE287-AB289)/0.36/P287),"")))</f>
        <v>0.37919896640826867</v>
      </c>
      <c r="AK287" s="84">
        <f>IF(ISBLANK(AE289),"",IF(ISBLANK(AE287),"",IFERROR(((AE287-AE289)/0.36/P287),"")))</f>
        <v>-0.24903100775193812</v>
      </c>
    </row>
    <row r="288" spans="1:37" x14ac:dyDescent="0.25">
      <c r="A288" s="12" t="s">
        <v>448</v>
      </c>
      <c r="B288" s="4" t="s">
        <v>670</v>
      </c>
      <c r="C288" s="4" t="s">
        <v>632</v>
      </c>
      <c r="D288" s="4" t="s">
        <v>710</v>
      </c>
      <c r="E288" s="4" t="s">
        <v>31</v>
      </c>
      <c r="F288" s="12" t="s">
        <v>544</v>
      </c>
      <c r="G288" s="12" t="s">
        <v>539</v>
      </c>
      <c r="H288" s="22">
        <v>4</v>
      </c>
      <c r="I288" s="12" t="s">
        <v>545</v>
      </c>
      <c r="J288" s="12" t="s">
        <v>551</v>
      </c>
      <c r="K288" s="21">
        <v>1000</v>
      </c>
      <c r="L288" s="75">
        <v>-3.296013018</v>
      </c>
      <c r="M288" s="75">
        <v>34.854326974999999</v>
      </c>
      <c r="N288" s="19">
        <v>43080</v>
      </c>
      <c r="O288" s="19">
        <v>43166</v>
      </c>
      <c r="P288" s="21">
        <f t="shared" si="14"/>
        <v>86</v>
      </c>
      <c r="Q288" s="97">
        <v>427.56816676300002</v>
      </c>
      <c r="R288" s="68" t="s">
        <v>94</v>
      </c>
      <c r="T288" s="62">
        <v>3.6</v>
      </c>
      <c r="U288" s="23">
        <v>10</v>
      </c>
      <c r="V288" s="23">
        <v>40</v>
      </c>
      <c r="W288" s="1">
        <v>1.5</v>
      </c>
      <c r="X288" s="48">
        <v>2.13</v>
      </c>
      <c r="Y288" s="49">
        <v>8</v>
      </c>
      <c r="Z288" s="39">
        <v>30</v>
      </c>
      <c r="AA288" s="54">
        <v>4</v>
      </c>
      <c r="AB288" s="54">
        <v>5.3100000000000005</v>
      </c>
      <c r="AC288" s="84">
        <v>5.37</v>
      </c>
      <c r="AD288" s="87">
        <v>11.15</v>
      </c>
      <c r="AE288" s="84">
        <f t="shared" si="12"/>
        <v>16.52</v>
      </c>
      <c r="AF288" s="84">
        <f t="shared" si="13"/>
        <v>45.888888888888893</v>
      </c>
      <c r="AH288" s="84">
        <f>IF(ISBLANK(AC288),"",IF(ISBLANK(AA289),"",IFERROR(((AC288-AA289)/0.36/P288),"")))</f>
        <v>-5.2648578811369508E-2</v>
      </c>
      <c r="AI288" s="84">
        <f>IF(ISBLANK(AC288),"",IF(ISBLANK(AC289),"",IFERROR(((AC288-AC289)/0.36/P288),"")))</f>
        <v>-3.7467700258397942E-2</v>
      </c>
      <c r="AJ288" s="84">
        <f>IF(ISBLANK(AE288),"",IF(ISBLANK(AB289),"",IFERROR(((AE288-AB289)/0.36/P288),"")))</f>
        <v>0.24289405684754523</v>
      </c>
      <c r="AK288" s="84">
        <f>IF(ISBLANK(AE289),"",IF(ISBLANK(AE288),"",IFERROR(((AE288-AE289)/0.36/P288),"")))</f>
        <v>-0.38533591731266165</v>
      </c>
    </row>
    <row r="289" spans="1:37" x14ac:dyDescent="0.25">
      <c r="A289" s="12" t="s">
        <v>449</v>
      </c>
      <c r="B289" s="4" t="s">
        <v>670</v>
      </c>
      <c r="C289" s="4" t="s">
        <v>632</v>
      </c>
      <c r="D289" s="4" t="s">
        <v>710</v>
      </c>
      <c r="E289" s="4" t="s">
        <v>31</v>
      </c>
      <c r="F289" s="12" t="s">
        <v>544</v>
      </c>
      <c r="G289" s="12" t="s">
        <v>539</v>
      </c>
      <c r="H289" s="22">
        <v>4</v>
      </c>
      <c r="I289" s="12" t="s">
        <v>542</v>
      </c>
      <c r="J289" s="12" t="s">
        <v>551</v>
      </c>
      <c r="K289" s="21">
        <v>1000</v>
      </c>
      <c r="L289" s="75">
        <v>-3.296013018</v>
      </c>
      <c r="M289" s="75">
        <v>34.854326974999999</v>
      </c>
      <c r="N289" s="19">
        <v>43080</v>
      </c>
      <c r="O289" s="19">
        <v>43166</v>
      </c>
      <c r="P289" s="21">
        <f t="shared" si="14"/>
        <v>86</v>
      </c>
      <c r="Q289" s="97">
        <v>427.56816676300002</v>
      </c>
      <c r="R289" s="68" t="s">
        <v>94</v>
      </c>
      <c r="S289" s="62">
        <v>1.5</v>
      </c>
      <c r="T289" s="62">
        <v>1.5</v>
      </c>
      <c r="U289" s="23">
        <v>18</v>
      </c>
      <c r="V289" s="23">
        <v>40</v>
      </c>
      <c r="W289" s="1">
        <v>2</v>
      </c>
      <c r="X289" s="48">
        <v>3.13</v>
      </c>
      <c r="Y289" s="49">
        <v>15</v>
      </c>
      <c r="Z289" s="39">
        <v>35</v>
      </c>
      <c r="AA289" s="54">
        <v>7</v>
      </c>
      <c r="AB289" s="54">
        <v>9</v>
      </c>
      <c r="AC289" s="84">
        <v>6.53</v>
      </c>
      <c r="AD289" s="87">
        <v>21.92</v>
      </c>
      <c r="AE289" s="84">
        <f t="shared" si="12"/>
        <v>28.450000000000003</v>
      </c>
      <c r="AF289" s="84">
        <f t="shared" si="13"/>
        <v>79.027777777777786</v>
      </c>
      <c r="AH289" s="84">
        <f>IF(ISBLANK(AC289),"",IF(ISBLANK(AA289),"",IFERROR(((AC289-AA289)/0.36/P289),"")))</f>
        <v>-1.5180878552971568E-2</v>
      </c>
      <c r="AJ289" s="84">
        <f>IF(ISBLANK(AE289),"",IF(ISBLANK(AB289),"",IFERROR(((AE289-AB289)/0.36/P289),"")))</f>
        <v>0.62822997416020676</v>
      </c>
    </row>
    <row r="290" spans="1:37" x14ac:dyDescent="0.25">
      <c r="A290" s="12" t="s">
        <v>450</v>
      </c>
      <c r="B290" s="4" t="s">
        <v>671</v>
      </c>
      <c r="C290" s="4" t="s">
        <v>633</v>
      </c>
      <c r="D290" s="4" t="s">
        <v>711</v>
      </c>
      <c r="E290" s="4" t="s">
        <v>59</v>
      </c>
      <c r="F290" s="12" t="s">
        <v>544</v>
      </c>
      <c r="G290" s="12" t="s">
        <v>543</v>
      </c>
      <c r="H290" s="22">
        <v>1</v>
      </c>
      <c r="I290" s="12" t="s">
        <v>540</v>
      </c>
      <c r="J290" s="12" t="s">
        <v>551</v>
      </c>
      <c r="K290" s="21">
        <v>1009</v>
      </c>
      <c r="L290" s="75">
        <v>-3.3032119830000002</v>
      </c>
      <c r="M290" s="75">
        <v>34.847736032999997</v>
      </c>
      <c r="N290" s="19">
        <v>43079</v>
      </c>
      <c r="O290" s="19">
        <v>43167</v>
      </c>
      <c r="P290" s="21">
        <f t="shared" si="14"/>
        <v>88</v>
      </c>
      <c r="Q290" s="97">
        <v>470.80427923299999</v>
      </c>
      <c r="R290" s="68" t="s">
        <v>276</v>
      </c>
      <c r="S290" s="62">
        <v>1.5</v>
      </c>
      <c r="T290" s="62">
        <v>2.6</v>
      </c>
      <c r="U290" s="23">
        <v>20</v>
      </c>
      <c r="V290" s="23">
        <v>50</v>
      </c>
      <c r="W290" s="1">
        <v>10.5</v>
      </c>
      <c r="X290" s="48">
        <v>35.5</v>
      </c>
      <c r="Y290" s="49">
        <v>0</v>
      </c>
      <c r="Z290" s="39">
        <v>95</v>
      </c>
      <c r="AA290" s="54">
        <v>1</v>
      </c>
      <c r="AB290" s="54">
        <v>2</v>
      </c>
      <c r="AC290" s="84">
        <v>0</v>
      </c>
      <c r="AD290" s="87">
        <v>93.2</v>
      </c>
      <c r="AE290" s="84">
        <f t="shared" si="12"/>
        <v>93.2</v>
      </c>
      <c r="AF290" s="84">
        <f t="shared" si="13"/>
        <v>258.88888888888891</v>
      </c>
      <c r="AH290" s="84">
        <f>IF(ISBLANK(AC290),"",IF(ISBLANK(AA291),"",IFERROR(((AC290-AA291)/0.36/P290),"")))</f>
        <v>-2.683080808080808E-2</v>
      </c>
      <c r="AI290" s="84">
        <f>IF(ISBLANK(AC290),"",IF(ISBLANK(AC291),"",IFERROR(((AC290-AC291)/0.36/P290),"")))</f>
        <v>-0.33806818181818188</v>
      </c>
      <c r="AJ290" s="84">
        <f>IF(ISBLANK(AE290),"",IF(ISBLANK(AB291),"",IFERROR(((AE290-AB291)/0.36/P290),"")))</f>
        <v>2.5959595959595965</v>
      </c>
      <c r="AK290" s="84">
        <f>IF(ISBLANK(AE291),"",IF(ISBLANK(AE290),"",IFERROR(((AE290-AE291)/0.36/P290),"")))</f>
        <v>1.538510101010101</v>
      </c>
    </row>
    <row r="291" spans="1:37" x14ac:dyDescent="0.25">
      <c r="A291" s="12" t="s">
        <v>451</v>
      </c>
      <c r="B291" s="4" t="s">
        <v>671</v>
      </c>
      <c r="C291" s="4" t="s">
        <v>633</v>
      </c>
      <c r="D291" s="4" t="s">
        <v>711</v>
      </c>
      <c r="E291" s="4" t="s">
        <v>59</v>
      </c>
      <c r="F291" s="12" t="s">
        <v>544</v>
      </c>
      <c r="G291" s="12" t="s">
        <v>543</v>
      </c>
      <c r="H291" s="22">
        <v>1</v>
      </c>
      <c r="I291" s="12" t="s">
        <v>542</v>
      </c>
      <c r="J291" s="12" t="s">
        <v>551</v>
      </c>
      <c r="K291" s="21">
        <v>1009</v>
      </c>
      <c r="L291" s="75">
        <v>-3.3032119830000002</v>
      </c>
      <c r="M291" s="75">
        <v>34.847736032999997</v>
      </c>
      <c r="N291" s="19">
        <v>43079</v>
      </c>
      <c r="O291" s="19">
        <v>43167</v>
      </c>
      <c r="P291" s="21">
        <f t="shared" si="14"/>
        <v>88</v>
      </c>
      <c r="Q291" s="97">
        <v>470.80427923299999</v>
      </c>
      <c r="R291" s="68" t="s">
        <v>276</v>
      </c>
      <c r="S291" s="62">
        <v>0.6</v>
      </c>
      <c r="T291" s="62">
        <v>2</v>
      </c>
      <c r="U291" s="23">
        <v>15</v>
      </c>
      <c r="V291" s="23">
        <v>35</v>
      </c>
      <c r="W291" s="1">
        <v>2</v>
      </c>
      <c r="X291" s="48">
        <v>3.88</v>
      </c>
      <c r="Y291" s="49">
        <v>15</v>
      </c>
      <c r="Z291" s="39">
        <v>50</v>
      </c>
      <c r="AA291" s="54">
        <v>0.85</v>
      </c>
      <c r="AB291" s="54">
        <v>10.959999999999999</v>
      </c>
      <c r="AC291" s="84">
        <v>10.71</v>
      </c>
      <c r="AD291" s="87">
        <v>33.75</v>
      </c>
      <c r="AE291" s="84">
        <f t="shared" si="12"/>
        <v>44.46</v>
      </c>
      <c r="AF291" s="84">
        <f t="shared" si="13"/>
        <v>123.5</v>
      </c>
      <c r="AH291" s="84">
        <f>IF(ISBLANK(AC291),"",IF(ISBLANK(AA291),"",IFERROR(((AC291-AA291)/0.36/P291),"")))</f>
        <v>0.31123737373737376</v>
      </c>
      <c r="AJ291" s="84">
        <f>IF(ISBLANK(AE291),"",IF(ISBLANK(AB291),"",IFERROR(((AE291-AB291)/0.36/P291),"")))</f>
        <v>1.057449494949495</v>
      </c>
    </row>
    <row r="292" spans="1:37" x14ac:dyDescent="0.25">
      <c r="A292" s="12" t="s">
        <v>452</v>
      </c>
      <c r="B292" s="4" t="s">
        <v>672</v>
      </c>
      <c r="C292" s="4" t="s">
        <v>633</v>
      </c>
      <c r="D292" s="4" t="s">
        <v>712</v>
      </c>
      <c r="E292" s="4" t="s">
        <v>59</v>
      </c>
      <c r="F292" s="12" t="s">
        <v>544</v>
      </c>
      <c r="G292" s="12" t="s">
        <v>543</v>
      </c>
      <c r="H292" s="22">
        <v>2</v>
      </c>
      <c r="I292" s="12" t="s">
        <v>540</v>
      </c>
      <c r="J292" s="12" t="s">
        <v>551</v>
      </c>
      <c r="K292" s="21">
        <v>1006</v>
      </c>
      <c r="L292" s="75">
        <v>-3.40842599</v>
      </c>
      <c r="M292" s="75">
        <v>34.850243982000002</v>
      </c>
      <c r="N292" s="19">
        <v>43079</v>
      </c>
      <c r="O292" s="19">
        <v>43167</v>
      </c>
      <c r="P292" s="21">
        <f t="shared" si="14"/>
        <v>88</v>
      </c>
      <c r="Q292" s="97">
        <v>470.80427923299999</v>
      </c>
      <c r="R292" s="68" t="s">
        <v>276</v>
      </c>
      <c r="S292" s="62">
        <v>1.5</v>
      </c>
      <c r="T292" s="62">
        <v>0.6</v>
      </c>
      <c r="U292" s="23">
        <v>5</v>
      </c>
      <c r="V292" s="23">
        <v>22</v>
      </c>
      <c r="W292" s="1">
        <v>2.5</v>
      </c>
      <c r="X292" s="48">
        <v>17.25</v>
      </c>
      <c r="Y292" s="49">
        <v>30</v>
      </c>
      <c r="Z292" s="39">
        <v>68</v>
      </c>
      <c r="AA292" s="54">
        <v>1</v>
      </c>
      <c r="AB292" s="54">
        <v>5</v>
      </c>
      <c r="AC292" s="84">
        <v>4.87</v>
      </c>
      <c r="AD292" s="87">
        <v>43.79</v>
      </c>
      <c r="AE292" s="84">
        <f t="shared" si="12"/>
        <v>48.66</v>
      </c>
      <c r="AF292" s="84">
        <f t="shared" si="13"/>
        <v>135.16666666666666</v>
      </c>
      <c r="AH292" s="84">
        <f>IF(ISBLANK(AC292),"",IF(ISBLANK(AA293),"",IFERROR(((AC292-AA293)/0.36/P292),"")))</f>
        <v>0.12215909090909091</v>
      </c>
      <c r="AI292" s="84">
        <f>IF(ISBLANK(AC292),"",IF(ISBLANK(AC293),"",IFERROR(((AC292-AC293)/0.36/P292),"")))</f>
        <v>8.7121212121212141E-2</v>
      </c>
      <c r="AJ292" s="84">
        <f>IF(ISBLANK(AE292),"",IF(ISBLANK(AB293),"",IFERROR(((AE292-AB293)/0.36/P292),"")))</f>
        <v>1.4728535353535355</v>
      </c>
      <c r="AK292" s="84">
        <f>IF(ISBLANK(AE293),"",IF(ISBLANK(AE292),"",IFERROR(((AE292-AE293)/0.36/P292),"")))</f>
        <v>1.0334595959595958</v>
      </c>
    </row>
    <row r="293" spans="1:37" x14ac:dyDescent="0.25">
      <c r="A293" s="12" t="s">
        <v>453</v>
      </c>
      <c r="B293" s="4" t="s">
        <v>672</v>
      </c>
      <c r="C293" s="4" t="s">
        <v>633</v>
      </c>
      <c r="D293" s="12" t="s">
        <v>712</v>
      </c>
      <c r="E293" s="4" t="s">
        <v>59</v>
      </c>
      <c r="F293" s="12" t="s">
        <v>544</v>
      </c>
      <c r="G293" s="12" t="s">
        <v>543</v>
      </c>
      <c r="H293" s="22">
        <v>2</v>
      </c>
      <c r="I293" s="12" t="s">
        <v>542</v>
      </c>
      <c r="J293" s="12" t="s">
        <v>551</v>
      </c>
      <c r="K293" s="22">
        <v>1006</v>
      </c>
      <c r="L293" s="75">
        <v>-3.40842599</v>
      </c>
      <c r="M293" s="75">
        <v>34.850243982000002</v>
      </c>
      <c r="N293" s="19">
        <v>43079</v>
      </c>
      <c r="O293" s="19">
        <v>43167</v>
      </c>
      <c r="P293" s="21">
        <f t="shared" si="14"/>
        <v>88</v>
      </c>
      <c r="Q293" s="97">
        <v>470.80427923299999</v>
      </c>
      <c r="R293" s="68" t="s">
        <v>276</v>
      </c>
      <c r="S293" s="62">
        <v>0.1</v>
      </c>
      <c r="T293" s="62">
        <v>0.44</v>
      </c>
      <c r="U293" s="23">
        <v>5</v>
      </c>
      <c r="V293" s="23">
        <v>25</v>
      </c>
      <c r="W293" s="1">
        <v>1.5</v>
      </c>
      <c r="X293" s="48">
        <v>1.25</v>
      </c>
      <c r="Y293" s="49">
        <v>5</v>
      </c>
      <c r="Z293" s="39">
        <v>30</v>
      </c>
      <c r="AA293" s="54">
        <v>1</v>
      </c>
      <c r="AB293" s="54">
        <v>2</v>
      </c>
      <c r="AC293" s="84">
        <v>2.11</v>
      </c>
      <c r="AD293" s="87">
        <v>13.81</v>
      </c>
      <c r="AE293" s="84">
        <f t="shared" si="12"/>
        <v>15.92</v>
      </c>
      <c r="AF293" s="84">
        <f t="shared" si="13"/>
        <v>44.222222222222221</v>
      </c>
      <c r="AH293" s="84">
        <f>IF(ISBLANK(AC293),"",IF(ISBLANK(AA293),"",IFERROR(((AC293-AA293)/0.36/P293),"")))</f>
        <v>3.5037878787878785E-2</v>
      </c>
      <c r="AJ293" s="84">
        <f>IF(ISBLANK(AE293),"",IF(ISBLANK(AB293),"",IFERROR(((AE293-AB293)/0.36/P293),"")))</f>
        <v>0.43939393939393945</v>
      </c>
    </row>
    <row r="294" spans="1:37" x14ac:dyDescent="0.25">
      <c r="A294" s="12" t="s">
        <v>454</v>
      </c>
      <c r="B294" s="12" t="s">
        <v>673</v>
      </c>
      <c r="C294" s="12" t="s">
        <v>633</v>
      </c>
      <c r="D294" s="12" t="s">
        <v>713</v>
      </c>
      <c r="E294" s="4" t="s">
        <v>59</v>
      </c>
      <c r="F294" s="12" t="s">
        <v>544</v>
      </c>
      <c r="G294" s="12" t="s">
        <v>543</v>
      </c>
      <c r="H294" s="22">
        <v>3</v>
      </c>
      <c r="I294" s="12" t="s">
        <v>540</v>
      </c>
      <c r="J294" s="12" t="s">
        <v>551</v>
      </c>
      <c r="K294" s="22">
        <v>1001</v>
      </c>
      <c r="L294" s="75">
        <v>-3.4063160140000002</v>
      </c>
      <c r="M294" s="75">
        <v>34.850407009999998</v>
      </c>
      <c r="N294" s="19">
        <v>43079</v>
      </c>
      <c r="O294" s="19">
        <v>43167</v>
      </c>
      <c r="P294" s="21">
        <f t="shared" si="14"/>
        <v>88</v>
      </c>
      <c r="Q294" s="97">
        <v>470.80427923299999</v>
      </c>
      <c r="R294" s="68" t="s">
        <v>276</v>
      </c>
      <c r="S294" s="62">
        <v>0.5</v>
      </c>
      <c r="T294" s="62">
        <v>2.2999999999999998</v>
      </c>
      <c r="U294" s="23">
        <v>7</v>
      </c>
      <c r="V294" s="23">
        <v>40</v>
      </c>
      <c r="W294" s="1">
        <v>2</v>
      </c>
      <c r="X294" s="48">
        <v>7.25</v>
      </c>
      <c r="Y294" s="49">
        <v>25</v>
      </c>
      <c r="Z294" s="39">
        <v>70</v>
      </c>
      <c r="AA294" s="54">
        <v>1</v>
      </c>
      <c r="AB294" s="54">
        <v>4.17</v>
      </c>
      <c r="AC294" s="84">
        <v>6.8</v>
      </c>
      <c r="AD294" s="87">
        <v>32.01</v>
      </c>
      <c r="AE294" s="84">
        <f t="shared" si="12"/>
        <v>38.809999999999995</v>
      </c>
      <c r="AF294" s="84">
        <f t="shared" si="13"/>
        <v>107.80555555555554</v>
      </c>
      <c r="AH294" s="84">
        <f>IF(ISBLANK(AC294),"",IF(ISBLANK(AA295),"",IFERROR(((AC294-AA295)/0.36/P294),"")))</f>
        <v>0.18308080808080807</v>
      </c>
      <c r="AI294" s="84">
        <f>IF(ISBLANK(AC294),"",IF(ISBLANK(AC295),"",IFERROR(((AC294-AC295)/0.36/P294),"")))</f>
        <v>7.133838383838384E-2</v>
      </c>
      <c r="AJ294" s="84">
        <f>IF(ISBLANK(AE294),"",IF(ISBLANK(AB295),"",IFERROR(((AE294-AB295)/0.36/P294),"")))</f>
        <v>1.1553030303030303</v>
      </c>
      <c r="AK294" s="84">
        <f>IF(ISBLANK(AE295),"",IF(ISBLANK(AE294),"",IFERROR(((AE294-AE295)/0.36/P294),"")))</f>
        <v>0.55808080808080796</v>
      </c>
    </row>
    <row r="295" spans="1:37" x14ac:dyDescent="0.25">
      <c r="A295" s="12" t="s">
        <v>455</v>
      </c>
      <c r="B295" s="12" t="s">
        <v>673</v>
      </c>
      <c r="C295" s="12" t="s">
        <v>633</v>
      </c>
      <c r="D295" s="12" t="s">
        <v>713</v>
      </c>
      <c r="E295" s="4" t="s">
        <v>59</v>
      </c>
      <c r="F295" s="12" t="s">
        <v>544</v>
      </c>
      <c r="G295" s="12" t="s">
        <v>543</v>
      </c>
      <c r="H295" s="22">
        <v>3</v>
      </c>
      <c r="I295" s="12" t="s">
        <v>542</v>
      </c>
      <c r="J295" s="12" t="s">
        <v>551</v>
      </c>
      <c r="K295" s="22">
        <v>1001</v>
      </c>
      <c r="L295" s="75">
        <v>-3.4063160140000002</v>
      </c>
      <c r="M295" s="75">
        <v>34.850407009999998</v>
      </c>
      <c r="N295" s="19">
        <v>43079</v>
      </c>
      <c r="O295" s="19">
        <v>43167</v>
      </c>
      <c r="P295" s="21">
        <f t="shared" si="14"/>
        <v>88</v>
      </c>
      <c r="Q295" s="97">
        <v>470.80427923299999</v>
      </c>
      <c r="R295" s="68" t="s">
        <v>276</v>
      </c>
      <c r="S295" s="62">
        <v>1</v>
      </c>
      <c r="T295" s="62">
        <v>2.4</v>
      </c>
      <c r="U295" s="23">
        <v>5</v>
      </c>
      <c r="V295" s="23">
        <v>28</v>
      </c>
      <c r="W295" s="1">
        <v>1.5</v>
      </c>
      <c r="X295" s="48">
        <v>4.5</v>
      </c>
      <c r="Y295" s="49">
        <v>30</v>
      </c>
      <c r="Z295" s="39">
        <v>70</v>
      </c>
      <c r="AA295" s="54">
        <v>1</v>
      </c>
      <c r="AB295" s="54">
        <v>2.21</v>
      </c>
      <c r="AC295" s="84">
        <v>4.54</v>
      </c>
      <c r="AD295" s="87">
        <v>16.59</v>
      </c>
      <c r="AE295" s="84">
        <f t="shared" si="12"/>
        <v>21.13</v>
      </c>
      <c r="AF295" s="84">
        <f t="shared" si="13"/>
        <v>58.694444444444443</v>
      </c>
      <c r="AH295" s="84">
        <f>IF(ISBLANK(AC295),"",IF(ISBLANK(AA295),"",IFERROR(((AC295-AA295)/0.36/P295),"")))</f>
        <v>0.11174242424242425</v>
      </c>
      <c r="AJ295" s="84">
        <f>IF(ISBLANK(AE295),"",IF(ISBLANK(AB295),"",IFERROR(((AE295-AB295)/0.36/P295),"")))</f>
        <v>0.59722222222222221</v>
      </c>
    </row>
    <row r="296" spans="1:37" x14ac:dyDescent="0.25">
      <c r="A296" s="12" t="s">
        <v>456</v>
      </c>
      <c r="B296" s="4" t="s">
        <v>674</v>
      </c>
      <c r="C296" s="4" t="s">
        <v>633</v>
      </c>
      <c r="D296" s="4" t="s">
        <v>714</v>
      </c>
      <c r="E296" s="4" t="s">
        <v>59</v>
      </c>
      <c r="F296" s="12" t="s">
        <v>544</v>
      </c>
      <c r="G296" s="12" t="s">
        <v>543</v>
      </c>
      <c r="H296" s="22">
        <v>4</v>
      </c>
      <c r="I296" s="12" t="s">
        <v>540</v>
      </c>
      <c r="J296" s="12" t="s">
        <v>551</v>
      </c>
      <c r="K296" s="21">
        <v>1003</v>
      </c>
      <c r="L296" s="75">
        <v>-3.4068529590000001</v>
      </c>
      <c r="M296" s="75">
        <v>34.851600005999998</v>
      </c>
      <c r="N296" s="19">
        <v>43079</v>
      </c>
      <c r="O296" s="19">
        <v>43167</v>
      </c>
      <c r="P296" s="21">
        <f t="shared" si="14"/>
        <v>88</v>
      </c>
      <c r="Q296" s="97">
        <v>470.80427923299999</v>
      </c>
      <c r="R296" s="68" t="s">
        <v>276</v>
      </c>
      <c r="S296" s="62">
        <v>0.5</v>
      </c>
      <c r="T296" s="62">
        <v>2.4</v>
      </c>
      <c r="U296" s="23">
        <v>28</v>
      </c>
      <c r="V296" s="23">
        <v>50</v>
      </c>
      <c r="W296" s="1">
        <v>3</v>
      </c>
      <c r="X296" s="48">
        <v>13.38</v>
      </c>
      <c r="Y296" s="49">
        <v>5</v>
      </c>
      <c r="Z296" s="39">
        <v>62</v>
      </c>
      <c r="AA296" s="54">
        <v>1</v>
      </c>
      <c r="AB296" s="54">
        <v>2</v>
      </c>
      <c r="AC296" s="84">
        <v>1.29</v>
      </c>
      <c r="AD296" s="87">
        <v>56.42</v>
      </c>
      <c r="AE296" s="84">
        <f t="shared" si="12"/>
        <v>57.71</v>
      </c>
      <c r="AF296" s="84">
        <f t="shared" si="13"/>
        <v>160.30555555555557</v>
      </c>
      <c r="AH296" s="84">
        <f>IF(ISBLANK(AC296),"",IF(ISBLANK(AA297),"",IFERROR(((AC296-AA297)/0.36/P296),"")))</f>
        <v>9.1540404040404057E-3</v>
      </c>
      <c r="AI296" s="84">
        <f>IF(ISBLANK(AC296),"",IF(ISBLANK(AC297),"",IFERROR(((AC296-AC297)/0.36/P296),"")))</f>
        <v>-5.2398989898989903E-2</v>
      </c>
      <c r="AJ296" s="84">
        <f>IF(ISBLANK(AE296),"",IF(ISBLANK(AB297),"",IFERROR(((AE296-AB297)/0.36/P296),"")))</f>
        <v>1.7585227272727273</v>
      </c>
      <c r="AK296" s="84">
        <f>IF(ISBLANK(AE297),"",IF(ISBLANK(AE296),"",IFERROR(((AE296-AE297)/0.36/P296),"")))</f>
        <v>0.63226010101010111</v>
      </c>
    </row>
    <row r="297" spans="1:37" x14ac:dyDescent="0.25">
      <c r="A297" s="12" t="s">
        <v>457</v>
      </c>
      <c r="B297" s="4" t="s">
        <v>674</v>
      </c>
      <c r="C297" s="4" t="s">
        <v>633</v>
      </c>
      <c r="D297" s="4" t="s">
        <v>714</v>
      </c>
      <c r="E297" s="4" t="s">
        <v>59</v>
      </c>
      <c r="F297" s="12" t="s">
        <v>544</v>
      </c>
      <c r="G297" s="12" t="s">
        <v>543</v>
      </c>
      <c r="H297" s="22">
        <v>4</v>
      </c>
      <c r="I297" s="12" t="s">
        <v>542</v>
      </c>
      <c r="J297" s="12" t="s">
        <v>551</v>
      </c>
      <c r="K297" s="21">
        <v>1003</v>
      </c>
      <c r="L297" s="75">
        <v>-3.4068529590000001</v>
      </c>
      <c r="M297" s="75">
        <v>34.851600005999998</v>
      </c>
      <c r="N297" s="19">
        <v>43079</v>
      </c>
      <c r="O297" s="19">
        <v>43167</v>
      </c>
      <c r="P297" s="21">
        <f t="shared" si="14"/>
        <v>88</v>
      </c>
      <c r="Q297" s="97">
        <v>470.80427923299999</v>
      </c>
      <c r="R297" s="68" t="s">
        <v>276</v>
      </c>
      <c r="S297" s="62">
        <v>1.5</v>
      </c>
      <c r="T297" s="62">
        <v>2.8</v>
      </c>
      <c r="U297" s="23">
        <v>20</v>
      </c>
      <c r="V297" s="23">
        <v>40</v>
      </c>
      <c r="W297" s="1">
        <v>2</v>
      </c>
      <c r="X297" s="48">
        <v>3.75</v>
      </c>
      <c r="Y297" s="49">
        <v>5</v>
      </c>
      <c r="Z297" s="39">
        <v>45</v>
      </c>
      <c r="AA297" s="54">
        <v>1</v>
      </c>
      <c r="AB297" s="54">
        <v>2</v>
      </c>
      <c r="AC297" s="84">
        <v>2.95</v>
      </c>
      <c r="AD297" s="87">
        <v>34.729999999999997</v>
      </c>
      <c r="AE297" s="84">
        <f t="shared" si="12"/>
        <v>37.68</v>
      </c>
      <c r="AF297" s="84">
        <f t="shared" si="13"/>
        <v>104.66666666666667</v>
      </c>
      <c r="AH297" s="84">
        <f>IF(ISBLANK(AC297),"",IF(ISBLANK(AA297),"",IFERROR(((AC297-AA297)/0.36/P297),"")))</f>
        <v>6.1553030303030304E-2</v>
      </c>
      <c r="AJ297" s="84">
        <f>IF(ISBLANK(AE297),"",IF(ISBLANK(AB297),"",IFERROR(((AE297-AB297)/0.36/P297),"")))</f>
        <v>1.1262626262626263</v>
      </c>
    </row>
    <row r="298" spans="1:37" x14ac:dyDescent="0.25">
      <c r="A298" s="12" t="s">
        <v>458</v>
      </c>
      <c r="B298" s="4" t="s">
        <v>675</v>
      </c>
      <c r="C298" s="4" t="s">
        <v>546</v>
      </c>
      <c r="D298" s="4" t="s">
        <v>716</v>
      </c>
      <c r="E298" s="4" t="s">
        <v>135</v>
      </c>
      <c r="F298" s="12" t="s">
        <v>546</v>
      </c>
      <c r="G298" s="12" t="s">
        <v>539</v>
      </c>
      <c r="H298" s="22">
        <v>1</v>
      </c>
      <c r="I298" s="12" t="s">
        <v>540</v>
      </c>
      <c r="J298" s="12" t="s">
        <v>551</v>
      </c>
      <c r="K298" s="22">
        <v>1023</v>
      </c>
      <c r="L298" s="75">
        <v>-2.4377470369999998</v>
      </c>
      <c r="M298" s="75">
        <v>34.855161979999998</v>
      </c>
      <c r="N298" s="19">
        <v>43084</v>
      </c>
      <c r="O298" s="19">
        <v>43171</v>
      </c>
      <c r="P298" s="21">
        <f t="shared" si="14"/>
        <v>87</v>
      </c>
      <c r="Q298" s="97">
        <v>327.09215088299999</v>
      </c>
      <c r="R298" s="68" t="s">
        <v>76</v>
      </c>
      <c r="S298" s="62">
        <v>3.5</v>
      </c>
      <c r="T298" s="62">
        <v>14.4</v>
      </c>
      <c r="U298" s="23">
        <v>40</v>
      </c>
      <c r="V298" s="23">
        <v>55</v>
      </c>
      <c r="W298" s="1">
        <v>17</v>
      </c>
      <c r="X298" s="48">
        <v>37</v>
      </c>
      <c r="Y298" s="49">
        <v>13</v>
      </c>
      <c r="Z298" s="39">
        <v>98</v>
      </c>
      <c r="AA298" s="54">
        <v>9</v>
      </c>
      <c r="AB298" s="54">
        <v>25</v>
      </c>
      <c r="AC298" s="84">
        <v>54.88</v>
      </c>
      <c r="AD298" s="87">
        <v>55.86</v>
      </c>
      <c r="AE298" s="84">
        <f t="shared" si="12"/>
        <v>110.74000000000001</v>
      </c>
      <c r="AF298" s="84">
        <f t="shared" si="13"/>
        <v>307.61111111111114</v>
      </c>
      <c r="AH298" s="84">
        <f>IF(ISBLANK(AC298),"",IF(ISBLANK(AA300),"",IFERROR(((AC298-AA300)/0.36/P298),"")))</f>
        <v>0.92209450830140494</v>
      </c>
      <c r="AI298" s="84">
        <f>IF(ISBLANK(AC298),"",IF(ISBLANK(AC300),"",IFERROR(((AC298-AC300)/0.36/P298),"")))</f>
        <v>1.3630268199233719</v>
      </c>
      <c r="AJ298" s="84">
        <f>IF(ISBLANK(AE298),"",IF(ISBLANK(AB300),"",IFERROR(((AE298-AB300)/0.36/P298),"")))</f>
        <v>2.5779054916985955</v>
      </c>
      <c r="AK298" s="84">
        <f>IF(ISBLANK(AE300),"",IF(ISBLANK(AE298),"",IFERROR(((AE298-AE300)/0.36/P298),"")))</f>
        <v>2.4642401021711371</v>
      </c>
    </row>
    <row r="299" spans="1:37" x14ac:dyDescent="0.25">
      <c r="A299" s="12" t="s">
        <v>459</v>
      </c>
      <c r="B299" s="4" t="s">
        <v>675</v>
      </c>
      <c r="C299" s="4" t="s">
        <v>546</v>
      </c>
      <c r="D299" s="4" t="s">
        <v>716</v>
      </c>
      <c r="E299" s="4" t="s">
        <v>135</v>
      </c>
      <c r="F299" s="12" t="s">
        <v>546</v>
      </c>
      <c r="G299" s="12" t="s">
        <v>539</v>
      </c>
      <c r="H299" s="22">
        <v>1</v>
      </c>
      <c r="I299" s="12" t="s">
        <v>545</v>
      </c>
      <c r="J299" s="12" t="s">
        <v>551</v>
      </c>
      <c r="K299" s="22">
        <v>1023</v>
      </c>
      <c r="L299" s="75">
        <v>-2.4377470369999998</v>
      </c>
      <c r="M299" s="75">
        <v>34.855161979999998</v>
      </c>
      <c r="N299" s="19">
        <v>43084</v>
      </c>
      <c r="O299" s="19">
        <v>43171</v>
      </c>
      <c r="P299" s="21">
        <f t="shared" si="14"/>
        <v>87</v>
      </c>
      <c r="Q299" s="97">
        <v>327.09215088299999</v>
      </c>
      <c r="R299" s="68" t="s">
        <v>76</v>
      </c>
      <c r="S299" s="62">
        <v>3</v>
      </c>
      <c r="T299" s="62">
        <v>11</v>
      </c>
      <c r="U299" s="23">
        <v>20</v>
      </c>
      <c r="V299" s="23">
        <v>40</v>
      </c>
      <c r="W299" s="1">
        <v>6.5</v>
      </c>
      <c r="X299" s="48">
        <v>30.5</v>
      </c>
      <c r="Y299" s="49">
        <v>15</v>
      </c>
      <c r="Z299" s="39">
        <v>60</v>
      </c>
      <c r="AA299" s="54">
        <v>11</v>
      </c>
      <c r="AB299" s="54">
        <v>41</v>
      </c>
      <c r="AC299" s="84">
        <v>25.19</v>
      </c>
      <c r="AD299" s="87">
        <v>71.45</v>
      </c>
      <c r="AE299" s="84">
        <f t="shared" si="12"/>
        <v>96.64</v>
      </c>
      <c r="AF299" s="84">
        <f t="shared" si="13"/>
        <v>268.44444444444446</v>
      </c>
      <c r="AH299" s="84">
        <f>IF(ISBLANK(AC299),"",IF(ISBLANK(AA300),"",IFERROR(((AC299-AA300)/0.36/P299),"")))</f>
        <v>-2.5862068965517199E-2</v>
      </c>
      <c r="AI299" s="84">
        <f>IF(ISBLANK(AC299),"",IF(ISBLANK(AC300),"",IFERROR(((AC299-AC300)/0.36/P299),"")))</f>
        <v>0.4150702426564496</v>
      </c>
      <c r="AJ299" s="84">
        <f>IF(ISBLANK(AE299),"",IF(ISBLANK(AB300),"",IFERROR(((AE299-AB300)/0.36/P299),"")))</f>
        <v>2.127713920817369</v>
      </c>
      <c r="AK299" s="84">
        <f>IF(ISBLANK(AE300),"",IF(ISBLANK(AE299),"",IFERROR(((AE299-AE300)/0.36/P299),"")))</f>
        <v>2.0140485312899106</v>
      </c>
    </row>
    <row r="300" spans="1:37" x14ac:dyDescent="0.25">
      <c r="A300" s="12" t="s">
        <v>460</v>
      </c>
      <c r="B300" s="4" t="s">
        <v>675</v>
      </c>
      <c r="C300" s="4" t="s">
        <v>546</v>
      </c>
      <c r="D300" s="4" t="s">
        <v>716</v>
      </c>
      <c r="E300" s="4" t="s">
        <v>135</v>
      </c>
      <c r="F300" s="12" t="s">
        <v>546</v>
      </c>
      <c r="G300" s="12" t="s">
        <v>539</v>
      </c>
      <c r="H300" s="22">
        <v>1</v>
      </c>
      <c r="I300" s="12" t="s">
        <v>542</v>
      </c>
      <c r="J300" s="12" t="s">
        <v>551</v>
      </c>
      <c r="K300" s="22">
        <v>1023</v>
      </c>
      <c r="L300" s="75">
        <v>-2.4377470369999998</v>
      </c>
      <c r="M300" s="75">
        <v>34.855161979999998</v>
      </c>
      <c r="N300" s="19">
        <v>43084</v>
      </c>
      <c r="O300" s="19">
        <v>43171</v>
      </c>
      <c r="P300" s="21">
        <f t="shared" si="14"/>
        <v>87</v>
      </c>
      <c r="Q300" s="97">
        <v>327.09215088299999</v>
      </c>
      <c r="R300" s="68" t="s">
        <v>76</v>
      </c>
      <c r="S300" s="62">
        <v>4</v>
      </c>
      <c r="T300" s="62">
        <v>17.399999999999999</v>
      </c>
      <c r="U300" s="23">
        <v>25</v>
      </c>
      <c r="V300" s="23">
        <v>50</v>
      </c>
      <c r="W300" s="1">
        <v>4</v>
      </c>
      <c r="X300" s="48">
        <v>18.75</v>
      </c>
      <c r="Y300" s="49">
        <v>10</v>
      </c>
      <c r="Z300" s="39">
        <v>50</v>
      </c>
      <c r="AA300" s="54">
        <v>26</v>
      </c>
      <c r="AB300" s="54">
        <v>30</v>
      </c>
      <c r="AC300" s="84">
        <v>12.19</v>
      </c>
      <c r="AD300" s="87">
        <v>21.37</v>
      </c>
      <c r="AE300" s="84">
        <f t="shared" si="12"/>
        <v>33.56</v>
      </c>
      <c r="AF300" s="84">
        <f t="shared" si="13"/>
        <v>93.222222222222229</v>
      </c>
      <c r="AH300" s="84">
        <f>IF(ISBLANK(AC300),"",IF(ISBLANK(AA300),"",IFERROR(((AC300-AA300)/0.36/P300),"")))</f>
        <v>-0.44093231162196683</v>
      </c>
      <c r="AJ300" s="84">
        <f>IF(ISBLANK(AE300),"",IF(ISBLANK(AB300),"",IFERROR(((AE300-AB300)/0.36/P300),"")))</f>
        <v>0.11366538952745858</v>
      </c>
    </row>
    <row r="301" spans="1:37" x14ac:dyDescent="0.25">
      <c r="A301" s="12" t="s">
        <v>461</v>
      </c>
      <c r="B301" s="4" t="s">
        <v>676</v>
      </c>
      <c r="C301" s="4" t="s">
        <v>546</v>
      </c>
      <c r="D301" s="4" t="s">
        <v>717</v>
      </c>
      <c r="E301" s="4" t="s">
        <v>135</v>
      </c>
      <c r="F301" s="12" t="s">
        <v>546</v>
      </c>
      <c r="G301" s="12" t="s">
        <v>539</v>
      </c>
      <c r="H301" s="22">
        <v>2</v>
      </c>
      <c r="I301" s="12" t="s">
        <v>540</v>
      </c>
      <c r="J301" s="12" t="s">
        <v>551</v>
      </c>
      <c r="K301" s="22">
        <v>1025</v>
      </c>
      <c r="L301" s="75">
        <v>-2.43776598</v>
      </c>
      <c r="M301" s="75">
        <v>34.855393991</v>
      </c>
      <c r="N301" s="19">
        <v>43084</v>
      </c>
      <c r="O301" s="19">
        <v>43171</v>
      </c>
      <c r="P301" s="21">
        <f t="shared" si="14"/>
        <v>87</v>
      </c>
      <c r="Q301" s="97">
        <v>327.09215088299999</v>
      </c>
      <c r="R301" s="68" t="s">
        <v>76</v>
      </c>
      <c r="S301" s="62">
        <v>3.5</v>
      </c>
      <c r="T301" s="62">
        <v>7.3</v>
      </c>
      <c r="U301" s="23">
        <v>20</v>
      </c>
      <c r="V301" s="23">
        <v>35</v>
      </c>
      <c r="W301" s="1">
        <v>6</v>
      </c>
      <c r="X301" s="48">
        <v>30.5</v>
      </c>
      <c r="Y301" s="49">
        <v>20</v>
      </c>
      <c r="Z301" s="39">
        <v>70</v>
      </c>
      <c r="AA301" s="54">
        <v>10</v>
      </c>
      <c r="AB301" s="54">
        <v>31</v>
      </c>
      <c r="AC301" s="84">
        <v>45.16</v>
      </c>
      <c r="AD301" s="87">
        <v>73.91</v>
      </c>
      <c r="AE301" s="84">
        <f t="shared" si="12"/>
        <v>119.07</v>
      </c>
      <c r="AF301" s="84">
        <f t="shared" si="13"/>
        <v>330.75</v>
      </c>
      <c r="AH301" s="84">
        <f>IF(ISBLANK(AC301),"",IF(ISBLANK(AA303),"",IFERROR(((AC301-AA303)/0.36/P301),"")))</f>
        <v>1.2822477650063857</v>
      </c>
      <c r="AI301" s="84">
        <f>IF(ISBLANK(AC301),"",IF(ISBLANK(AC303),"",IFERROR(((AC301-AC303)/0.36/P301),"")))</f>
        <v>0.32375478927203044</v>
      </c>
      <c r="AJ301" s="84">
        <f>IF(ISBLANK(AE301),"",IF(ISBLANK(AB303),"",IFERROR(((AE301-AB303)/0.36/P301),"")))</f>
        <v>3.1950830140485316</v>
      </c>
      <c r="AK301" s="84">
        <f>IF(ISBLANK(AE303),"",IF(ISBLANK(AE301),"",IFERROR(((AE301-AE303)/0.36/P301),"")))</f>
        <v>0.19955300127713921</v>
      </c>
    </row>
    <row r="302" spans="1:37" x14ac:dyDescent="0.25">
      <c r="A302" s="12" t="s">
        <v>462</v>
      </c>
      <c r="B302" s="4" t="s">
        <v>676</v>
      </c>
      <c r="C302" s="4" t="s">
        <v>546</v>
      </c>
      <c r="D302" s="4" t="s">
        <v>717</v>
      </c>
      <c r="E302" s="4" t="s">
        <v>135</v>
      </c>
      <c r="F302" s="12" t="s">
        <v>546</v>
      </c>
      <c r="G302" s="12" t="s">
        <v>539</v>
      </c>
      <c r="H302" s="22">
        <v>2</v>
      </c>
      <c r="I302" s="12" t="s">
        <v>545</v>
      </c>
      <c r="J302" s="12" t="s">
        <v>551</v>
      </c>
      <c r="K302" s="22">
        <v>1025</v>
      </c>
      <c r="L302" s="75">
        <v>-2.43776598</v>
      </c>
      <c r="M302" s="75">
        <v>34.855393991</v>
      </c>
      <c r="N302" s="19">
        <v>43084</v>
      </c>
      <c r="O302" s="19">
        <v>43171</v>
      </c>
      <c r="P302" s="21">
        <f t="shared" si="14"/>
        <v>87</v>
      </c>
      <c r="Q302" s="97">
        <v>327.09215088299999</v>
      </c>
      <c r="R302" s="68" t="s">
        <v>76</v>
      </c>
      <c r="S302" s="62">
        <v>3.5</v>
      </c>
      <c r="T302" s="62">
        <v>12.9</v>
      </c>
      <c r="U302" s="23">
        <v>25</v>
      </c>
      <c r="V302" s="23">
        <v>35</v>
      </c>
      <c r="W302" s="1">
        <v>11</v>
      </c>
      <c r="X302" s="48">
        <v>45.5</v>
      </c>
      <c r="Y302" s="49">
        <v>35</v>
      </c>
      <c r="Z302" s="39">
        <v>90</v>
      </c>
      <c r="AA302" s="54">
        <v>3</v>
      </c>
      <c r="AB302" s="54">
        <v>37</v>
      </c>
      <c r="AC302" s="84">
        <v>48.19</v>
      </c>
      <c r="AD302" s="87">
        <v>79.73</v>
      </c>
      <c r="AE302" s="84">
        <f t="shared" si="12"/>
        <v>127.92</v>
      </c>
      <c r="AF302" s="84">
        <f t="shared" si="13"/>
        <v>355.33333333333337</v>
      </c>
      <c r="AH302" s="84">
        <f>IF(ISBLANK(AC302),"",IF(ISBLANK(AA303),"",IFERROR(((AC302-AA303)/0.36/P302),"")))</f>
        <v>1.3789910600255426</v>
      </c>
      <c r="AI302" s="84">
        <f>IF(ISBLANK(AC302),"",IF(ISBLANK(AC303),"",IFERROR(((AC302-AC303)/0.36/P302),"")))</f>
        <v>0.42049808429118762</v>
      </c>
      <c r="AJ302" s="84">
        <f>IF(ISBLANK(AE302),"",IF(ISBLANK(AB303),"",IFERROR(((AE302-AB303)/0.36/P302),"")))</f>
        <v>3.4776500638569607</v>
      </c>
      <c r="AK302" s="84">
        <f>IF(ISBLANK(AE303),"",IF(ISBLANK(AE302),"",IFERROR(((AE302-AE303)/0.36/P302),"")))</f>
        <v>0.48212005108556866</v>
      </c>
    </row>
    <row r="303" spans="1:37" x14ac:dyDescent="0.25">
      <c r="A303" s="12" t="s">
        <v>463</v>
      </c>
      <c r="B303" s="4" t="s">
        <v>676</v>
      </c>
      <c r="C303" s="4" t="s">
        <v>546</v>
      </c>
      <c r="D303" s="4" t="s">
        <v>717</v>
      </c>
      <c r="E303" s="4" t="s">
        <v>135</v>
      </c>
      <c r="F303" s="12" t="s">
        <v>546</v>
      </c>
      <c r="G303" s="12" t="s">
        <v>539</v>
      </c>
      <c r="H303" s="22">
        <v>2</v>
      </c>
      <c r="I303" s="12" t="s">
        <v>542</v>
      </c>
      <c r="J303" s="12" t="s">
        <v>551</v>
      </c>
      <c r="K303" s="22">
        <v>1025</v>
      </c>
      <c r="L303" s="75">
        <v>-2.43776598</v>
      </c>
      <c r="M303" s="75">
        <v>34.855393991</v>
      </c>
      <c r="N303" s="19">
        <v>43084</v>
      </c>
      <c r="O303" s="19">
        <v>43171</v>
      </c>
      <c r="P303" s="21">
        <f t="shared" si="14"/>
        <v>87</v>
      </c>
      <c r="Q303" s="97">
        <v>327.09215088299999</v>
      </c>
      <c r="R303" s="68" t="s">
        <v>76</v>
      </c>
      <c r="S303" s="62">
        <v>3</v>
      </c>
      <c r="T303" s="62">
        <v>6.6</v>
      </c>
      <c r="U303" s="23">
        <v>25</v>
      </c>
      <c r="V303" s="23">
        <v>30</v>
      </c>
      <c r="W303" s="1">
        <v>6</v>
      </c>
      <c r="X303" s="48">
        <v>24.75</v>
      </c>
      <c r="Y303" s="49">
        <v>15</v>
      </c>
      <c r="Z303" s="39">
        <v>55</v>
      </c>
      <c r="AA303" s="54">
        <v>5</v>
      </c>
      <c r="AB303" s="54">
        <v>19</v>
      </c>
      <c r="AC303" s="84">
        <v>35.020000000000003</v>
      </c>
      <c r="AD303" s="87">
        <v>77.8</v>
      </c>
      <c r="AE303" s="84">
        <f t="shared" si="12"/>
        <v>112.82</v>
      </c>
      <c r="AF303" s="84">
        <f t="shared" si="13"/>
        <v>313.38888888888886</v>
      </c>
      <c r="AH303" s="84">
        <f>IF(ISBLANK(AC303),"",IF(ISBLANK(AA303),"",IFERROR(((AC303-AA303)/0.36/P303),"")))</f>
        <v>0.95849297573435521</v>
      </c>
      <c r="AJ303" s="84">
        <f>IF(ISBLANK(AE303),"",IF(ISBLANK(AB303),"",IFERROR(((AE303-AB303)/0.36/P303),"")))</f>
        <v>2.995530012771392</v>
      </c>
    </row>
    <row r="304" spans="1:37" x14ac:dyDescent="0.25">
      <c r="A304" s="12" t="s">
        <v>464</v>
      </c>
      <c r="B304" s="4" t="s">
        <v>677</v>
      </c>
      <c r="C304" s="4" t="s">
        <v>546</v>
      </c>
      <c r="D304" s="4" t="s">
        <v>718</v>
      </c>
      <c r="E304" s="4" t="s">
        <v>135</v>
      </c>
      <c r="F304" s="12" t="s">
        <v>546</v>
      </c>
      <c r="G304" s="12" t="s">
        <v>539</v>
      </c>
      <c r="H304" s="22">
        <v>3</v>
      </c>
      <c r="I304" s="12" t="s">
        <v>540</v>
      </c>
      <c r="J304" s="12" t="s">
        <v>551</v>
      </c>
      <c r="K304" s="22">
        <v>1027</v>
      </c>
      <c r="L304" s="75">
        <v>-2.4379910339999999</v>
      </c>
      <c r="M304" s="75">
        <v>34.855417963000001</v>
      </c>
      <c r="N304" s="19">
        <v>43084</v>
      </c>
      <c r="O304" s="19">
        <v>43171</v>
      </c>
      <c r="P304" s="21">
        <f t="shared" si="14"/>
        <v>87</v>
      </c>
      <c r="Q304" s="97">
        <v>327.09215088299999</v>
      </c>
      <c r="R304" s="68" t="s">
        <v>76</v>
      </c>
      <c r="S304" s="62">
        <v>5</v>
      </c>
      <c r="T304" s="62">
        <v>9.4</v>
      </c>
      <c r="U304" s="23">
        <v>15</v>
      </c>
      <c r="V304" s="23">
        <v>40</v>
      </c>
      <c r="W304" s="1">
        <v>9</v>
      </c>
      <c r="X304" s="48">
        <v>27.5</v>
      </c>
      <c r="Y304" s="49">
        <v>15</v>
      </c>
      <c r="Z304" s="39">
        <v>90</v>
      </c>
      <c r="AA304" s="54">
        <v>21.8</v>
      </c>
      <c r="AB304" s="54">
        <v>33.799999999999997</v>
      </c>
      <c r="AC304" s="84">
        <v>20.010000000000002</v>
      </c>
      <c r="AD304" s="87">
        <v>104.25</v>
      </c>
      <c r="AE304" s="84">
        <f t="shared" si="12"/>
        <v>124.26</v>
      </c>
      <c r="AF304" s="84">
        <f t="shared" si="13"/>
        <v>345.16666666666669</v>
      </c>
      <c r="AH304" s="84">
        <f>IF(ISBLANK(AC304),"",IF(ISBLANK(AA306),"",IFERROR(((AC304-AA306)/0.36/P304),"")))</f>
        <v>0.47924648786717761</v>
      </c>
      <c r="AI304" s="84">
        <f>IF(ISBLANK(AC304),"",IF(ISBLANK(AC306),"",IFERROR(((AC304-AC306)/0.36/P304),"")))</f>
        <v>-0.33461047254150694</v>
      </c>
      <c r="AJ304" s="84">
        <f>IF(ISBLANK(AE304),"",IF(ISBLANK(AB306),"",IFERROR(((AE304-AB306)/0.36/P304),"")))</f>
        <v>3.5204342273307798</v>
      </c>
      <c r="AK304" s="84">
        <f>IF(ISBLANK(AE306),"",IF(ISBLANK(AE304),"",IFERROR(((AE304-AE306)/0.36/P304),"")))</f>
        <v>2.2822477650063857</v>
      </c>
    </row>
    <row r="305" spans="1:39" x14ac:dyDescent="0.25">
      <c r="A305" s="12" t="s">
        <v>465</v>
      </c>
      <c r="B305" s="4" t="s">
        <v>677</v>
      </c>
      <c r="C305" s="4" t="s">
        <v>546</v>
      </c>
      <c r="D305" s="4" t="s">
        <v>718</v>
      </c>
      <c r="E305" s="4" t="s">
        <v>135</v>
      </c>
      <c r="F305" s="12" t="s">
        <v>546</v>
      </c>
      <c r="G305" s="12" t="s">
        <v>539</v>
      </c>
      <c r="H305" s="22">
        <v>3</v>
      </c>
      <c r="I305" s="12" t="s">
        <v>545</v>
      </c>
      <c r="J305" s="12" t="s">
        <v>551</v>
      </c>
      <c r="K305" s="22">
        <v>1027</v>
      </c>
      <c r="L305" s="75">
        <v>-2.4379910339999999</v>
      </c>
      <c r="M305" s="75">
        <v>34.855417963000001</v>
      </c>
      <c r="N305" s="19">
        <v>43084</v>
      </c>
      <c r="O305" s="19">
        <v>43171</v>
      </c>
      <c r="P305" s="21">
        <f t="shared" si="14"/>
        <v>87</v>
      </c>
      <c r="Q305" s="97">
        <v>327.09215088299999</v>
      </c>
      <c r="R305" s="68" t="s">
        <v>76</v>
      </c>
      <c r="S305" s="62">
        <v>3.5</v>
      </c>
      <c r="T305" s="62">
        <v>8.26</v>
      </c>
      <c r="U305" s="23">
        <v>15</v>
      </c>
      <c r="V305" s="23">
        <v>25</v>
      </c>
      <c r="W305" s="1">
        <v>4</v>
      </c>
      <c r="X305" s="48">
        <v>18.5</v>
      </c>
      <c r="Y305" s="49">
        <v>15</v>
      </c>
      <c r="Z305" s="39">
        <v>50</v>
      </c>
      <c r="AA305" s="54">
        <v>9</v>
      </c>
      <c r="AB305" s="54">
        <v>24</v>
      </c>
      <c r="AC305" s="84">
        <v>25.4</v>
      </c>
      <c r="AD305" s="87">
        <v>77.97</v>
      </c>
      <c r="AE305" s="84">
        <f t="shared" si="12"/>
        <v>103.37</v>
      </c>
      <c r="AF305" s="84">
        <f t="shared" si="13"/>
        <v>287.13888888888891</v>
      </c>
      <c r="AH305" s="84">
        <f>IF(ISBLANK(AC305),"",IF(ISBLANK(AA306),"",IFERROR(((AC305-AA306)/0.36/P305),"")))</f>
        <v>0.65134099616858232</v>
      </c>
      <c r="AI305" s="84">
        <f>IF(ISBLANK(AC305),"",IF(ISBLANK(AC306),"",IFERROR(((AC305-AC306)/0.36/P305),"")))</f>
        <v>-0.16251596424010217</v>
      </c>
      <c r="AJ305" s="84">
        <f>IF(ISBLANK(AE305),"",IF(ISBLANK(AB306),"",IFERROR(((AE305-AB306)/0.36/P305),"")))</f>
        <v>2.8534482758620694</v>
      </c>
      <c r="AK305" s="84">
        <f>IF(ISBLANK(AE306),"",IF(ISBLANK(AE305),"",IFERROR(((AE305-AE306)/0.36/P305),"")))</f>
        <v>1.615261813537676</v>
      </c>
    </row>
    <row r="306" spans="1:39" x14ac:dyDescent="0.25">
      <c r="A306" s="12" t="s">
        <v>466</v>
      </c>
      <c r="B306" s="4" t="s">
        <v>677</v>
      </c>
      <c r="C306" s="4" t="s">
        <v>546</v>
      </c>
      <c r="D306" s="4" t="s">
        <v>718</v>
      </c>
      <c r="E306" s="4" t="s">
        <v>135</v>
      </c>
      <c r="F306" s="12" t="s">
        <v>546</v>
      </c>
      <c r="G306" s="12" t="s">
        <v>539</v>
      </c>
      <c r="H306" s="22">
        <v>3</v>
      </c>
      <c r="I306" s="12" t="s">
        <v>542</v>
      </c>
      <c r="J306" s="12" t="s">
        <v>551</v>
      </c>
      <c r="K306" s="22">
        <v>1027</v>
      </c>
      <c r="L306" s="75">
        <v>-2.4379910339999999</v>
      </c>
      <c r="M306" s="75">
        <v>34.855417963000001</v>
      </c>
      <c r="N306" s="19">
        <v>43084</v>
      </c>
      <c r="O306" s="19">
        <v>43171</v>
      </c>
      <c r="P306" s="21">
        <f t="shared" si="14"/>
        <v>87</v>
      </c>
      <c r="Q306" s="97">
        <v>327.09215088299999</v>
      </c>
      <c r="R306" s="68" t="s">
        <v>76</v>
      </c>
      <c r="S306" s="62">
        <v>3.5</v>
      </c>
      <c r="T306" s="62">
        <v>18.5</v>
      </c>
      <c r="U306" s="23">
        <v>30</v>
      </c>
      <c r="V306" s="23">
        <v>85</v>
      </c>
      <c r="W306" s="1">
        <v>3.5</v>
      </c>
      <c r="X306" s="48">
        <v>9.5</v>
      </c>
      <c r="Y306" s="49">
        <v>20</v>
      </c>
      <c r="Z306" s="39">
        <v>45</v>
      </c>
      <c r="AA306" s="54">
        <v>5</v>
      </c>
      <c r="AB306" s="54">
        <v>14</v>
      </c>
      <c r="AC306" s="84">
        <v>30.49</v>
      </c>
      <c r="AD306" s="87">
        <v>22.29</v>
      </c>
      <c r="AE306" s="84">
        <f t="shared" si="12"/>
        <v>52.78</v>
      </c>
      <c r="AF306" s="84">
        <f t="shared" si="13"/>
        <v>146.61111111111111</v>
      </c>
      <c r="AH306" s="84">
        <f>IF(ISBLANK(AC306),"",IF(ISBLANK(AA306),"",IFERROR(((AC306-AA306)/0.36/P306),"")))</f>
        <v>0.8138569604086846</v>
      </c>
      <c r="AJ306" s="84">
        <f>IF(ISBLANK(AE306),"",IF(ISBLANK(AB306),"",IFERROR(((AE306-AB306)/0.36/P306),"")))</f>
        <v>1.2381864623243934</v>
      </c>
    </row>
    <row r="307" spans="1:39" x14ac:dyDescent="0.25">
      <c r="A307" s="12" t="s">
        <v>467</v>
      </c>
      <c r="B307" s="4" t="s">
        <v>678</v>
      </c>
      <c r="C307" s="4" t="s">
        <v>546</v>
      </c>
      <c r="D307" s="4" t="s">
        <v>719</v>
      </c>
      <c r="E307" s="4" t="s">
        <v>135</v>
      </c>
      <c r="F307" s="12" t="s">
        <v>546</v>
      </c>
      <c r="G307" s="12" t="s">
        <v>539</v>
      </c>
      <c r="H307" s="22">
        <v>4</v>
      </c>
      <c r="I307" s="12" t="s">
        <v>540</v>
      </c>
      <c r="J307" s="12" t="s">
        <v>551</v>
      </c>
      <c r="K307" s="79">
        <v>1026</v>
      </c>
      <c r="L307" s="77">
        <v>-2.4380789599999999</v>
      </c>
      <c r="M307" s="77">
        <v>34.854988976999998</v>
      </c>
      <c r="N307" s="19">
        <v>43084</v>
      </c>
      <c r="O307" s="19">
        <v>43171</v>
      </c>
      <c r="P307" s="21">
        <f t="shared" si="14"/>
        <v>87</v>
      </c>
      <c r="Q307" s="97">
        <v>327.09215088299999</v>
      </c>
      <c r="R307" s="68" t="s">
        <v>76</v>
      </c>
      <c r="S307" s="62">
        <v>2.5</v>
      </c>
      <c r="T307" s="62">
        <v>9.68</v>
      </c>
      <c r="U307" s="23">
        <v>15</v>
      </c>
      <c r="V307" s="23">
        <v>45</v>
      </c>
      <c r="W307" s="1">
        <v>3.5</v>
      </c>
      <c r="X307" s="48">
        <v>27.5</v>
      </c>
      <c r="Y307" s="49">
        <v>25</v>
      </c>
      <c r="Z307" s="39">
        <v>70</v>
      </c>
      <c r="AA307" s="54">
        <v>12</v>
      </c>
      <c r="AB307" s="54">
        <v>29</v>
      </c>
      <c r="AC307" s="84">
        <v>27.19</v>
      </c>
      <c r="AD307" s="87">
        <v>38.36</v>
      </c>
      <c r="AE307" s="84">
        <f t="shared" si="12"/>
        <v>65.55</v>
      </c>
      <c r="AF307" s="84">
        <f t="shared" si="13"/>
        <v>182.08333333333334</v>
      </c>
      <c r="AH307" s="84">
        <f>IF(ISBLANK(AC307),"",IF(ISBLANK(AA309),"",IFERROR(((AC307-AA309)/0.36/P307),"")))</f>
        <v>-3.8314176245210704E-2</v>
      </c>
      <c r="AI307" s="84">
        <f>IF(ISBLANK(AC307),"",IF(ISBLANK(AC309),"",IFERROR(((AC307-AC309)/0.36/P307),"")))</f>
        <v>-0.12260536398467432</v>
      </c>
      <c r="AJ307" s="84">
        <f>IF(ISBLANK(AE307),"",IF(ISBLANK(AB309),"",IFERROR(((AE307-AB309)/0.36/P307),"")))</f>
        <v>0.70753512132822471</v>
      </c>
      <c r="AK307" s="84">
        <f>IF(ISBLANK(AE309),"",IF(ISBLANK(AE307),"",IFERROR(((AE307-AE309)/0.36/P307),"")))</f>
        <v>-1.7832056194125163</v>
      </c>
    </row>
    <row r="308" spans="1:39" x14ac:dyDescent="0.25">
      <c r="A308" s="12" t="s">
        <v>468</v>
      </c>
      <c r="B308" s="4" t="s">
        <v>678</v>
      </c>
      <c r="C308" s="4" t="s">
        <v>546</v>
      </c>
      <c r="D308" s="4" t="s">
        <v>719</v>
      </c>
      <c r="E308" s="4" t="s">
        <v>135</v>
      </c>
      <c r="F308" s="12" t="s">
        <v>546</v>
      </c>
      <c r="G308" s="12" t="s">
        <v>539</v>
      </c>
      <c r="H308" s="22">
        <v>4</v>
      </c>
      <c r="I308" s="12" t="s">
        <v>545</v>
      </c>
      <c r="J308" s="12" t="s">
        <v>551</v>
      </c>
      <c r="K308" s="79">
        <v>1026</v>
      </c>
      <c r="L308" s="77">
        <v>-2.4380789599999999</v>
      </c>
      <c r="M308" s="77">
        <v>34.854988976999998</v>
      </c>
      <c r="N308" s="19">
        <v>43084</v>
      </c>
      <c r="O308" s="19">
        <v>43171</v>
      </c>
      <c r="P308" s="21">
        <f t="shared" si="14"/>
        <v>87</v>
      </c>
      <c r="Q308" s="97">
        <v>327.09215088299999</v>
      </c>
      <c r="R308" s="68" t="s">
        <v>76</v>
      </c>
      <c r="S308" s="62">
        <v>3</v>
      </c>
      <c r="T308" s="62">
        <v>25.6</v>
      </c>
      <c r="U308" s="23">
        <v>25</v>
      </c>
      <c r="V308" s="23">
        <v>70</v>
      </c>
      <c r="W308" s="1">
        <v>8</v>
      </c>
      <c r="X308" s="48">
        <v>46</v>
      </c>
      <c r="Y308" s="49">
        <v>8</v>
      </c>
      <c r="Z308" s="39">
        <v>98</v>
      </c>
      <c r="AA308" s="54">
        <v>15</v>
      </c>
      <c r="AB308" s="54">
        <v>52.43</v>
      </c>
      <c r="AC308" s="84">
        <v>9.36</v>
      </c>
      <c r="AD308" s="87">
        <v>146.6</v>
      </c>
      <c r="AE308" s="84">
        <f t="shared" si="12"/>
        <v>155.95999999999998</v>
      </c>
      <c r="AF308" s="84">
        <f t="shared" si="13"/>
        <v>433.22222222222217</v>
      </c>
      <c r="AH308" s="84">
        <f>IF(ISBLANK(AC308),"",IF(ISBLANK(AA309),"",IFERROR(((AC308-AA309)/0.36/P308),"")))</f>
        <v>-0.60759897828863352</v>
      </c>
      <c r="AI308" s="84">
        <f>IF(ISBLANK(AC308),"",IF(ISBLANK(AC309),"",IFERROR(((AC308-AC309)/0.36/P308),"")))</f>
        <v>-0.69189016602809716</v>
      </c>
      <c r="AJ308" s="84">
        <f>IF(ISBLANK(AE308),"",IF(ISBLANK(AB309),"",IFERROR(((AE308-AB309)/0.36/P308),"")))</f>
        <v>3.594189016602809</v>
      </c>
      <c r="AK308" s="84">
        <f>IF(ISBLANK(AE309),"",IF(ISBLANK(AE308),"",IFERROR(((AE308-AE309)/0.36/P308),"")))</f>
        <v>1.1034482758620681</v>
      </c>
    </row>
    <row r="309" spans="1:39" s="34" customFormat="1" x14ac:dyDescent="0.25">
      <c r="A309" s="33" t="s">
        <v>469</v>
      </c>
      <c r="B309" s="35" t="s">
        <v>678</v>
      </c>
      <c r="C309" s="35" t="s">
        <v>546</v>
      </c>
      <c r="D309" s="35" t="s">
        <v>719</v>
      </c>
      <c r="E309" s="35" t="s">
        <v>135</v>
      </c>
      <c r="F309" s="33" t="s">
        <v>546</v>
      </c>
      <c r="G309" s="33" t="s">
        <v>539</v>
      </c>
      <c r="H309" s="47">
        <v>4</v>
      </c>
      <c r="I309" s="33" t="s">
        <v>542</v>
      </c>
      <c r="J309" s="33" t="s">
        <v>551</v>
      </c>
      <c r="K309" s="47">
        <v>1026</v>
      </c>
      <c r="L309" s="76">
        <v>-2.4380789599999999</v>
      </c>
      <c r="M309" s="76">
        <v>34.854988976999998</v>
      </c>
      <c r="N309" s="36">
        <v>43084</v>
      </c>
      <c r="O309" s="36">
        <v>43171</v>
      </c>
      <c r="P309" s="41">
        <f t="shared" si="14"/>
        <v>87</v>
      </c>
      <c r="Q309" s="97">
        <v>327.09215088299999</v>
      </c>
      <c r="R309" s="69" t="s">
        <v>76</v>
      </c>
      <c r="S309" s="63">
        <v>4.5</v>
      </c>
      <c r="T309" s="63">
        <v>16.399999999999999</v>
      </c>
      <c r="U309" s="82">
        <v>10</v>
      </c>
      <c r="V309" s="82">
        <v>45</v>
      </c>
      <c r="W309" s="37">
        <v>10.5</v>
      </c>
      <c r="X309" s="35">
        <v>18.25</v>
      </c>
      <c r="Y309" s="34">
        <v>35</v>
      </c>
      <c r="Z309" s="35">
        <v>80</v>
      </c>
      <c r="AA309" s="55">
        <v>28.39</v>
      </c>
      <c r="AB309" s="55">
        <v>43.39</v>
      </c>
      <c r="AC309" s="86">
        <v>31.03</v>
      </c>
      <c r="AD309" s="88">
        <v>90.37</v>
      </c>
      <c r="AE309" s="86">
        <f t="shared" si="12"/>
        <v>121.4</v>
      </c>
      <c r="AF309" s="84">
        <f t="shared" si="13"/>
        <v>337.22222222222223</v>
      </c>
      <c r="AG309" s="84"/>
      <c r="AH309" s="86">
        <f>IF(ISBLANK(AC309),"",IF(ISBLANK(AA309),"",IFERROR(((AC309-AA309)/0.36/P309),"")))</f>
        <v>8.4291187739463619E-2</v>
      </c>
      <c r="AI309" s="86"/>
      <c r="AJ309" s="86">
        <f>IF(ISBLANK(AE309),"",IF(ISBLANK(AB309),"",IFERROR(((AE309-AB309)/0.36/P309),"")))</f>
        <v>2.4907407407407409</v>
      </c>
      <c r="AK309" s="86"/>
      <c r="AL309" s="86"/>
      <c r="AM309" s="86"/>
    </row>
    <row r="310" spans="1:39" x14ac:dyDescent="0.25">
      <c r="A310" s="12" t="s">
        <v>572</v>
      </c>
      <c r="B310" s="4" t="s">
        <v>679</v>
      </c>
      <c r="C310" s="4" t="s">
        <v>630</v>
      </c>
      <c r="D310" s="4" t="s">
        <v>699</v>
      </c>
      <c r="E310" s="4" t="s">
        <v>14</v>
      </c>
      <c r="F310" s="12" t="s">
        <v>538</v>
      </c>
      <c r="G310" s="12" t="s">
        <v>539</v>
      </c>
      <c r="H310" s="22">
        <v>1</v>
      </c>
      <c r="I310" s="12" t="s">
        <v>540</v>
      </c>
      <c r="J310" s="39" t="s">
        <v>620</v>
      </c>
      <c r="K310" s="21">
        <v>954</v>
      </c>
      <c r="L310" s="75">
        <v>-2.2724839860000001</v>
      </c>
      <c r="M310" s="75">
        <v>34.023325982999999</v>
      </c>
      <c r="N310" s="19">
        <v>43169</v>
      </c>
      <c r="O310" s="19">
        <v>43242</v>
      </c>
      <c r="P310" s="21">
        <f t="shared" si="14"/>
        <v>73</v>
      </c>
      <c r="R310" s="68" t="s">
        <v>39</v>
      </c>
      <c r="S310" s="62">
        <v>4</v>
      </c>
      <c r="T310" s="62">
        <v>7.5</v>
      </c>
      <c r="U310" s="23">
        <v>35</v>
      </c>
      <c r="V310" s="23">
        <v>70</v>
      </c>
      <c r="Y310" s="49">
        <v>35</v>
      </c>
      <c r="Z310" s="39">
        <v>100</v>
      </c>
      <c r="AA310">
        <v>39.22</v>
      </c>
      <c r="AB310">
        <v>65.709999999999994</v>
      </c>
      <c r="AC310" s="84">
        <v>29.64</v>
      </c>
      <c r="AD310" s="87">
        <v>160.35</v>
      </c>
      <c r="AE310" s="84">
        <f t="shared" si="12"/>
        <v>189.99</v>
      </c>
      <c r="AF310" s="84">
        <f t="shared" si="13"/>
        <v>527.75</v>
      </c>
      <c r="AH310" s="84">
        <f>IF(ISBLANK(AC310),"",IF(ISBLANK(AA311),"",IFERROR(((AC310-AA311)/0.36/P310),"")))</f>
        <v>-0.59779299847792999</v>
      </c>
      <c r="AI310" s="84">
        <f>IF(ISBLANK(AC310),"",IF(ISBLANK(AC310),"",IFERROR(((AC310-AC311)/0.36/P310),"")))</f>
        <v>-0.55441400304414001</v>
      </c>
      <c r="AJ310" s="84">
        <f>IF(ISBLANK(AB311),"",IF(ISBLANK(AE310),"",IFERROR(((AE310-AB311)/0.36/P310),"")))</f>
        <v>5.1933028919330297</v>
      </c>
      <c r="AK310" s="84">
        <f>IF(ISBLANK(AE311),"",IF(ISBLANK(AE310),"",IFERROR(((AE310-AE311)/0.36/P310),"")))</f>
        <v>2.6286149162861498</v>
      </c>
    </row>
    <row r="311" spans="1:39" x14ac:dyDescent="0.25">
      <c r="A311" s="12" t="s">
        <v>573</v>
      </c>
      <c r="B311" s="4" t="s">
        <v>679</v>
      </c>
      <c r="C311" s="4" t="s">
        <v>630</v>
      </c>
      <c r="D311" s="4" t="s">
        <v>699</v>
      </c>
      <c r="E311" s="4" t="s">
        <v>14</v>
      </c>
      <c r="F311" s="12" t="s">
        <v>538</v>
      </c>
      <c r="G311" s="12" t="s">
        <v>539</v>
      </c>
      <c r="H311" s="22">
        <v>1</v>
      </c>
      <c r="I311" s="12" t="s">
        <v>542</v>
      </c>
      <c r="J311" s="39" t="s">
        <v>620</v>
      </c>
      <c r="K311" s="21">
        <v>954</v>
      </c>
      <c r="L311" s="75">
        <v>-2.2724839860000001</v>
      </c>
      <c r="M311" s="75">
        <v>34.023325982999999</v>
      </c>
      <c r="N311" s="19">
        <v>43169</v>
      </c>
      <c r="O311" s="19">
        <v>43242</v>
      </c>
      <c r="P311" s="21">
        <f t="shared" si="14"/>
        <v>73</v>
      </c>
      <c r="R311" s="68" t="s">
        <v>39</v>
      </c>
      <c r="S311" s="62">
        <v>1.5</v>
      </c>
      <c r="T311" s="62">
        <v>7.75</v>
      </c>
      <c r="U311" s="23">
        <v>30</v>
      </c>
      <c r="V311" s="23">
        <v>65</v>
      </c>
      <c r="Y311" s="49">
        <v>40</v>
      </c>
      <c r="Z311" s="39">
        <v>90</v>
      </c>
      <c r="AA311">
        <v>45.35</v>
      </c>
      <c r="AB311">
        <v>53.510000000000005</v>
      </c>
      <c r="AC311" s="84">
        <v>44.21</v>
      </c>
      <c r="AD311" s="87">
        <v>76.7</v>
      </c>
      <c r="AE311" s="84">
        <f t="shared" si="12"/>
        <v>120.91</v>
      </c>
      <c r="AF311" s="84">
        <f t="shared" si="13"/>
        <v>335.86111111111109</v>
      </c>
      <c r="AH311" s="84">
        <f>IF(ISBLANK(AC311),"",IF(ISBLANK(AA311),"",IFERROR(((AC311-AA311)/0.36/P311),"")))</f>
        <v>-4.337899543378998E-2</v>
      </c>
      <c r="AJ311" s="84">
        <f>IF(ISBLANK(AE311),"",IF(ISBLANK(AB311),"",IFERROR(((AE311-AB311)/0.36/P311),"")))</f>
        <v>2.5646879756468794</v>
      </c>
    </row>
    <row r="312" spans="1:39" x14ac:dyDescent="0.25">
      <c r="A312" s="12" t="s">
        <v>574</v>
      </c>
      <c r="B312" s="4" t="s">
        <v>680</v>
      </c>
      <c r="C312" s="4" t="s">
        <v>630</v>
      </c>
      <c r="D312" s="4" t="s">
        <v>700</v>
      </c>
      <c r="E312" s="4" t="s">
        <v>14</v>
      </c>
      <c r="F312" s="12" t="s">
        <v>538</v>
      </c>
      <c r="G312" s="12" t="s">
        <v>539</v>
      </c>
      <c r="H312" s="22">
        <v>2</v>
      </c>
      <c r="I312" s="12" t="s">
        <v>540</v>
      </c>
      <c r="J312" s="39" t="s">
        <v>620</v>
      </c>
      <c r="K312" s="21">
        <v>953</v>
      </c>
      <c r="L312" s="75">
        <v>-2.2783000210000002</v>
      </c>
      <c r="M312" s="75">
        <v>34.024458965000001</v>
      </c>
      <c r="N312" s="19">
        <v>43169</v>
      </c>
      <c r="O312" s="19">
        <v>43242</v>
      </c>
      <c r="P312" s="21">
        <f t="shared" si="14"/>
        <v>73</v>
      </c>
      <c r="R312" s="68" t="s">
        <v>39</v>
      </c>
      <c r="S312" s="62">
        <v>3</v>
      </c>
      <c r="T312" s="62">
        <v>24.25</v>
      </c>
      <c r="U312" s="23">
        <v>35</v>
      </c>
      <c r="V312" s="23">
        <v>80</v>
      </c>
      <c r="Y312" s="49">
        <v>40</v>
      </c>
      <c r="Z312" s="39">
        <v>97</v>
      </c>
      <c r="AA312">
        <v>8.33</v>
      </c>
      <c r="AB312">
        <v>100.47</v>
      </c>
      <c r="AC312" s="84">
        <v>94.16</v>
      </c>
      <c r="AD312" s="87">
        <v>179.47</v>
      </c>
      <c r="AE312" s="84">
        <f t="shared" si="12"/>
        <v>273.63</v>
      </c>
      <c r="AF312" s="84">
        <f t="shared" si="13"/>
        <v>760.08333333333337</v>
      </c>
      <c r="AH312" s="84">
        <f>IF(ISBLANK(AC312),"",IF(ISBLANK(AA313),"",IFERROR(((AC312-AA313)/0.36/P312),"")))</f>
        <v>2.2092846270928463</v>
      </c>
      <c r="AI312" s="84">
        <f>IF(ISBLANK(AC312),"",IF(ISBLANK(AC312),"",IFERROR(((AC312-AC313)/0.36/P312),"")))</f>
        <v>1.0114155251141552</v>
      </c>
      <c r="AJ312" s="84">
        <f>IF(ISBLANK(AB313),"",IF(ISBLANK(AE312),"",IFERROR(((AE312-AB313)/0.36/P312),"")))</f>
        <v>8.1640030441400313</v>
      </c>
      <c r="AK312" s="84">
        <f>IF(ISBLANK(AE313),"",IF(ISBLANK(AE312),"",IFERROR(((AE312-AE313)/0.36/P312),"")))</f>
        <v>2.4022070015220702</v>
      </c>
    </row>
    <row r="313" spans="1:39" x14ac:dyDescent="0.25">
      <c r="A313" s="12" t="s">
        <v>575</v>
      </c>
      <c r="B313" s="4" t="s">
        <v>680</v>
      </c>
      <c r="C313" s="4" t="s">
        <v>630</v>
      </c>
      <c r="D313" s="4" t="s">
        <v>700</v>
      </c>
      <c r="E313" s="4" t="s">
        <v>14</v>
      </c>
      <c r="F313" s="12" t="s">
        <v>538</v>
      </c>
      <c r="G313" s="12" t="s">
        <v>539</v>
      </c>
      <c r="H313" s="22">
        <v>2</v>
      </c>
      <c r="I313" s="12" t="s">
        <v>542</v>
      </c>
      <c r="J313" s="39" t="s">
        <v>620</v>
      </c>
      <c r="K313" s="21">
        <v>953</v>
      </c>
      <c r="L313" s="75">
        <v>-2.2783000210000002</v>
      </c>
      <c r="M313" s="75">
        <v>34.024458965000001</v>
      </c>
      <c r="N313" s="19">
        <v>43169</v>
      </c>
      <c r="O313" s="19">
        <v>43242</v>
      </c>
      <c r="P313" s="21">
        <f t="shared" si="14"/>
        <v>73</v>
      </c>
      <c r="R313" s="68" t="s">
        <v>39</v>
      </c>
      <c r="S313" s="62">
        <v>4</v>
      </c>
      <c r="T313" s="62">
        <v>7</v>
      </c>
      <c r="U313" s="23">
        <v>25</v>
      </c>
      <c r="V313" s="23">
        <v>60</v>
      </c>
      <c r="Y313" s="49">
        <v>20</v>
      </c>
      <c r="Z313" s="39">
        <v>93</v>
      </c>
      <c r="AA313">
        <v>36.1</v>
      </c>
      <c r="AB313">
        <v>59.08</v>
      </c>
      <c r="AC313" s="84">
        <v>67.58</v>
      </c>
      <c r="AD313" s="87">
        <v>142.91999999999999</v>
      </c>
      <c r="AE313" s="84">
        <f t="shared" si="12"/>
        <v>210.5</v>
      </c>
      <c r="AF313" s="84">
        <f t="shared" si="13"/>
        <v>584.72222222222229</v>
      </c>
      <c r="AH313" s="84">
        <f>IF(ISBLANK(AC313),"",IF(ISBLANK(AA313),"",IFERROR(((AC313-AA313)/0.36/P313),"")))</f>
        <v>1.1978691019786909</v>
      </c>
      <c r="AJ313" s="84">
        <f>IF(ISBLANK(AE313),"",IF(ISBLANK(AB313),"",IFERROR(((AE313-AB313)/0.36/P313),"")))</f>
        <v>5.7617960426179611</v>
      </c>
    </row>
    <row r="314" spans="1:39" x14ac:dyDescent="0.25">
      <c r="A314" s="12" t="s">
        <v>576</v>
      </c>
      <c r="B314" s="4" t="s">
        <v>681</v>
      </c>
      <c r="C314" s="4" t="s">
        <v>630</v>
      </c>
      <c r="D314" s="4" t="s">
        <v>701</v>
      </c>
      <c r="E314" s="4" t="s">
        <v>14</v>
      </c>
      <c r="F314" s="12" t="s">
        <v>538</v>
      </c>
      <c r="G314" s="12" t="s">
        <v>539</v>
      </c>
      <c r="H314" s="22">
        <v>3</v>
      </c>
      <c r="I314" s="12" t="s">
        <v>540</v>
      </c>
      <c r="J314" s="39" t="s">
        <v>620</v>
      </c>
      <c r="K314" s="21">
        <v>951</v>
      </c>
      <c r="L314" s="75">
        <v>-2.2779990269999999</v>
      </c>
      <c r="M314" s="75">
        <v>34.027678035000001</v>
      </c>
      <c r="N314" s="19">
        <v>43169</v>
      </c>
      <c r="O314" s="19">
        <v>43242</v>
      </c>
      <c r="P314" s="21">
        <f t="shared" si="14"/>
        <v>73</v>
      </c>
      <c r="R314" s="68" t="s">
        <v>39</v>
      </c>
      <c r="S314" s="62">
        <v>2.5</v>
      </c>
      <c r="T314" s="62">
        <v>4.5</v>
      </c>
      <c r="U314" s="23">
        <v>20</v>
      </c>
      <c r="V314" s="23">
        <v>30</v>
      </c>
      <c r="Y314" s="49">
        <v>0</v>
      </c>
      <c r="Z314" s="39">
        <v>90</v>
      </c>
      <c r="AA314">
        <v>5.78</v>
      </c>
      <c r="AB314">
        <v>11.850000000000001</v>
      </c>
      <c r="AC314" s="84">
        <v>0</v>
      </c>
      <c r="AD314" s="87">
        <v>182.2</v>
      </c>
      <c r="AE314" s="84">
        <f t="shared" si="12"/>
        <v>182.2</v>
      </c>
      <c r="AF314" s="84">
        <f t="shared" si="13"/>
        <v>506.11111111111109</v>
      </c>
      <c r="AH314" s="84">
        <f>IF(ISBLANK(AC314),"",IF(ISBLANK(AA315),"",IFERROR(((AC314-AA315)/0.36/P314),"")))</f>
        <v>-7.0776255707762567E-2</v>
      </c>
      <c r="AI314" s="84">
        <f>IF(ISBLANK(AC314),"",IF(ISBLANK(AC314),"",IFERROR(((AC314-AC315)/0.36/P314),"")))</f>
        <v>-0.68455098934550984</v>
      </c>
      <c r="AJ314" s="84">
        <f>IF(ISBLANK(AB315),"",IF(ISBLANK(AE314),"",IFERROR(((AE314-AB315)/0.36/P314),"")))</f>
        <v>6.6111111111111107</v>
      </c>
      <c r="AK314" s="84">
        <f>IF(ISBLANK(AE315),"",IF(ISBLANK(AE314),"",IFERROR(((AE314-AE315)/0.36/P314),"")))</f>
        <v>-6.1263318112633705E-2</v>
      </c>
    </row>
    <row r="315" spans="1:39" x14ac:dyDescent="0.25">
      <c r="A315" s="12" t="s">
        <v>577</v>
      </c>
      <c r="B315" s="4" t="s">
        <v>681</v>
      </c>
      <c r="C315" s="4" t="s">
        <v>630</v>
      </c>
      <c r="D315" s="4" t="s">
        <v>701</v>
      </c>
      <c r="E315" s="4" t="s">
        <v>14</v>
      </c>
      <c r="F315" s="12" t="s">
        <v>538</v>
      </c>
      <c r="G315" s="12" t="s">
        <v>539</v>
      </c>
      <c r="H315" s="22">
        <v>3</v>
      </c>
      <c r="I315" s="12" t="s">
        <v>542</v>
      </c>
      <c r="J315" s="39" t="s">
        <v>620</v>
      </c>
      <c r="K315" s="21">
        <v>951</v>
      </c>
      <c r="L315" s="75">
        <v>-2.2779990269999999</v>
      </c>
      <c r="M315" s="75">
        <v>34.027678035000001</v>
      </c>
      <c r="N315" s="19">
        <v>43169</v>
      </c>
      <c r="O315" s="19">
        <v>43242</v>
      </c>
      <c r="P315" s="21">
        <f t="shared" si="14"/>
        <v>73</v>
      </c>
      <c r="R315" s="68" t="s">
        <v>39</v>
      </c>
      <c r="S315" s="62">
        <v>5</v>
      </c>
      <c r="T315" s="62">
        <v>3</v>
      </c>
      <c r="U315" s="23">
        <v>30</v>
      </c>
      <c r="V315" s="23">
        <v>36</v>
      </c>
      <c r="Y315" s="49">
        <v>5</v>
      </c>
      <c r="Z315" s="39">
        <v>85</v>
      </c>
      <c r="AA315">
        <v>1.86</v>
      </c>
      <c r="AB315">
        <v>8.4599999999999991</v>
      </c>
      <c r="AC315" s="84">
        <v>17.989999999999998</v>
      </c>
      <c r="AD315" s="87">
        <v>165.82</v>
      </c>
      <c r="AE315" s="84">
        <f t="shared" si="12"/>
        <v>183.81</v>
      </c>
      <c r="AF315" s="84">
        <f t="shared" si="13"/>
        <v>510.58333333333337</v>
      </c>
      <c r="AH315" s="84">
        <f>IF(ISBLANK(AC315),"",IF(ISBLANK(AA315),"",IFERROR(((AC315-AA315)/0.36/P315),"")))</f>
        <v>0.61377473363774737</v>
      </c>
      <c r="AJ315" s="84">
        <f>IF(ISBLANK(AE315),"",IF(ISBLANK(AB315),"",IFERROR(((AE315-AB315)/0.36/P315),"")))</f>
        <v>6.6723744292237441</v>
      </c>
    </row>
    <row r="316" spans="1:39" x14ac:dyDescent="0.25">
      <c r="A316" s="12" t="s">
        <v>578</v>
      </c>
      <c r="B316" s="4" t="s">
        <v>682</v>
      </c>
      <c r="C316" s="4" t="s">
        <v>630</v>
      </c>
      <c r="D316" s="4" t="s">
        <v>702</v>
      </c>
      <c r="E316" s="4" t="s">
        <v>14</v>
      </c>
      <c r="F316" s="12" t="s">
        <v>538</v>
      </c>
      <c r="G316" s="12" t="s">
        <v>539</v>
      </c>
      <c r="H316" s="22">
        <v>4</v>
      </c>
      <c r="I316" s="12" t="s">
        <v>540</v>
      </c>
      <c r="J316" s="39" t="s">
        <v>620</v>
      </c>
      <c r="K316" s="21">
        <v>950</v>
      </c>
      <c r="L316" s="75">
        <v>-2.2788369660000001</v>
      </c>
      <c r="M316" s="75">
        <v>34.031883989999997</v>
      </c>
      <c r="N316" s="19">
        <v>43169</v>
      </c>
      <c r="O316" s="19">
        <v>43242</v>
      </c>
      <c r="P316" s="21">
        <f t="shared" si="14"/>
        <v>73</v>
      </c>
      <c r="R316" s="68" t="s">
        <v>39</v>
      </c>
      <c r="S316" s="62">
        <v>3.5</v>
      </c>
      <c r="T316" s="62">
        <v>4.5</v>
      </c>
      <c r="U316" s="23">
        <v>30</v>
      </c>
      <c r="V316" s="23">
        <v>45</v>
      </c>
      <c r="Y316" s="49">
        <v>10</v>
      </c>
      <c r="Z316" s="39">
        <v>90</v>
      </c>
      <c r="AA316">
        <v>11.98</v>
      </c>
      <c r="AB316">
        <v>29.43</v>
      </c>
      <c r="AC316" s="84">
        <v>21.45</v>
      </c>
      <c r="AD316" s="87">
        <v>224.21</v>
      </c>
      <c r="AE316" s="84">
        <f t="shared" si="12"/>
        <v>245.66</v>
      </c>
      <c r="AF316" s="84">
        <f t="shared" si="13"/>
        <v>682.38888888888891</v>
      </c>
      <c r="AH316" s="84">
        <f>IF(ISBLANK(AC316),"",IF(ISBLANK(AA317),"",IFERROR(((AC316-AA317)/0.36/P316),"")))</f>
        <v>0.56582952815829535</v>
      </c>
      <c r="AI316" s="84">
        <f>IF(ISBLANK(AC316),"",IF(ISBLANK(AC316),"",IFERROR(((AC316-AC317)/0.36/P316),"")))</f>
        <v>-0.9387366818873667</v>
      </c>
      <c r="AJ316" s="84">
        <f>IF(ISBLANK(AB317),"",IF(ISBLANK(AE316),"",IFERROR(((AE316-AB317)/0.36/P316),"")))</f>
        <v>8.7035768645357692</v>
      </c>
      <c r="AK316" s="84">
        <f>IF(ISBLANK(AE317),"",IF(ISBLANK(AE316),"",IFERROR(((AE316-AE317)/0.36/P316),"")))</f>
        <v>1.562404870624049</v>
      </c>
    </row>
    <row r="317" spans="1:39" x14ac:dyDescent="0.25">
      <c r="A317" s="12" t="s">
        <v>579</v>
      </c>
      <c r="B317" s="4" t="s">
        <v>682</v>
      </c>
      <c r="C317" s="4" t="s">
        <v>630</v>
      </c>
      <c r="D317" s="4" t="s">
        <v>702</v>
      </c>
      <c r="E317" s="4" t="s">
        <v>14</v>
      </c>
      <c r="F317" s="12" t="s">
        <v>538</v>
      </c>
      <c r="G317" s="12" t="s">
        <v>539</v>
      </c>
      <c r="H317" s="22">
        <v>4</v>
      </c>
      <c r="I317" s="12" t="s">
        <v>542</v>
      </c>
      <c r="J317" s="39" t="s">
        <v>620</v>
      </c>
      <c r="K317" s="21">
        <v>950</v>
      </c>
      <c r="L317" s="75">
        <v>-2.2788369660000001</v>
      </c>
      <c r="M317" s="75">
        <v>34.031883989999997</v>
      </c>
      <c r="N317" s="19">
        <v>43169</v>
      </c>
      <c r="O317" s="19">
        <v>43242</v>
      </c>
      <c r="P317" s="21">
        <f t="shared" si="14"/>
        <v>73</v>
      </c>
      <c r="R317" s="68" t="s">
        <v>39</v>
      </c>
      <c r="S317" s="62">
        <v>5.5</v>
      </c>
      <c r="T317" s="62">
        <v>5</v>
      </c>
      <c r="U317" s="23">
        <v>30</v>
      </c>
      <c r="V317" s="23">
        <v>40</v>
      </c>
      <c r="Y317" s="49">
        <v>55</v>
      </c>
      <c r="Z317" s="39">
        <v>90</v>
      </c>
      <c r="AA317">
        <v>6.58</v>
      </c>
      <c r="AB317">
        <v>16.93</v>
      </c>
      <c r="AC317" s="84">
        <v>46.12</v>
      </c>
      <c r="AD317" s="87">
        <v>158.47999999999999</v>
      </c>
      <c r="AE317" s="84">
        <f t="shared" si="12"/>
        <v>204.6</v>
      </c>
      <c r="AF317" s="84">
        <f t="shared" si="13"/>
        <v>568.33333333333337</v>
      </c>
      <c r="AH317" s="84">
        <f>IF(ISBLANK(AC317),"",IF(ISBLANK(AA317),"",IFERROR(((AC317-AA317)/0.36/P317),"")))</f>
        <v>1.504566210045662</v>
      </c>
      <c r="AJ317" s="84">
        <f>IF(ISBLANK(AE317),"",IF(ISBLANK(AB317),"",IFERROR(((AE317-AB317)/0.36/P317),"")))</f>
        <v>7.14117199391172</v>
      </c>
    </row>
    <row r="318" spans="1:39" x14ac:dyDescent="0.25">
      <c r="A318" s="12" t="s">
        <v>580</v>
      </c>
      <c r="B318" s="4" t="s">
        <v>683</v>
      </c>
      <c r="C318" s="4" t="s">
        <v>631</v>
      </c>
      <c r="D318" s="4" t="s">
        <v>703</v>
      </c>
      <c r="E318" s="4" t="s">
        <v>15</v>
      </c>
      <c r="F318" s="12" t="s">
        <v>538</v>
      </c>
      <c r="G318" s="12" t="s">
        <v>543</v>
      </c>
      <c r="H318" s="22">
        <v>1</v>
      </c>
      <c r="I318" s="12" t="s">
        <v>540</v>
      </c>
      <c r="J318" s="39" t="s">
        <v>620</v>
      </c>
      <c r="K318" s="21">
        <v>957</v>
      </c>
      <c r="L318" s="75">
        <v>-2.3500519620000002</v>
      </c>
      <c r="M318" s="75">
        <v>34.049975992999997</v>
      </c>
      <c r="N318" s="19">
        <v>43168</v>
      </c>
      <c r="O318" s="19">
        <v>43241</v>
      </c>
      <c r="P318" s="21">
        <f t="shared" si="14"/>
        <v>73</v>
      </c>
      <c r="R318" s="68" t="s">
        <v>23</v>
      </c>
      <c r="S318" s="62">
        <v>1.5</v>
      </c>
      <c r="T318" s="62">
        <v>2.5</v>
      </c>
      <c r="U318" s="23">
        <v>70</v>
      </c>
      <c r="V318" s="23">
        <v>80</v>
      </c>
      <c r="Y318" s="49">
        <v>92</v>
      </c>
      <c r="Z318" s="39">
        <v>97</v>
      </c>
      <c r="AA318">
        <v>40.21</v>
      </c>
      <c r="AB318">
        <v>44.21</v>
      </c>
      <c r="AC318" s="84">
        <v>60.1</v>
      </c>
      <c r="AD318" s="87">
        <v>9.74</v>
      </c>
      <c r="AE318" s="84">
        <f t="shared" si="12"/>
        <v>69.84</v>
      </c>
      <c r="AF318" s="84">
        <f t="shared" si="13"/>
        <v>194.00000000000003</v>
      </c>
      <c r="AH318" s="84">
        <f>IF(ISBLANK(AC318),"",IF(ISBLANK(AA319),"",IFERROR(((AC318-AA319)/0.36/P318),"")))</f>
        <v>1.6308980213089803</v>
      </c>
      <c r="AI318" s="84">
        <f>IF(ISBLANK(AC318),"",IF(ISBLANK(AC318),"",IFERROR(((AC318-AC319)/0.36/P318),"")))</f>
        <v>0.58143074581430754</v>
      </c>
      <c r="AJ318" s="84">
        <f>IF(ISBLANK(AB319),"",IF(ISBLANK(AE318),"",IFERROR(((AE318-AB319)/0.36/P318),"")))</f>
        <v>1.9748858447488586</v>
      </c>
      <c r="AK318" s="84">
        <f>IF(ISBLANK(AE319),"",IF(ISBLANK(AE318),"",IFERROR(((AE318-AE319)/0.36/P318),"")))</f>
        <v>0.56316590563165925</v>
      </c>
    </row>
    <row r="319" spans="1:39" x14ac:dyDescent="0.25">
      <c r="A319" s="12" t="s">
        <v>581</v>
      </c>
      <c r="B319" s="4" t="s">
        <v>683</v>
      </c>
      <c r="C319" s="4" t="s">
        <v>631</v>
      </c>
      <c r="D319" s="4" t="s">
        <v>703</v>
      </c>
      <c r="E319" s="4" t="s">
        <v>15</v>
      </c>
      <c r="F319" s="12" t="s">
        <v>538</v>
      </c>
      <c r="G319" s="12" t="s">
        <v>543</v>
      </c>
      <c r="H319" s="22">
        <v>1</v>
      </c>
      <c r="I319" s="12" t="s">
        <v>542</v>
      </c>
      <c r="J319" s="39" t="s">
        <v>620</v>
      </c>
      <c r="K319" s="21">
        <v>957</v>
      </c>
      <c r="L319" s="75">
        <v>-2.3500519620000002</v>
      </c>
      <c r="M319" s="75">
        <v>34.049975992999997</v>
      </c>
      <c r="N319" s="19">
        <v>43168</v>
      </c>
      <c r="O319" s="19">
        <v>43241</v>
      </c>
      <c r="P319" s="21">
        <f t="shared" si="14"/>
        <v>73</v>
      </c>
      <c r="R319" s="68" t="s">
        <v>23</v>
      </c>
      <c r="S319" s="62">
        <v>2</v>
      </c>
      <c r="T319" s="62">
        <v>2.25</v>
      </c>
      <c r="U319" s="23">
        <v>59</v>
      </c>
      <c r="V319" s="23">
        <v>70</v>
      </c>
      <c r="Y319" s="49">
        <v>90</v>
      </c>
      <c r="Z319" s="39">
        <v>95</v>
      </c>
      <c r="AA319">
        <v>17.239999999999998</v>
      </c>
      <c r="AB319">
        <v>17.939999999999998</v>
      </c>
      <c r="AC319" s="84">
        <v>44.82</v>
      </c>
      <c r="AD319" s="87">
        <v>10.220000000000001</v>
      </c>
      <c r="AE319" s="84">
        <f t="shared" si="12"/>
        <v>55.04</v>
      </c>
      <c r="AF319" s="84">
        <f t="shared" si="13"/>
        <v>152.88888888888889</v>
      </c>
      <c r="AH319" s="84">
        <f>IF(ISBLANK(AC319),"",IF(ISBLANK(AA319),"",IFERROR(((AC319-AA319)/0.36/P319),"")))</f>
        <v>1.0494672754946728</v>
      </c>
      <c r="AJ319" s="84">
        <f>IF(ISBLANK(AE319),"",IF(ISBLANK(AB319),"",IFERROR(((AE319-AB319)/0.36/P319),"")))</f>
        <v>1.4117199391171995</v>
      </c>
    </row>
    <row r="320" spans="1:39" x14ac:dyDescent="0.25">
      <c r="A320" s="12" t="s">
        <v>582</v>
      </c>
      <c r="B320" s="4" t="s">
        <v>684</v>
      </c>
      <c r="C320" s="4" t="s">
        <v>631</v>
      </c>
      <c r="D320" s="4" t="s">
        <v>704</v>
      </c>
      <c r="E320" s="4" t="s">
        <v>15</v>
      </c>
      <c r="F320" s="12" t="s">
        <v>538</v>
      </c>
      <c r="G320" s="12" t="s">
        <v>543</v>
      </c>
      <c r="H320" s="22">
        <v>2</v>
      </c>
      <c r="I320" s="12" t="s">
        <v>540</v>
      </c>
      <c r="J320" s="39" t="s">
        <v>620</v>
      </c>
      <c r="K320" s="21">
        <v>959</v>
      </c>
      <c r="L320" s="75">
        <v>-2.3484879830000001</v>
      </c>
      <c r="M320" s="75">
        <v>34.050110019999998</v>
      </c>
      <c r="N320" s="19">
        <v>43168</v>
      </c>
      <c r="O320" s="19">
        <v>43241</v>
      </c>
      <c r="P320" s="21">
        <f t="shared" si="14"/>
        <v>73</v>
      </c>
      <c r="R320" s="68" t="s">
        <v>23</v>
      </c>
      <c r="S320" s="62">
        <v>2</v>
      </c>
      <c r="T320" s="62">
        <v>3.5</v>
      </c>
      <c r="U320" s="23">
        <v>43</v>
      </c>
      <c r="V320" s="23">
        <v>65</v>
      </c>
      <c r="Y320" s="49">
        <v>76</v>
      </c>
      <c r="Z320" s="39">
        <v>96</v>
      </c>
      <c r="AA320">
        <v>53.4</v>
      </c>
      <c r="AB320">
        <v>74.78</v>
      </c>
      <c r="AC320" s="84">
        <v>55.98</v>
      </c>
      <c r="AD320" s="87">
        <v>27.22</v>
      </c>
      <c r="AE320" s="84">
        <f t="shared" si="12"/>
        <v>83.199999999999989</v>
      </c>
      <c r="AF320" s="84">
        <f t="shared" si="13"/>
        <v>231.11111111111109</v>
      </c>
      <c r="AH320" s="84">
        <f>IF(ISBLANK(AC320),"",IF(ISBLANK(AA321),"",IFERROR(((AC320-AA321)/0.36/P320),"")))</f>
        <v>1.6373668188736683</v>
      </c>
      <c r="AI320" s="84">
        <f>IF(ISBLANK(AC320),"",IF(ISBLANK(AC320),"",IFERROR(((AC320-AC321)/0.36/P320),"")))</f>
        <v>-0.36719939117199391</v>
      </c>
      <c r="AJ320" s="84">
        <f>IF(ISBLANK(AB321),"",IF(ISBLANK(AE320),"",IFERROR(((AE320-AB321)/0.36/P320),"")))</f>
        <v>2.4684170471841704</v>
      </c>
      <c r="AK320" s="84">
        <f>IF(ISBLANK(AE321),"",IF(ISBLANK(AE320),"",IFERROR(((AE320-AE321)/0.36/P320),"")))</f>
        <v>-8.4094368340943998E-2</v>
      </c>
    </row>
    <row r="321" spans="1:37" x14ac:dyDescent="0.25">
      <c r="A321" s="12" t="s">
        <v>583</v>
      </c>
      <c r="B321" s="4" t="s">
        <v>684</v>
      </c>
      <c r="C321" s="4" t="s">
        <v>631</v>
      </c>
      <c r="D321" s="4" t="s">
        <v>704</v>
      </c>
      <c r="E321" s="4" t="s">
        <v>15</v>
      </c>
      <c r="F321" s="12" t="s">
        <v>538</v>
      </c>
      <c r="G321" s="12" t="s">
        <v>543</v>
      </c>
      <c r="H321" s="22">
        <v>2</v>
      </c>
      <c r="I321" s="12" t="s">
        <v>542</v>
      </c>
      <c r="J321" s="39" t="s">
        <v>620</v>
      </c>
      <c r="K321" s="21">
        <v>959</v>
      </c>
      <c r="L321" s="75">
        <v>-2.3484879830000001</v>
      </c>
      <c r="M321" s="75">
        <v>34.050110019999998</v>
      </c>
      <c r="N321" s="19">
        <v>43168</v>
      </c>
      <c r="O321" s="19">
        <v>43241</v>
      </c>
      <c r="P321" s="21">
        <f t="shared" si="14"/>
        <v>73</v>
      </c>
      <c r="R321" s="68" t="s">
        <v>23</v>
      </c>
      <c r="S321" s="62">
        <v>2.5</v>
      </c>
      <c r="T321" s="62">
        <v>5</v>
      </c>
      <c r="U321" s="23">
        <v>50</v>
      </c>
      <c r="V321" s="23">
        <v>70</v>
      </c>
      <c r="Y321" s="49">
        <v>80</v>
      </c>
      <c r="Z321" s="39">
        <v>95</v>
      </c>
      <c r="AA321">
        <v>12.95</v>
      </c>
      <c r="AB321">
        <v>18.329999999999998</v>
      </c>
      <c r="AC321" s="84">
        <v>65.63</v>
      </c>
      <c r="AD321" s="87">
        <v>19.78</v>
      </c>
      <c r="AE321" s="84">
        <f t="shared" si="12"/>
        <v>85.41</v>
      </c>
      <c r="AF321" s="84">
        <f t="shared" si="13"/>
        <v>237.25</v>
      </c>
      <c r="AH321" s="84">
        <f>IF(ISBLANK(AC321),"",IF(ISBLANK(AA321),"",IFERROR(((AC321-AA321)/0.36/P321),"")))</f>
        <v>2.0045662100456618</v>
      </c>
      <c r="AJ321" s="84">
        <f>IF(ISBLANK(AE321),"",IF(ISBLANK(AB321),"",IFERROR(((AE321-AB321)/0.36/P321),"")))</f>
        <v>2.5525114155251143</v>
      </c>
    </row>
    <row r="322" spans="1:37" x14ac:dyDescent="0.25">
      <c r="A322" s="12" t="s">
        <v>584</v>
      </c>
      <c r="B322" s="4" t="s">
        <v>685</v>
      </c>
      <c r="C322" s="4" t="s">
        <v>631</v>
      </c>
      <c r="D322" s="4" t="s">
        <v>705</v>
      </c>
      <c r="E322" s="4" t="s">
        <v>15</v>
      </c>
      <c r="F322" s="12" t="s">
        <v>538</v>
      </c>
      <c r="G322" s="12" t="s">
        <v>543</v>
      </c>
      <c r="H322" s="22">
        <v>3</v>
      </c>
      <c r="I322" s="12" t="s">
        <v>540</v>
      </c>
      <c r="J322" s="39" t="s">
        <v>620</v>
      </c>
      <c r="K322" s="21">
        <v>1022</v>
      </c>
      <c r="L322" s="75">
        <v>-2.3672930339999998</v>
      </c>
      <c r="M322" s="75">
        <v>34.062509034000001</v>
      </c>
      <c r="N322" s="19">
        <v>43168</v>
      </c>
      <c r="O322" s="19">
        <v>43241</v>
      </c>
      <c r="P322" s="21">
        <f t="shared" si="14"/>
        <v>73</v>
      </c>
      <c r="R322" s="68" t="s">
        <v>23</v>
      </c>
      <c r="S322" s="62">
        <v>1.5</v>
      </c>
      <c r="T322" s="62">
        <v>2.25</v>
      </c>
      <c r="U322" s="23">
        <v>82</v>
      </c>
      <c r="V322" s="23">
        <v>90</v>
      </c>
      <c r="Y322" s="49">
        <v>23</v>
      </c>
      <c r="Z322" s="39">
        <v>98</v>
      </c>
      <c r="AA322">
        <v>117.12</v>
      </c>
      <c r="AB322">
        <v>128.63</v>
      </c>
      <c r="AC322" s="84">
        <v>9.5399999999999991</v>
      </c>
      <c r="AD322" s="87">
        <v>137.21</v>
      </c>
      <c r="AE322" s="84">
        <f t="shared" ref="AE322:AE357" si="15">IF((AND(AC322="", AD322="")),"",AC322+AD322)</f>
        <v>146.75</v>
      </c>
      <c r="AF322" s="84">
        <f t="shared" si="13"/>
        <v>407.63888888888891</v>
      </c>
      <c r="AH322" s="84">
        <f>IF(ISBLANK(AC322),"",IF(ISBLANK(AA323),"",IFERROR(((AC322-AA323)/0.36/P322),"")))</f>
        <v>-4.294520547945206</v>
      </c>
      <c r="AI322" s="84">
        <f>IF(ISBLANK(AC322),"",IF(ISBLANK(AC322),"",IFERROR(((AC322-AC323)/0.36/P322),"")))</f>
        <v>0.36301369863013699</v>
      </c>
      <c r="AJ322" s="84">
        <f>IF(ISBLANK(AB323),"",IF(ISBLANK(AE322),"",IFERROR(((AE322-AB323)/0.36/P322),"")))</f>
        <v>4.5662100456622737E-3</v>
      </c>
      <c r="AK322" s="84">
        <f>IF(ISBLANK(AE323),"",IF(ISBLANK(AE322),"",IFERROR(((AE322-AE323)/0.36/P322),"")))</f>
        <v>3.4950532724505328</v>
      </c>
    </row>
    <row r="323" spans="1:37" x14ac:dyDescent="0.25">
      <c r="A323" s="12" t="s">
        <v>585</v>
      </c>
      <c r="B323" s="4" t="s">
        <v>685</v>
      </c>
      <c r="C323" s="4" t="s">
        <v>631</v>
      </c>
      <c r="D323" s="4" t="s">
        <v>705</v>
      </c>
      <c r="E323" s="4" t="s">
        <v>15</v>
      </c>
      <c r="F323" s="12" t="s">
        <v>538</v>
      </c>
      <c r="G323" s="12" t="s">
        <v>543</v>
      </c>
      <c r="H323" s="22">
        <v>3</v>
      </c>
      <c r="I323" s="12" t="s">
        <v>542</v>
      </c>
      <c r="J323" s="39" t="s">
        <v>620</v>
      </c>
      <c r="K323" s="21">
        <v>1022</v>
      </c>
      <c r="L323" s="75">
        <v>-2.3672930339999998</v>
      </c>
      <c r="M323" s="75">
        <v>34.062509034000001</v>
      </c>
      <c r="N323" s="19">
        <v>43168</v>
      </c>
      <c r="O323" s="19">
        <v>43241</v>
      </c>
      <c r="P323" s="21">
        <f t="shared" si="14"/>
        <v>73</v>
      </c>
      <c r="R323" s="68" t="s">
        <v>23</v>
      </c>
      <c r="S323" s="62">
        <v>1.5</v>
      </c>
      <c r="T323" s="62">
        <v>1.25</v>
      </c>
      <c r="U323" s="23">
        <v>75</v>
      </c>
      <c r="V323" s="23">
        <v>85</v>
      </c>
      <c r="Y323" s="49">
        <v>0</v>
      </c>
      <c r="Z323" s="39">
        <v>85</v>
      </c>
      <c r="AA323">
        <v>122.4</v>
      </c>
      <c r="AB323">
        <v>146.63</v>
      </c>
      <c r="AC323" s="85">
        <v>0</v>
      </c>
      <c r="AD323" s="85">
        <v>54.9</v>
      </c>
      <c r="AE323" s="84">
        <f t="shared" si="15"/>
        <v>54.9</v>
      </c>
      <c r="AF323" s="84">
        <f t="shared" ref="AF323:AF357" si="16">IFERROR(AE323/0.36,"")</f>
        <v>152.5</v>
      </c>
      <c r="AH323" s="84">
        <f>IF(ISBLANK(AC323),"",IF(ISBLANK(AA323),"",IFERROR(((AC323-AA323)/0.36/P323),"")))</f>
        <v>-4.6575342465753424</v>
      </c>
      <c r="AJ323" s="84">
        <f>IF(ISBLANK(AE323),"",IF(ISBLANK(AB323),"",IFERROR(((AE323-AB323)/0.36/P323),"")))</f>
        <v>-3.4904870624048705</v>
      </c>
    </row>
    <row r="324" spans="1:37" x14ac:dyDescent="0.25">
      <c r="A324" s="12" t="s">
        <v>586</v>
      </c>
      <c r="B324" s="4" t="s">
        <v>686</v>
      </c>
      <c r="C324" s="4" t="s">
        <v>631</v>
      </c>
      <c r="D324" s="4" t="s">
        <v>706</v>
      </c>
      <c r="E324" s="4" t="s">
        <v>15</v>
      </c>
      <c r="F324" s="12" t="s">
        <v>538</v>
      </c>
      <c r="G324" s="12" t="s">
        <v>543</v>
      </c>
      <c r="H324" s="22">
        <v>4</v>
      </c>
      <c r="I324" s="12" t="s">
        <v>540</v>
      </c>
      <c r="J324" s="39" t="s">
        <v>620</v>
      </c>
      <c r="K324" s="21">
        <v>1020</v>
      </c>
      <c r="L324" s="75">
        <v>-2.3685700170000001</v>
      </c>
      <c r="M324" s="75">
        <v>34.062585980000001</v>
      </c>
      <c r="N324" s="19">
        <v>43168</v>
      </c>
      <c r="O324" s="19">
        <v>43241</v>
      </c>
      <c r="P324" s="21">
        <f t="shared" si="14"/>
        <v>73</v>
      </c>
      <c r="R324" s="68" t="s">
        <v>23</v>
      </c>
      <c r="S324" s="62">
        <v>1.5</v>
      </c>
      <c r="T324" s="62">
        <v>3</v>
      </c>
      <c r="U324" s="23">
        <v>75</v>
      </c>
      <c r="V324" s="23">
        <v>85</v>
      </c>
      <c r="Y324" s="49">
        <v>0</v>
      </c>
      <c r="Z324" s="39">
        <v>98</v>
      </c>
      <c r="AA324">
        <v>52.47</v>
      </c>
      <c r="AB324">
        <v>100.34</v>
      </c>
      <c r="AC324" s="84">
        <v>0</v>
      </c>
      <c r="AD324" s="87">
        <v>122.5</v>
      </c>
      <c r="AE324" s="84">
        <f t="shared" si="15"/>
        <v>122.5</v>
      </c>
      <c r="AF324" s="84">
        <f t="shared" si="16"/>
        <v>340.27777777777777</v>
      </c>
      <c r="AH324" s="84">
        <f>IF(ISBLANK(AC324),"",IF(ISBLANK(AA325),"",IFERROR(((AC324-AA325)/0.36/P324),"")))</f>
        <v>-0.89383561643835618</v>
      </c>
      <c r="AI324" s="84">
        <f>IF(ISBLANK(AC324),"",IF(ISBLANK(AC324),"",IFERROR(((AC324-AC325)/0.36/P324),"")))</f>
        <v>0</v>
      </c>
      <c r="AJ324" s="84">
        <f>IF(ISBLANK(AB325),"",IF(ISBLANK(AE324),"",IFERROR(((AE324-AB325)/0.36/P324),"")))</f>
        <v>1.7747336377473366</v>
      </c>
      <c r="AK324" s="84">
        <f>IF(ISBLANK(AE325),"",IF(ISBLANK(AE324),"",IFERROR(((AE324-AE325)/0.36/P324),"")))</f>
        <v>2.9935312024353125</v>
      </c>
    </row>
    <row r="325" spans="1:37" x14ac:dyDescent="0.25">
      <c r="A325" s="12" t="s">
        <v>587</v>
      </c>
      <c r="B325" s="4" t="s">
        <v>686</v>
      </c>
      <c r="C325" s="4" t="s">
        <v>631</v>
      </c>
      <c r="D325" s="4" t="s">
        <v>706</v>
      </c>
      <c r="E325" s="4" t="s">
        <v>15</v>
      </c>
      <c r="F325" s="12" t="s">
        <v>538</v>
      </c>
      <c r="G325" s="12" t="s">
        <v>543</v>
      </c>
      <c r="H325" s="22">
        <v>4</v>
      </c>
      <c r="I325" s="12" t="s">
        <v>542</v>
      </c>
      <c r="J325" s="39" t="s">
        <v>620</v>
      </c>
      <c r="K325" s="21">
        <v>1020</v>
      </c>
      <c r="L325" s="75">
        <v>-2.3685700170000001</v>
      </c>
      <c r="M325" s="75">
        <v>34.062585980000001</v>
      </c>
      <c r="N325" s="19">
        <v>43168</v>
      </c>
      <c r="O325" s="19">
        <v>43241</v>
      </c>
      <c r="P325" s="21">
        <f t="shared" si="14"/>
        <v>73</v>
      </c>
      <c r="R325" s="68" t="s">
        <v>23</v>
      </c>
      <c r="S325" s="62">
        <v>2</v>
      </c>
      <c r="T325" s="62">
        <v>4.13</v>
      </c>
      <c r="U325" s="23">
        <v>52</v>
      </c>
      <c r="V325" s="23">
        <v>80</v>
      </c>
      <c r="Y325" s="49">
        <v>0</v>
      </c>
      <c r="Z325" s="39">
        <v>95</v>
      </c>
      <c r="AA325">
        <v>23.49</v>
      </c>
      <c r="AB325">
        <v>75.86</v>
      </c>
      <c r="AC325" s="84">
        <v>0</v>
      </c>
      <c r="AD325" s="87">
        <v>43.83</v>
      </c>
      <c r="AE325" s="84">
        <f t="shared" si="15"/>
        <v>43.83</v>
      </c>
      <c r="AF325" s="84">
        <f t="shared" si="16"/>
        <v>121.75</v>
      </c>
      <c r="AH325" s="84">
        <f>IF(ISBLANK(AC325),"",IF(ISBLANK(AA325),"",IFERROR(((AC325-AA325)/0.36/P325),"")))</f>
        <v>-0.89383561643835618</v>
      </c>
      <c r="AJ325" s="84">
        <f>IF(ISBLANK(AE325),"",IF(ISBLANK(AB325),"",IFERROR(((AE325-AB325)/0.36/P325),"")))</f>
        <v>-1.2187975646879758</v>
      </c>
    </row>
    <row r="326" spans="1:37" x14ac:dyDescent="0.25">
      <c r="A326" s="12" t="s">
        <v>588</v>
      </c>
      <c r="B326" s="4" t="s">
        <v>687</v>
      </c>
      <c r="C326" s="4" t="s">
        <v>632</v>
      </c>
      <c r="D326" s="4" t="s">
        <v>707</v>
      </c>
      <c r="E326" s="4" t="s">
        <v>31</v>
      </c>
      <c r="F326" s="12" t="s">
        <v>544</v>
      </c>
      <c r="G326" s="12" t="s">
        <v>539</v>
      </c>
      <c r="H326" s="22">
        <v>1</v>
      </c>
      <c r="I326" s="12" t="s">
        <v>540</v>
      </c>
      <c r="J326" s="39" t="s">
        <v>620</v>
      </c>
      <c r="K326" s="21">
        <v>995</v>
      </c>
      <c r="L326" s="75">
        <v>-3.2993320000000002</v>
      </c>
      <c r="M326" s="75">
        <v>34.848457965999998</v>
      </c>
      <c r="N326" s="19">
        <v>43166</v>
      </c>
      <c r="O326" s="19">
        <v>43245</v>
      </c>
      <c r="P326" s="21">
        <f t="shared" si="14"/>
        <v>79</v>
      </c>
      <c r="R326" s="68" t="s">
        <v>94</v>
      </c>
      <c r="S326" s="62">
        <v>1.5</v>
      </c>
      <c r="T326" s="62">
        <v>3.13</v>
      </c>
      <c r="U326" s="23">
        <v>7</v>
      </c>
      <c r="V326" s="23">
        <v>25</v>
      </c>
      <c r="Y326" s="49">
        <v>25</v>
      </c>
      <c r="Z326" s="39">
        <v>69</v>
      </c>
      <c r="AA326">
        <v>6.53</v>
      </c>
      <c r="AB326">
        <v>40.120000000000005</v>
      </c>
      <c r="AC326" s="84">
        <v>32.090000000000003</v>
      </c>
      <c r="AD326" s="87">
        <v>30.64</v>
      </c>
      <c r="AE326" s="84">
        <f t="shared" si="15"/>
        <v>62.730000000000004</v>
      </c>
      <c r="AF326" s="84">
        <f t="shared" si="16"/>
        <v>174.25000000000003</v>
      </c>
      <c r="AH326" s="84">
        <f>IF(ISBLANK(AC326),"",IF(ISBLANK(AA328),"",IFERROR(((AC326-AA328)/0.36/P326),"")))</f>
        <v>1.1114627285513363</v>
      </c>
      <c r="AI326" s="84">
        <f>IF(ISBLANK(AC326),"",IF(ISBLANK(AC328),"",IFERROR(((AC326-AC328)/0.36/P326),"")))</f>
        <v>0.75527426160337563</v>
      </c>
      <c r="AJ326" s="84">
        <f>IF(ISBLANK(AE326),"",IF(ISBLANK(AB328),"",IFERROR(((AE326-AB328)/0.36/P326),"")))</f>
        <v>2.0682137834036571</v>
      </c>
      <c r="AK326" s="84">
        <f>IF(ISBLANK(AE328),"",IF(ISBLANK(AE326),"",IFERROR(((AE326-AE328)/0.36/P326),"")))</f>
        <v>-1.3118846694796062</v>
      </c>
    </row>
    <row r="327" spans="1:37" x14ac:dyDescent="0.25">
      <c r="A327" s="12" t="s">
        <v>589</v>
      </c>
      <c r="B327" s="4" t="s">
        <v>687</v>
      </c>
      <c r="C327" s="4" t="s">
        <v>632</v>
      </c>
      <c r="D327" s="4" t="s">
        <v>707</v>
      </c>
      <c r="E327" s="4" t="s">
        <v>31</v>
      </c>
      <c r="F327" s="12" t="s">
        <v>544</v>
      </c>
      <c r="G327" s="12" t="s">
        <v>539</v>
      </c>
      <c r="H327" s="22">
        <v>1</v>
      </c>
      <c r="I327" s="12" t="s">
        <v>545</v>
      </c>
      <c r="J327" s="39" t="s">
        <v>620</v>
      </c>
      <c r="K327" s="21">
        <v>995</v>
      </c>
      <c r="L327" s="75">
        <v>-3.2993320000000002</v>
      </c>
      <c r="M327" s="75">
        <v>34.848457965999998</v>
      </c>
      <c r="N327" s="19">
        <v>43166</v>
      </c>
      <c r="O327" s="19">
        <v>43245</v>
      </c>
      <c r="P327" s="21">
        <f t="shared" si="14"/>
        <v>79</v>
      </c>
      <c r="R327" s="68" t="s">
        <v>94</v>
      </c>
      <c r="S327" s="62">
        <v>2.5</v>
      </c>
      <c r="T327" s="62">
        <v>3</v>
      </c>
      <c r="U327" s="23">
        <v>10</v>
      </c>
      <c r="V327" s="23">
        <v>35</v>
      </c>
      <c r="Y327" s="49">
        <v>10</v>
      </c>
      <c r="Z327" s="39">
        <v>70</v>
      </c>
      <c r="AA327">
        <v>47.08</v>
      </c>
      <c r="AB327">
        <v>91.58</v>
      </c>
      <c r="AC327" s="84">
        <v>23.2</v>
      </c>
      <c r="AD327" s="87">
        <v>110.2</v>
      </c>
      <c r="AE327" s="84">
        <f t="shared" si="15"/>
        <v>133.4</v>
      </c>
      <c r="AF327" s="84">
        <f t="shared" si="16"/>
        <v>370.5555555555556</v>
      </c>
      <c r="AH327" s="84">
        <f>IF(ISBLANK(AC327),"",IF(ISBLANK(AA328),"",IFERROR(((AC327-AA328)/0.36/P327),"")))</f>
        <v>0.79887482419127986</v>
      </c>
      <c r="AI327" s="84">
        <f>IF(ISBLANK(AC327),"",IF(ISBLANK(AC328),"",IFERROR(((AC327-AC328)/0.36/P327),"")))</f>
        <v>0.44268635724331928</v>
      </c>
      <c r="AJ327" s="84">
        <f>IF(ISBLANK(AE327),"",IF(ISBLANK(AB328),"",IFERROR(((AE327-AB328)/0.36/P327),"")))</f>
        <v>4.5530942334739803</v>
      </c>
      <c r="AK327" s="84">
        <f>IF(ISBLANK(AE328),"",IF(ISBLANK(AE327),"",IFERROR(((AE327-AE328)/0.36/P327),"")))</f>
        <v>1.1729957805907174</v>
      </c>
    </row>
    <row r="328" spans="1:37" x14ac:dyDescent="0.25">
      <c r="A328" s="12" t="s">
        <v>590</v>
      </c>
      <c r="B328" s="4" t="s">
        <v>687</v>
      </c>
      <c r="C328" s="4" t="s">
        <v>632</v>
      </c>
      <c r="D328" s="4" t="s">
        <v>707</v>
      </c>
      <c r="E328" s="4" t="s">
        <v>31</v>
      </c>
      <c r="F328" s="12" t="s">
        <v>544</v>
      </c>
      <c r="G328" s="12" t="s">
        <v>539</v>
      </c>
      <c r="H328" s="22">
        <v>1</v>
      </c>
      <c r="I328" s="12" t="s">
        <v>542</v>
      </c>
      <c r="J328" s="39" t="s">
        <v>620</v>
      </c>
      <c r="K328" s="21">
        <v>995</v>
      </c>
      <c r="L328" s="75">
        <v>-3.2993320000000002</v>
      </c>
      <c r="M328" s="75">
        <v>34.848457965999998</v>
      </c>
      <c r="N328" s="19">
        <v>43166</v>
      </c>
      <c r="O328" s="19">
        <v>43245</v>
      </c>
      <c r="P328" s="21">
        <f t="shared" si="14"/>
        <v>79</v>
      </c>
      <c r="R328" s="68" t="s">
        <v>94</v>
      </c>
      <c r="S328" s="62">
        <v>1.5</v>
      </c>
      <c r="T328" s="62">
        <v>2.5</v>
      </c>
      <c r="U328" s="23">
        <v>5</v>
      </c>
      <c r="V328" s="23">
        <v>15</v>
      </c>
      <c r="Y328" s="49">
        <v>7</v>
      </c>
      <c r="Z328" s="39">
        <v>57</v>
      </c>
      <c r="AA328">
        <v>0.48</v>
      </c>
      <c r="AB328">
        <v>3.91</v>
      </c>
      <c r="AC328" s="84">
        <v>10.61</v>
      </c>
      <c r="AD328" s="87">
        <v>89.43</v>
      </c>
      <c r="AE328" s="84">
        <f t="shared" si="15"/>
        <v>100.04</v>
      </c>
      <c r="AF328" s="84">
        <f t="shared" si="16"/>
        <v>277.88888888888891</v>
      </c>
      <c r="AH328" s="84">
        <f>IF(ISBLANK(AC328),"",IF(ISBLANK(AA328),"",IFERROR(((AC328-AA328)/0.36/P328),"")))</f>
        <v>0.35618846694796058</v>
      </c>
      <c r="AJ328" s="84">
        <f>IF(ISBLANK(AE328),"",IF(ISBLANK(AB328),"",IFERROR(((AE328-AB328)/0.36/P328),"")))</f>
        <v>3.3800984528832636</v>
      </c>
    </row>
    <row r="329" spans="1:37" x14ac:dyDescent="0.25">
      <c r="A329" s="12" t="s">
        <v>591</v>
      </c>
      <c r="B329" s="4" t="s">
        <v>688</v>
      </c>
      <c r="C329" s="4" t="s">
        <v>632</v>
      </c>
      <c r="D329" s="4" t="s">
        <v>708</v>
      </c>
      <c r="E329" s="4" t="s">
        <v>31</v>
      </c>
      <c r="F329" s="12" t="s">
        <v>544</v>
      </c>
      <c r="G329" s="12" t="s">
        <v>539</v>
      </c>
      <c r="H329" s="22">
        <v>2</v>
      </c>
      <c r="I329" s="12" t="s">
        <v>540</v>
      </c>
      <c r="J329" s="39" t="s">
        <v>620</v>
      </c>
      <c r="K329" s="21">
        <v>980</v>
      </c>
      <c r="L329" s="75">
        <v>-3.3032679740000002</v>
      </c>
      <c r="M329" s="75">
        <v>34.847795963000003</v>
      </c>
      <c r="N329" s="19">
        <v>43166</v>
      </c>
      <c r="O329" s="19">
        <v>43245</v>
      </c>
      <c r="P329" s="21">
        <f t="shared" si="14"/>
        <v>79</v>
      </c>
      <c r="R329" s="68" t="s">
        <v>94</v>
      </c>
      <c r="S329" s="62">
        <v>2</v>
      </c>
      <c r="T329" s="62">
        <v>1</v>
      </c>
      <c r="U329" s="23">
        <v>10</v>
      </c>
      <c r="V329" s="23">
        <v>25</v>
      </c>
      <c r="Y329" s="49">
        <v>25</v>
      </c>
      <c r="Z329" s="39">
        <v>75</v>
      </c>
      <c r="AA329">
        <v>16.989999999999998</v>
      </c>
      <c r="AB329">
        <v>38.04</v>
      </c>
      <c r="AC329" s="84">
        <v>37.49</v>
      </c>
      <c r="AD329" s="87">
        <v>46.66</v>
      </c>
      <c r="AE329" s="84">
        <f t="shared" si="15"/>
        <v>84.15</v>
      </c>
      <c r="AF329" s="84">
        <f t="shared" si="16"/>
        <v>233.75000000000003</v>
      </c>
      <c r="AH329" s="84">
        <f>IF(ISBLANK(AC329),"",IF(ISBLANK(AA331),"",IFERROR(((AC329-AA331)/0.36/P329),"")))</f>
        <v>1.098804500703235</v>
      </c>
      <c r="AI329" s="84">
        <f>IF(ISBLANK(AC329),"",IF(ISBLANK(AC331),"",IFERROR(((AC329-AC331)/0.36/P329),"")))</f>
        <v>-9.5288326300984563E-2</v>
      </c>
      <c r="AJ329" s="84">
        <f>IF(ISBLANK(AE329),"",IF(ISBLANK(AB331),"",IFERROR(((AE329-AB331)/0.36/P329),"")))</f>
        <v>2.6255274261603376</v>
      </c>
      <c r="AK329" s="84">
        <f>IF(ISBLANK(AE331),"",IF(ISBLANK(AE329),"",IFERROR(((AE329-AE331)/0.36/P329),"")))</f>
        <v>0.79500703234880454</v>
      </c>
    </row>
    <row r="330" spans="1:37" x14ac:dyDescent="0.25">
      <c r="A330" s="12" t="s">
        <v>592</v>
      </c>
      <c r="B330" s="4" t="s">
        <v>688</v>
      </c>
      <c r="C330" s="4" t="s">
        <v>632</v>
      </c>
      <c r="D330" s="4" t="s">
        <v>708</v>
      </c>
      <c r="E330" s="4" t="s">
        <v>31</v>
      </c>
      <c r="F330" s="12" t="s">
        <v>544</v>
      </c>
      <c r="G330" s="12" t="s">
        <v>539</v>
      </c>
      <c r="H330" s="22">
        <v>2</v>
      </c>
      <c r="I330" s="12" t="s">
        <v>545</v>
      </c>
      <c r="J330" s="39" t="s">
        <v>620</v>
      </c>
      <c r="K330" s="21">
        <v>980</v>
      </c>
      <c r="L330" s="75">
        <v>-3.3032679740000002</v>
      </c>
      <c r="M330" s="75">
        <v>34.847795963000003</v>
      </c>
      <c r="N330" s="19">
        <v>43166</v>
      </c>
      <c r="O330" s="19">
        <v>43245</v>
      </c>
      <c r="P330" s="21">
        <f t="shared" si="14"/>
        <v>79</v>
      </c>
      <c r="R330" s="68" t="s">
        <v>94</v>
      </c>
      <c r="S330" s="62">
        <v>1</v>
      </c>
      <c r="T330" s="62">
        <v>2</v>
      </c>
      <c r="U330" s="23">
        <v>8</v>
      </c>
      <c r="V330" s="23">
        <v>16</v>
      </c>
      <c r="Y330" s="49">
        <v>45</v>
      </c>
      <c r="Z330" s="39">
        <v>79</v>
      </c>
      <c r="AA330">
        <v>8.75</v>
      </c>
      <c r="AB330">
        <v>37.04</v>
      </c>
      <c r="AC330" s="84">
        <v>52.13</v>
      </c>
      <c r="AD330" s="87">
        <v>37.700000000000003</v>
      </c>
      <c r="AE330" s="84">
        <f t="shared" si="15"/>
        <v>89.830000000000013</v>
      </c>
      <c r="AF330" s="84">
        <f t="shared" si="16"/>
        <v>249.52777777777783</v>
      </c>
      <c r="AH330" s="84">
        <f>IF(ISBLANK(AC330),"",IF(ISBLANK(AA331),"",IFERROR(((AC330-AA331)/0.36/P330),"")))</f>
        <v>1.6135724331926864</v>
      </c>
      <c r="AI330" s="84">
        <f>IF(ISBLANK(AC330),"",IF(ISBLANK(AC331),"",IFERROR(((AC330-AC331)/0.36/P330),"")))</f>
        <v>0.41947960618846702</v>
      </c>
      <c r="AJ330" s="84">
        <f>IF(ISBLANK(AE330),"",IF(ISBLANK(AB331),"",IFERROR(((AE330-AB331)/0.36/P330),"")))</f>
        <v>2.8252461322081581</v>
      </c>
      <c r="AK330" s="84">
        <f>IF(ISBLANK(AE331),"",IF(ISBLANK(AE330),"",IFERROR(((AE330-AE331)/0.36/P330),"")))</f>
        <v>0.99472573839662481</v>
      </c>
    </row>
    <row r="331" spans="1:37" x14ac:dyDescent="0.25">
      <c r="A331" s="12" t="s">
        <v>593</v>
      </c>
      <c r="B331" s="4" t="s">
        <v>688</v>
      </c>
      <c r="C331" s="4" t="s">
        <v>632</v>
      </c>
      <c r="D331" s="12" t="s">
        <v>708</v>
      </c>
      <c r="E331" s="4" t="s">
        <v>31</v>
      </c>
      <c r="F331" s="12" t="s">
        <v>544</v>
      </c>
      <c r="G331" s="12" t="s">
        <v>539</v>
      </c>
      <c r="H331" s="22">
        <v>2</v>
      </c>
      <c r="I331" s="12" t="s">
        <v>542</v>
      </c>
      <c r="J331" s="39" t="s">
        <v>620</v>
      </c>
      <c r="K331" s="22">
        <v>980</v>
      </c>
      <c r="L331" s="75">
        <v>-3.3032679740000002</v>
      </c>
      <c r="M331" s="75">
        <v>34.847795963000003</v>
      </c>
      <c r="N331" s="19">
        <v>43166</v>
      </c>
      <c r="O331" s="19">
        <v>43245</v>
      </c>
      <c r="P331" s="21">
        <f t="shared" si="14"/>
        <v>79</v>
      </c>
      <c r="R331" s="68" t="s">
        <v>94</v>
      </c>
      <c r="S331" s="62">
        <v>1.5</v>
      </c>
      <c r="T331" s="62">
        <v>0.63</v>
      </c>
      <c r="U331" s="23">
        <v>12</v>
      </c>
      <c r="V331" s="23">
        <v>20</v>
      </c>
      <c r="Y331" s="49">
        <v>45</v>
      </c>
      <c r="Z331" s="39">
        <v>77</v>
      </c>
      <c r="AA331">
        <v>6.24</v>
      </c>
      <c r="AB331">
        <v>9.48</v>
      </c>
      <c r="AC331" s="84">
        <v>40.200000000000003</v>
      </c>
      <c r="AD331" s="87">
        <v>21.34</v>
      </c>
      <c r="AE331" s="84">
        <f t="shared" si="15"/>
        <v>61.540000000000006</v>
      </c>
      <c r="AF331" s="84">
        <f t="shared" si="16"/>
        <v>170.94444444444446</v>
      </c>
      <c r="AH331" s="84">
        <f>IF(ISBLANK(AC331),"",IF(ISBLANK(AA331),"",IFERROR(((AC331-AA331)/0.36/P331),"")))</f>
        <v>1.1940928270042195</v>
      </c>
      <c r="AJ331" s="84">
        <f>IF(ISBLANK(AE331),"",IF(ISBLANK(AB331),"",IFERROR(((AE331-AB331)/0.36/P331),"")))</f>
        <v>1.8305203938115331</v>
      </c>
    </row>
    <row r="332" spans="1:37" x14ac:dyDescent="0.25">
      <c r="A332" s="12" t="s">
        <v>594</v>
      </c>
      <c r="B332" s="4" t="s">
        <v>689</v>
      </c>
      <c r="C332" s="4" t="s">
        <v>632</v>
      </c>
      <c r="D332" s="4" t="s">
        <v>709</v>
      </c>
      <c r="E332" s="4" t="s">
        <v>31</v>
      </c>
      <c r="F332" s="12" t="s">
        <v>544</v>
      </c>
      <c r="G332" s="12" t="s">
        <v>539</v>
      </c>
      <c r="H332" s="22">
        <v>3</v>
      </c>
      <c r="I332" s="12" t="s">
        <v>540</v>
      </c>
      <c r="J332" s="39" t="s">
        <v>620</v>
      </c>
      <c r="K332" s="21">
        <v>998</v>
      </c>
      <c r="L332" s="75">
        <v>-3.295644969</v>
      </c>
      <c r="M332" s="75">
        <v>34.852435010999997</v>
      </c>
      <c r="N332" s="19">
        <v>43166</v>
      </c>
      <c r="O332" s="19">
        <v>43245</v>
      </c>
      <c r="P332" s="21">
        <f t="shared" si="14"/>
        <v>79</v>
      </c>
      <c r="R332" s="68" t="s">
        <v>94</v>
      </c>
      <c r="S332" s="62">
        <v>1</v>
      </c>
      <c r="T332" s="62">
        <v>1.25</v>
      </c>
      <c r="U332" s="23">
        <v>10</v>
      </c>
      <c r="V332" s="23">
        <v>20</v>
      </c>
      <c r="Y332" s="49">
        <v>5</v>
      </c>
      <c r="Z332" s="39">
        <v>28</v>
      </c>
      <c r="AA332">
        <v>2.64</v>
      </c>
      <c r="AB332">
        <v>14.33</v>
      </c>
      <c r="AC332" s="84">
        <v>10.220000000000001</v>
      </c>
      <c r="AD332" s="87">
        <v>18.34</v>
      </c>
      <c r="AE332" s="84">
        <f t="shared" si="15"/>
        <v>28.560000000000002</v>
      </c>
      <c r="AF332" s="84">
        <f t="shared" si="16"/>
        <v>79.333333333333343</v>
      </c>
      <c r="AH332" s="84">
        <f>IF(ISBLANK(AC332),"",IF(ISBLANK(AA334),"",IFERROR(((AC332-AA334)/0.36/P332),"")))</f>
        <v>0.21448663853727148</v>
      </c>
      <c r="AI332" s="84">
        <f>IF(ISBLANK(AC332),"",IF(ISBLANK(AC334),"",IFERROR(((AC332-AC334)/0.36/P332),"")))</f>
        <v>-0.18143459915611815</v>
      </c>
      <c r="AJ332" s="84">
        <f>IF(ISBLANK(AE332),"",IF(ISBLANK(AB334),"",IFERROR(((AE332-AB334)/0.36/P332),"")))</f>
        <v>0.71976090014064709</v>
      </c>
      <c r="AK332" s="84">
        <f>IF(ISBLANK(AE334),"",IF(ISBLANK(AE332),"",IFERROR(((AE332-AE334)/0.36/P332),"")))</f>
        <v>-1.5246132208157523</v>
      </c>
    </row>
    <row r="333" spans="1:37" x14ac:dyDescent="0.25">
      <c r="A333" s="12" t="s">
        <v>595</v>
      </c>
      <c r="B333" s="4" t="s">
        <v>689</v>
      </c>
      <c r="C333" s="4" t="s">
        <v>632</v>
      </c>
      <c r="D333" s="4" t="s">
        <v>709</v>
      </c>
      <c r="E333" s="4" t="s">
        <v>31</v>
      </c>
      <c r="F333" s="12" t="s">
        <v>544</v>
      </c>
      <c r="G333" s="12" t="s">
        <v>539</v>
      </c>
      <c r="H333" s="22">
        <v>3</v>
      </c>
      <c r="I333" s="12" t="s">
        <v>545</v>
      </c>
      <c r="J333" s="39" t="s">
        <v>620</v>
      </c>
      <c r="K333" s="21">
        <v>998</v>
      </c>
      <c r="L333" s="75">
        <v>-3.295644969</v>
      </c>
      <c r="M333" s="75">
        <v>34.852435010999997</v>
      </c>
      <c r="N333" s="19">
        <v>43166</v>
      </c>
      <c r="O333" s="19">
        <v>43245</v>
      </c>
      <c r="P333" s="21">
        <f t="shared" si="14"/>
        <v>79</v>
      </c>
      <c r="R333" s="68" t="s">
        <v>94</v>
      </c>
      <c r="S333" s="62">
        <v>2</v>
      </c>
      <c r="T333" s="62">
        <v>2.75</v>
      </c>
      <c r="U333" s="23">
        <v>10</v>
      </c>
      <c r="V333" s="23">
        <v>30</v>
      </c>
      <c r="Y333" s="49">
        <v>10</v>
      </c>
      <c r="Z333" s="39">
        <v>55</v>
      </c>
      <c r="AA333">
        <v>12.7</v>
      </c>
      <c r="AB333">
        <v>18.59</v>
      </c>
      <c r="AC333" s="84">
        <v>24.59</v>
      </c>
      <c r="AD333" s="87">
        <v>73.2</v>
      </c>
      <c r="AE333" s="84">
        <f t="shared" si="15"/>
        <v>97.79</v>
      </c>
      <c r="AF333" s="84">
        <f t="shared" si="16"/>
        <v>271.63888888888891</v>
      </c>
      <c r="AH333" s="84">
        <f>IF(ISBLANK(AC333),"",IF(ISBLANK(AA334),"",IFERROR(((AC333-AA334)/0.36/P333),"")))</f>
        <v>0.71976090014064698</v>
      </c>
      <c r="AI333" s="84">
        <f>IF(ISBLANK(AC333),"",IF(ISBLANK(AC334),"",IFERROR(((AC333-AC334)/0.36/P333),"")))</f>
        <v>0.32383966244725737</v>
      </c>
      <c r="AJ333" s="84">
        <f>IF(ISBLANK(AE333),"",IF(ISBLANK(AB334),"",IFERROR(((AE333-AB334)/0.36/P333),"")))</f>
        <v>3.1540084388185656</v>
      </c>
      <c r="AK333" s="84">
        <f>IF(ISBLANK(AE334),"",IF(ISBLANK(AE333),"",IFERROR(((AE333-AE334)/0.36/P333),"")))</f>
        <v>0.9096343178621662</v>
      </c>
    </row>
    <row r="334" spans="1:37" x14ac:dyDescent="0.25">
      <c r="A334" s="12" t="s">
        <v>596</v>
      </c>
      <c r="B334" s="4" t="s">
        <v>689</v>
      </c>
      <c r="C334" s="4" t="s">
        <v>632</v>
      </c>
      <c r="D334" s="4" t="s">
        <v>709</v>
      </c>
      <c r="E334" s="4" t="s">
        <v>31</v>
      </c>
      <c r="F334" s="12" t="s">
        <v>544</v>
      </c>
      <c r="G334" s="12" t="s">
        <v>539</v>
      </c>
      <c r="H334" s="22">
        <v>3</v>
      </c>
      <c r="I334" s="12" t="s">
        <v>542</v>
      </c>
      <c r="J334" s="39" t="s">
        <v>620</v>
      </c>
      <c r="K334" s="21">
        <v>998</v>
      </c>
      <c r="L334" s="75">
        <v>-3.295644969</v>
      </c>
      <c r="M334" s="75">
        <v>34.852435010999997</v>
      </c>
      <c r="N334" s="19">
        <v>43166</v>
      </c>
      <c r="O334" s="19">
        <v>43245</v>
      </c>
      <c r="P334" s="21">
        <f t="shared" si="14"/>
        <v>79</v>
      </c>
      <c r="R334" s="68" t="s">
        <v>94</v>
      </c>
      <c r="S334" s="62">
        <v>1.2</v>
      </c>
      <c r="T334" s="62">
        <v>1.88</v>
      </c>
      <c r="U334" s="23">
        <v>10</v>
      </c>
      <c r="V334" s="23">
        <v>30</v>
      </c>
      <c r="Y334" s="49">
        <v>15</v>
      </c>
      <c r="Z334" s="39">
        <v>35</v>
      </c>
      <c r="AA334">
        <v>4.12</v>
      </c>
      <c r="AB334">
        <v>8.09</v>
      </c>
      <c r="AC334" s="84">
        <v>15.38</v>
      </c>
      <c r="AD334" s="87">
        <v>56.54</v>
      </c>
      <c r="AE334" s="84">
        <f t="shared" si="15"/>
        <v>71.92</v>
      </c>
      <c r="AF334" s="84">
        <f t="shared" si="16"/>
        <v>199.7777777777778</v>
      </c>
      <c r="AH334" s="84">
        <f>IF(ISBLANK(AC334),"",IF(ISBLANK(AA334),"",IFERROR(((AC334-AA334)/0.36/P334),"")))</f>
        <v>0.39592123769338966</v>
      </c>
      <c r="AJ334" s="84">
        <f>IF(ISBLANK(AE334),"",IF(ISBLANK(AB334),"",IFERROR(((AE334-AB334)/0.36/P334),"")))</f>
        <v>2.2443741209563997</v>
      </c>
    </row>
    <row r="335" spans="1:37" x14ac:dyDescent="0.25">
      <c r="A335" s="12" t="s">
        <v>597</v>
      </c>
      <c r="B335" s="4" t="s">
        <v>690</v>
      </c>
      <c r="C335" s="4" t="s">
        <v>632</v>
      </c>
      <c r="D335" s="4" t="s">
        <v>710</v>
      </c>
      <c r="E335" s="4" t="s">
        <v>31</v>
      </c>
      <c r="F335" s="12" t="s">
        <v>544</v>
      </c>
      <c r="G335" s="12" t="s">
        <v>539</v>
      </c>
      <c r="H335" s="22">
        <v>4</v>
      </c>
      <c r="I335" s="12" t="s">
        <v>540</v>
      </c>
      <c r="J335" s="39" t="s">
        <v>620</v>
      </c>
      <c r="K335" s="21">
        <v>1000</v>
      </c>
      <c r="L335" s="75">
        <v>-3.296013018</v>
      </c>
      <c r="M335" s="75">
        <v>34.854326974999999</v>
      </c>
      <c r="N335" s="19">
        <v>43166</v>
      </c>
      <c r="O335" s="19">
        <v>43245</v>
      </c>
      <c r="P335" s="21">
        <f t="shared" si="14"/>
        <v>79</v>
      </c>
      <c r="R335" s="68" t="s">
        <v>94</v>
      </c>
      <c r="S335" s="62">
        <v>0.5</v>
      </c>
      <c r="T335" s="62">
        <v>1.75</v>
      </c>
      <c r="U335" s="23">
        <v>10</v>
      </c>
      <c r="V335" s="23">
        <v>30</v>
      </c>
      <c r="Y335" s="49">
        <v>20</v>
      </c>
      <c r="Z335" s="39">
        <v>66</v>
      </c>
      <c r="AA335">
        <v>6.64</v>
      </c>
      <c r="AB335">
        <v>20.74</v>
      </c>
      <c r="AC335" s="84">
        <v>31.15</v>
      </c>
      <c r="AD335" s="87">
        <v>30.9</v>
      </c>
      <c r="AE335" s="84">
        <f t="shared" si="15"/>
        <v>62.05</v>
      </c>
      <c r="AF335" s="84">
        <f t="shared" si="16"/>
        <v>172.36111111111111</v>
      </c>
      <c r="AH335" s="84">
        <f>IF(ISBLANK(AC335),"",IF(ISBLANK(AA337),"",IFERROR(((AC335-AA337)/0.36/P335),"")))</f>
        <v>0.86568213783403658</v>
      </c>
      <c r="AI335" s="84">
        <f>IF(ISBLANK(AC335),"",IF(ISBLANK(AC337),"",IFERROR(((AC335-AC337)/0.36/P335),"")))</f>
        <v>0.6188466947960618</v>
      </c>
      <c r="AJ335" s="84">
        <f>IF(ISBLANK(AE335),"",IF(ISBLANK(AB337),"",IFERROR(((AE335-AB337)/0.36/P335),"")))</f>
        <v>1.1814345991561179</v>
      </c>
      <c r="AK335" s="84">
        <f>IF(ISBLANK(AE337),"",IF(ISBLANK(AE335),"",IFERROR(((AE335-AE337)/0.36/P335),"")))</f>
        <v>0.5</v>
      </c>
    </row>
    <row r="336" spans="1:37" x14ac:dyDescent="0.25">
      <c r="A336" s="12" t="s">
        <v>598</v>
      </c>
      <c r="B336" s="4" t="s">
        <v>690</v>
      </c>
      <c r="C336" s="4" t="s">
        <v>632</v>
      </c>
      <c r="D336" s="4" t="s">
        <v>710</v>
      </c>
      <c r="E336" s="4" t="s">
        <v>31</v>
      </c>
      <c r="F336" s="12" t="s">
        <v>544</v>
      </c>
      <c r="G336" s="12" t="s">
        <v>539</v>
      </c>
      <c r="H336" s="22">
        <v>4</v>
      </c>
      <c r="I336" s="12" t="s">
        <v>545</v>
      </c>
      <c r="J336" s="39" t="s">
        <v>620</v>
      </c>
      <c r="K336" s="21">
        <v>1000</v>
      </c>
      <c r="L336" s="75">
        <v>-3.296013018</v>
      </c>
      <c r="M336" s="75">
        <v>34.854326974999999</v>
      </c>
      <c r="N336" s="19">
        <v>43166</v>
      </c>
      <c r="O336" s="19">
        <v>43245</v>
      </c>
      <c r="P336" s="21">
        <f t="shared" si="14"/>
        <v>79</v>
      </c>
      <c r="R336" s="68" t="s">
        <v>94</v>
      </c>
      <c r="S336" s="62">
        <v>1.5</v>
      </c>
      <c r="T336" s="62">
        <v>2</v>
      </c>
      <c r="U336" s="23">
        <v>5</v>
      </c>
      <c r="V336" s="23">
        <v>35</v>
      </c>
      <c r="Y336" s="49">
        <v>15</v>
      </c>
      <c r="Z336" s="39">
        <v>67</v>
      </c>
      <c r="AA336">
        <v>5.37</v>
      </c>
      <c r="AB336">
        <v>16.52</v>
      </c>
      <c r="AC336" s="84">
        <v>16.489999999999998</v>
      </c>
      <c r="AD336" s="87">
        <v>60.15</v>
      </c>
      <c r="AE336" s="84">
        <f t="shared" si="15"/>
        <v>76.64</v>
      </c>
      <c r="AF336" s="84">
        <f t="shared" si="16"/>
        <v>212.88888888888889</v>
      </c>
      <c r="AH336" s="84">
        <f>IF(ISBLANK(AC336),"",IF(ISBLANK(AA337),"",IFERROR(((AC336-AA337)/0.36/P336),"")))</f>
        <v>0.35021097046413496</v>
      </c>
      <c r="AI336" s="84">
        <f>IF(ISBLANK(AC336),"",IF(ISBLANK(AC337),"",IFERROR(((AC336-AC337)/0.36/P336),"")))</f>
        <v>0.10337552742616027</v>
      </c>
      <c r="AJ336" s="84">
        <f>IF(ISBLANK(AE336),"",IF(ISBLANK(AB337),"",IFERROR(((AE336-AB337)/0.36/P336),"")))</f>
        <v>1.6944444444444444</v>
      </c>
      <c r="AK336" s="84">
        <f>IF(ISBLANK(AE337),"",IF(ISBLANK(AE336),"",IFERROR(((AE336-AE337)/0.36/P336),"")))</f>
        <v>1.0130098452883265</v>
      </c>
    </row>
    <row r="337" spans="1:37" x14ac:dyDescent="0.25">
      <c r="A337" s="12" t="s">
        <v>599</v>
      </c>
      <c r="B337" s="4" t="s">
        <v>690</v>
      </c>
      <c r="C337" s="4" t="s">
        <v>632</v>
      </c>
      <c r="D337" s="4" t="s">
        <v>710</v>
      </c>
      <c r="E337" s="4" t="s">
        <v>31</v>
      </c>
      <c r="F337" s="12" t="s">
        <v>544</v>
      </c>
      <c r="G337" s="12" t="s">
        <v>539</v>
      </c>
      <c r="H337" s="22">
        <v>4</v>
      </c>
      <c r="I337" s="12" t="s">
        <v>542</v>
      </c>
      <c r="J337" s="39" t="s">
        <v>620</v>
      </c>
      <c r="K337" s="21">
        <v>1000</v>
      </c>
      <c r="L337" s="75">
        <v>-3.296013018</v>
      </c>
      <c r="M337" s="75">
        <v>34.854326974999999</v>
      </c>
      <c r="N337" s="19">
        <v>43166</v>
      </c>
      <c r="O337" s="19">
        <v>43245</v>
      </c>
      <c r="P337" s="21">
        <f t="shared" si="14"/>
        <v>79</v>
      </c>
      <c r="R337" s="68" t="s">
        <v>94</v>
      </c>
      <c r="S337" s="62">
        <v>1.5</v>
      </c>
      <c r="T337" s="62">
        <v>2.38</v>
      </c>
      <c r="U337" s="23">
        <v>10</v>
      </c>
      <c r="V337" s="23">
        <v>45</v>
      </c>
      <c r="Y337" s="49">
        <v>10</v>
      </c>
      <c r="Z337" s="39">
        <v>41</v>
      </c>
      <c r="AA337">
        <v>6.53</v>
      </c>
      <c r="AB337">
        <v>28.450000000000003</v>
      </c>
      <c r="AC337" s="84">
        <v>13.55</v>
      </c>
      <c r="AD337" s="87">
        <v>34.28</v>
      </c>
      <c r="AE337" s="84">
        <f t="shared" si="15"/>
        <v>47.83</v>
      </c>
      <c r="AF337" s="84">
        <f t="shared" si="16"/>
        <v>132.86111111111111</v>
      </c>
      <c r="AH337" s="84">
        <f>IF(ISBLANK(AC337),"",IF(ISBLANK(AA337),"",IFERROR(((AC337-AA337)/0.36/P337),"")))</f>
        <v>0.24683544303797472</v>
      </c>
      <c r="AJ337" s="84">
        <f>IF(ISBLANK(AE337),"",IF(ISBLANK(AB337),"",IFERROR(((AE337-AB337)/0.36/P337),"")))</f>
        <v>0.68143459915611804</v>
      </c>
    </row>
    <row r="338" spans="1:37" x14ac:dyDescent="0.25">
      <c r="A338" s="12" t="s">
        <v>600</v>
      </c>
      <c r="B338" s="4" t="s">
        <v>691</v>
      </c>
      <c r="C338" s="4" t="s">
        <v>633</v>
      </c>
      <c r="D338" s="4" t="s">
        <v>711</v>
      </c>
      <c r="E338" s="4" t="s">
        <v>59</v>
      </c>
      <c r="F338" s="12" t="s">
        <v>544</v>
      </c>
      <c r="G338" s="12" t="s">
        <v>543</v>
      </c>
      <c r="H338" s="22">
        <v>1</v>
      </c>
      <c r="I338" s="12" t="s">
        <v>540</v>
      </c>
      <c r="J338" s="39" t="s">
        <v>620</v>
      </c>
      <c r="K338" s="21">
        <v>1009</v>
      </c>
      <c r="L338" s="75">
        <v>-3.3032119830000002</v>
      </c>
      <c r="M338" s="75">
        <v>34.847736032999997</v>
      </c>
      <c r="N338" s="19">
        <v>43167</v>
      </c>
      <c r="O338" s="19">
        <v>43244</v>
      </c>
      <c r="P338" s="21">
        <f t="shared" si="14"/>
        <v>77</v>
      </c>
      <c r="R338" s="68" t="s">
        <v>276</v>
      </c>
      <c r="S338" s="62">
        <v>4</v>
      </c>
      <c r="T338" s="62">
        <v>9.25</v>
      </c>
      <c r="U338" s="23">
        <v>10</v>
      </c>
      <c r="V338" s="23">
        <v>60</v>
      </c>
      <c r="Y338" s="49">
        <v>70</v>
      </c>
      <c r="Z338" s="39">
        <v>90</v>
      </c>
      <c r="AB338">
        <v>93.2</v>
      </c>
      <c r="AC338" s="85">
        <v>41.13</v>
      </c>
      <c r="AD338" s="87">
        <v>49.11</v>
      </c>
      <c r="AE338" s="84">
        <f t="shared" si="15"/>
        <v>90.240000000000009</v>
      </c>
      <c r="AF338" s="84">
        <f t="shared" si="16"/>
        <v>250.66666666666671</v>
      </c>
      <c r="AH338" s="84">
        <f>IF(ISBLANK(AC338),"",IF(ISBLANK(AA339),"",IFERROR(((AC338-AA339)/0.36/P338),"")))</f>
        <v>1.0974025974025976</v>
      </c>
      <c r="AI338" s="84">
        <f>IF(ISBLANK(AC338),"",IF(ISBLANK(AC339),"",IFERROR(((AC338-AC339)/0.36/P338),"")))</f>
        <v>0.95021645021645051</v>
      </c>
      <c r="AJ338" s="84">
        <f>IF(ISBLANK(AE338),"",IF(ISBLANK(AB339),"",IFERROR(((AE338-AB339)/0.36/P338),"")))</f>
        <v>1.651515151515152</v>
      </c>
      <c r="AK338" s="84">
        <f>IF(ISBLANK(AE339),"",IF(ISBLANK(AE338),"",IFERROR(((AE338-AE339)/0.36/P338),"")))</f>
        <v>1.9567099567099571</v>
      </c>
    </row>
    <row r="339" spans="1:37" x14ac:dyDescent="0.25">
      <c r="A339" s="12" t="s">
        <v>601</v>
      </c>
      <c r="B339" s="4" t="s">
        <v>691</v>
      </c>
      <c r="C339" s="4" t="s">
        <v>633</v>
      </c>
      <c r="D339" s="4" t="s">
        <v>711</v>
      </c>
      <c r="E339" s="4" t="s">
        <v>59</v>
      </c>
      <c r="F339" s="12" t="s">
        <v>544</v>
      </c>
      <c r="G339" s="12" t="s">
        <v>543</v>
      </c>
      <c r="H339" s="22">
        <v>1</v>
      </c>
      <c r="I339" s="12" t="s">
        <v>542</v>
      </c>
      <c r="J339" s="39" t="s">
        <v>620</v>
      </c>
      <c r="K339" s="21">
        <v>1009</v>
      </c>
      <c r="L339" s="75">
        <v>-3.3032119830000002</v>
      </c>
      <c r="M339" s="75">
        <v>34.847736032999997</v>
      </c>
      <c r="N339" s="19">
        <v>43167</v>
      </c>
      <c r="O339" s="19">
        <v>43244</v>
      </c>
      <c r="P339" s="21">
        <f t="shared" si="14"/>
        <v>77</v>
      </c>
      <c r="R339" s="68" t="s">
        <v>276</v>
      </c>
      <c r="S339" s="62">
        <v>2.5</v>
      </c>
      <c r="T339" s="62">
        <v>5.75</v>
      </c>
      <c r="U339" s="23">
        <v>25</v>
      </c>
      <c r="V339" s="23">
        <v>70</v>
      </c>
      <c r="Y339" s="49">
        <v>30</v>
      </c>
      <c r="Z339" s="39">
        <v>50</v>
      </c>
      <c r="AA339">
        <v>10.71</v>
      </c>
      <c r="AB339">
        <v>44.46</v>
      </c>
      <c r="AC339" s="84">
        <v>14.79</v>
      </c>
      <c r="AD339" s="87">
        <v>21.21</v>
      </c>
      <c r="AE339" s="84">
        <f t="shared" si="15"/>
        <v>36</v>
      </c>
      <c r="AF339" s="84">
        <f t="shared" si="16"/>
        <v>100</v>
      </c>
      <c r="AH339" s="84">
        <f>IF(ISBLANK(AC339),"",IF(ISBLANK(AA339),"",IFERROR(((AC339-AA339)/0.36/P339),"")))</f>
        <v>0.14718614718614711</v>
      </c>
      <c r="AJ339" s="84">
        <f>IF(ISBLANK(AE339),"",IF(ISBLANK(AB339),"",IFERROR(((AE339-AB339)/0.36/P339),"")))</f>
        <v>-0.30519480519480524</v>
      </c>
    </row>
    <row r="340" spans="1:37" x14ac:dyDescent="0.25">
      <c r="A340" s="12" t="s">
        <v>602</v>
      </c>
      <c r="B340" s="4" t="s">
        <v>692</v>
      </c>
      <c r="C340" s="4" t="s">
        <v>633</v>
      </c>
      <c r="D340" s="4" t="s">
        <v>712</v>
      </c>
      <c r="E340" s="4" t="s">
        <v>59</v>
      </c>
      <c r="F340" s="12" t="s">
        <v>544</v>
      </c>
      <c r="G340" s="12" t="s">
        <v>543</v>
      </c>
      <c r="H340" s="22">
        <v>2</v>
      </c>
      <c r="I340" s="12" t="s">
        <v>540</v>
      </c>
      <c r="J340" s="39" t="s">
        <v>620</v>
      </c>
      <c r="K340" s="21">
        <v>1006</v>
      </c>
      <c r="L340" s="75">
        <v>-3.40842599</v>
      </c>
      <c r="M340" s="75">
        <v>34.850243982000002</v>
      </c>
      <c r="N340" s="19">
        <v>43167</v>
      </c>
      <c r="O340" s="19">
        <v>43244</v>
      </c>
      <c r="P340" s="21">
        <f t="shared" si="14"/>
        <v>77</v>
      </c>
      <c r="R340" s="68" t="s">
        <v>276</v>
      </c>
      <c r="S340" s="62">
        <v>3</v>
      </c>
      <c r="T340" s="62">
        <v>4.63</v>
      </c>
      <c r="U340" s="23">
        <v>25</v>
      </c>
      <c r="V340" s="23">
        <v>50</v>
      </c>
      <c r="Y340" s="49">
        <v>60</v>
      </c>
      <c r="Z340" s="39">
        <v>90</v>
      </c>
      <c r="AA340">
        <v>4.87</v>
      </c>
      <c r="AB340">
        <v>48.66</v>
      </c>
      <c r="AC340" s="85">
        <v>36.33</v>
      </c>
      <c r="AD340" s="87">
        <v>40.53</v>
      </c>
      <c r="AE340" s="84">
        <f t="shared" si="15"/>
        <v>76.86</v>
      </c>
      <c r="AF340" s="84">
        <f t="shared" si="16"/>
        <v>213.5</v>
      </c>
      <c r="AH340" s="84">
        <f>IF(ISBLANK(AC340),"",IF(ISBLANK(AA341),"",IFERROR(((AC340-AA341)/0.36/P340),"")))</f>
        <v>1.2344877344877345</v>
      </c>
      <c r="AI340" s="84">
        <f>IF(ISBLANK(AC340),"",IF(ISBLANK(AC341),"",IFERROR(((AC340-AC341)/0.36/P340),"")))</f>
        <v>0.33441558441558439</v>
      </c>
      <c r="AJ340" s="84">
        <f>IF(ISBLANK(AE340),"",IF(ISBLANK(AB341),"",IFERROR(((AE340-AB341)/0.36/P340),"")))</f>
        <v>2.1984126984126982</v>
      </c>
      <c r="AK340" s="84">
        <f>IF(ISBLANK(AE341),"",IF(ISBLANK(AE340),"",IFERROR(((AE340-AE341)/0.36/P340),"")))</f>
        <v>1.3062770562770565</v>
      </c>
    </row>
    <row r="341" spans="1:37" x14ac:dyDescent="0.25">
      <c r="A341" s="12" t="s">
        <v>603</v>
      </c>
      <c r="B341" s="4" t="s">
        <v>692</v>
      </c>
      <c r="C341" s="4" t="s">
        <v>633</v>
      </c>
      <c r="D341" s="12" t="s">
        <v>712</v>
      </c>
      <c r="E341" s="4" t="s">
        <v>59</v>
      </c>
      <c r="F341" s="12" t="s">
        <v>544</v>
      </c>
      <c r="G341" s="12" t="s">
        <v>543</v>
      </c>
      <c r="H341" s="22">
        <v>2</v>
      </c>
      <c r="I341" s="12" t="s">
        <v>542</v>
      </c>
      <c r="J341" s="39" t="s">
        <v>620</v>
      </c>
      <c r="K341" s="22">
        <v>1006</v>
      </c>
      <c r="L341" s="75">
        <v>-3.40842599</v>
      </c>
      <c r="M341" s="75">
        <v>34.850243982000002</v>
      </c>
      <c r="N341" s="19">
        <v>43167</v>
      </c>
      <c r="O341" s="19">
        <v>43244</v>
      </c>
      <c r="P341" s="21">
        <f t="shared" si="14"/>
        <v>77</v>
      </c>
      <c r="R341" s="68" t="s">
        <v>276</v>
      </c>
      <c r="S341" s="62">
        <v>2</v>
      </c>
      <c r="T341" s="62">
        <v>7.25</v>
      </c>
      <c r="U341" s="23">
        <v>10</v>
      </c>
      <c r="V341" s="23">
        <v>38</v>
      </c>
      <c r="Y341" s="49">
        <v>40</v>
      </c>
      <c r="Z341" s="39">
        <v>55</v>
      </c>
      <c r="AA341">
        <v>2.11</v>
      </c>
      <c r="AB341">
        <v>15.92</v>
      </c>
      <c r="AC341" s="84">
        <v>27.06</v>
      </c>
      <c r="AD341" s="87">
        <v>13.59</v>
      </c>
      <c r="AE341" s="84">
        <f t="shared" si="15"/>
        <v>40.65</v>
      </c>
      <c r="AF341" s="84">
        <f t="shared" si="16"/>
        <v>112.91666666666667</v>
      </c>
      <c r="AH341" s="84">
        <f>IF(ISBLANK(AC341),"",IF(ISBLANK(AA341),"",IFERROR(((AC341-AA341)/0.36/P341),"")))</f>
        <v>0.90007215007215013</v>
      </c>
      <c r="AJ341" s="84">
        <f>IF(ISBLANK(AE341),"",IF(ISBLANK(AB341),"",IFERROR(((AE341-AB341)/0.36/P341),"")))</f>
        <v>0.89213564213564212</v>
      </c>
    </row>
    <row r="342" spans="1:37" x14ac:dyDescent="0.25">
      <c r="A342" s="12" t="s">
        <v>604</v>
      </c>
      <c r="B342" s="12" t="s">
        <v>693</v>
      </c>
      <c r="C342" s="12" t="s">
        <v>633</v>
      </c>
      <c r="D342" s="12" t="s">
        <v>713</v>
      </c>
      <c r="E342" s="4" t="s">
        <v>59</v>
      </c>
      <c r="F342" s="12" t="s">
        <v>544</v>
      </c>
      <c r="G342" s="12" t="s">
        <v>543</v>
      </c>
      <c r="H342" s="22">
        <v>3</v>
      </c>
      <c r="I342" s="12" t="s">
        <v>540</v>
      </c>
      <c r="J342" s="39" t="s">
        <v>620</v>
      </c>
      <c r="K342" s="22">
        <v>1001</v>
      </c>
      <c r="L342" s="75">
        <v>-3.4063160140000002</v>
      </c>
      <c r="M342" s="75">
        <v>34.850407009999998</v>
      </c>
      <c r="N342" s="19">
        <v>43167</v>
      </c>
      <c r="O342" s="19">
        <v>43244</v>
      </c>
      <c r="P342" s="21">
        <f t="shared" si="14"/>
        <v>77</v>
      </c>
      <c r="R342" s="68" t="s">
        <v>276</v>
      </c>
      <c r="S342" s="62">
        <v>2</v>
      </c>
      <c r="T342" s="62">
        <v>3.5</v>
      </c>
      <c r="U342" s="23">
        <v>20</v>
      </c>
      <c r="V342" s="23">
        <v>55</v>
      </c>
      <c r="Y342" s="49">
        <v>60</v>
      </c>
      <c r="Z342" s="39">
        <v>90</v>
      </c>
      <c r="AA342">
        <v>6.8</v>
      </c>
      <c r="AB342">
        <v>38.809999999999995</v>
      </c>
      <c r="AC342" s="84">
        <v>23.33</v>
      </c>
      <c r="AD342" s="87">
        <v>66.709999999999994</v>
      </c>
      <c r="AE342" s="84">
        <f t="shared" si="15"/>
        <v>90.039999999999992</v>
      </c>
      <c r="AF342" s="84">
        <f t="shared" si="16"/>
        <v>250.11111111111109</v>
      </c>
      <c r="AH342" s="84">
        <f>IF(ISBLANK(AC342),"",IF(ISBLANK(AA343),"",IFERROR(((AC342-AA343)/0.36/P342),"")))</f>
        <v>0.67784992784992781</v>
      </c>
      <c r="AI342" s="84">
        <f>IF(ISBLANK(AC342),"",IF(ISBLANK(AC343),"",IFERROR(((AC342-AC343)/0.36/P342),"")))</f>
        <v>5.1587301587301577E-2</v>
      </c>
      <c r="AJ342" s="84">
        <f>IF(ISBLANK(AE342),"",IF(ISBLANK(AB343),"",IFERROR(((AE342-AB343)/0.36/P342),"")))</f>
        <v>2.4859307359307357</v>
      </c>
      <c r="AK342" s="84">
        <f>IF(ISBLANK(AE343),"",IF(ISBLANK(AE342),"",IFERROR(((AE342-AE343)/0.36/P342),"")))</f>
        <v>0.39538239538239517</v>
      </c>
    </row>
    <row r="343" spans="1:37" x14ac:dyDescent="0.25">
      <c r="A343" s="12" t="s">
        <v>605</v>
      </c>
      <c r="B343" s="12" t="s">
        <v>693</v>
      </c>
      <c r="C343" s="12" t="s">
        <v>633</v>
      </c>
      <c r="D343" s="12" t="s">
        <v>713</v>
      </c>
      <c r="E343" s="4" t="s">
        <v>59</v>
      </c>
      <c r="F343" s="12" t="s">
        <v>544</v>
      </c>
      <c r="G343" s="12" t="s">
        <v>543</v>
      </c>
      <c r="H343" s="22">
        <v>3</v>
      </c>
      <c r="I343" s="12" t="s">
        <v>542</v>
      </c>
      <c r="J343" s="39" t="s">
        <v>620</v>
      </c>
      <c r="K343" s="22">
        <v>1001</v>
      </c>
      <c r="L343" s="75">
        <v>-3.4063160140000002</v>
      </c>
      <c r="M343" s="75">
        <v>34.850407009999998</v>
      </c>
      <c r="N343" s="19">
        <v>43167</v>
      </c>
      <c r="O343" s="19">
        <v>43244</v>
      </c>
      <c r="P343" s="21">
        <f t="shared" ref="P343:P357" si="17">O343-N343</f>
        <v>77</v>
      </c>
      <c r="R343" s="68" t="s">
        <v>276</v>
      </c>
      <c r="S343" s="62">
        <v>1</v>
      </c>
      <c r="T343" s="62">
        <v>3.63</v>
      </c>
      <c r="U343" s="23">
        <v>15</v>
      </c>
      <c r="V343" s="23">
        <v>45</v>
      </c>
      <c r="Y343" s="49">
        <v>45</v>
      </c>
      <c r="Z343" s="39">
        <v>98</v>
      </c>
      <c r="AA343">
        <v>4.54</v>
      </c>
      <c r="AB343">
        <v>21.13</v>
      </c>
      <c r="AC343" s="84">
        <v>21.9</v>
      </c>
      <c r="AD343" s="87">
        <v>57.18</v>
      </c>
      <c r="AE343" s="84">
        <f t="shared" si="15"/>
        <v>79.08</v>
      </c>
      <c r="AF343" s="84">
        <f t="shared" si="16"/>
        <v>219.66666666666666</v>
      </c>
      <c r="AH343" s="84">
        <f>IF(ISBLANK(AC343),"",IF(ISBLANK(AA343),"",IFERROR(((AC343-AA343)/0.36/P343),"")))</f>
        <v>0.6262626262626263</v>
      </c>
      <c r="AJ343" s="84">
        <f>IF(ISBLANK(AE343),"",IF(ISBLANK(AB343),"",IFERROR(((AE343-AB343)/0.36/P343),"")))</f>
        <v>2.0905483405483407</v>
      </c>
    </row>
    <row r="344" spans="1:37" x14ac:dyDescent="0.25">
      <c r="A344" s="12" t="s">
        <v>606</v>
      </c>
      <c r="B344" s="4" t="s">
        <v>694</v>
      </c>
      <c r="C344" s="4" t="s">
        <v>633</v>
      </c>
      <c r="D344" s="4" t="s">
        <v>714</v>
      </c>
      <c r="E344" s="4" t="s">
        <v>59</v>
      </c>
      <c r="F344" s="12" t="s">
        <v>544</v>
      </c>
      <c r="G344" s="12" t="s">
        <v>543</v>
      </c>
      <c r="H344" s="22">
        <v>4</v>
      </c>
      <c r="I344" s="12" t="s">
        <v>540</v>
      </c>
      <c r="J344" s="39" t="s">
        <v>620</v>
      </c>
      <c r="K344" s="21">
        <v>1003</v>
      </c>
      <c r="L344" s="75">
        <v>-3.4068529590000001</v>
      </c>
      <c r="M344" s="75">
        <v>34.851600005999998</v>
      </c>
      <c r="N344" s="19">
        <v>43167</v>
      </c>
      <c r="O344" s="19">
        <v>43244</v>
      </c>
      <c r="P344" s="21">
        <f t="shared" si="17"/>
        <v>77</v>
      </c>
      <c r="R344" s="68" t="s">
        <v>276</v>
      </c>
      <c r="S344" s="62">
        <v>2.5</v>
      </c>
      <c r="T344" s="62">
        <v>3.75</v>
      </c>
      <c r="U344" s="23">
        <v>15</v>
      </c>
      <c r="V344" s="23">
        <v>70</v>
      </c>
      <c r="Y344" s="49">
        <v>70</v>
      </c>
      <c r="Z344" s="39">
        <v>98</v>
      </c>
      <c r="AA344">
        <v>1.29</v>
      </c>
      <c r="AB344">
        <v>57.71</v>
      </c>
      <c r="AC344" s="84">
        <v>65.92</v>
      </c>
      <c r="AD344" s="87">
        <v>29.07</v>
      </c>
      <c r="AE344" s="84">
        <f t="shared" si="15"/>
        <v>94.990000000000009</v>
      </c>
      <c r="AF344" s="84">
        <f t="shared" si="16"/>
        <v>263.86111111111114</v>
      </c>
      <c r="AH344" s="84">
        <f>IF(ISBLANK(AC344),"",IF(ISBLANK(AA345),"",IFERROR(((AC344-AA345)/0.36/P344),"")))</f>
        <v>2.2716450216450217</v>
      </c>
      <c r="AI344" s="84">
        <f>IF(ISBLANK(AC344),"",IF(ISBLANK(AC345),"",IFERROR(((AC344-AC345)/0.36/P344),"")))</f>
        <v>1.7413419913419914</v>
      </c>
      <c r="AJ344" s="84">
        <f>IF(ISBLANK(AE344),"",IF(ISBLANK(AB345),"",IFERROR(((AE344-AB345)/0.36/P344),"")))</f>
        <v>2.0674603174603181</v>
      </c>
      <c r="AK344" s="84">
        <f>IF(ISBLANK(AE345),"",IF(ISBLANK(AE344),"",IFERROR(((AE344-AE345)/0.36/P344),"")))</f>
        <v>1.2730880230880235</v>
      </c>
    </row>
    <row r="345" spans="1:37" x14ac:dyDescent="0.25">
      <c r="A345" s="12" t="s">
        <v>607</v>
      </c>
      <c r="B345" s="4" t="s">
        <v>694</v>
      </c>
      <c r="C345" s="4" t="s">
        <v>633</v>
      </c>
      <c r="D345" s="4" t="s">
        <v>714</v>
      </c>
      <c r="E345" s="4" t="s">
        <v>59</v>
      </c>
      <c r="F345" s="12" t="s">
        <v>544</v>
      </c>
      <c r="G345" s="12" t="s">
        <v>543</v>
      </c>
      <c r="H345" s="22">
        <v>4</v>
      </c>
      <c r="I345" s="12" t="s">
        <v>542</v>
      </c>
      <c r="J345" s="39" t="s">
        <v>620</v>
      </c>
      <c r="K345" s="21">
        <v>1003</v>
      </c>
      <c r="L345" s="75">
        <v>-3.4068529590000001</v>
      </c>
      <c r="M345" s="75">
        <v>34.851600005999998</v>
      </c>
      <c r="N345" s="19">
        <v>43167</v>
      </c>
      <c r="O345" s="19">
        <v>43244</v>
      </c>
      <c r="P345" s="21">
        <f t="shared" si="17"/>
        <v>77</v>
      </c>
      <c r="R345" s="68" t="s">
        <v>276</v>
      </c>
      <c r="S345" s="62">
        <v>3.5</v>
      </c>
      <c r="T345" s="62">
        <v>6</v>
      </c>
      <c r="U345" s="23">
        <v>10</v>
      </c>
      <c r="V345" s="23">
        <v>70</v>
      </c>
      <c r="Y345" s="49">
        <v>45</v>
      </c>
      <c r="Z345" s="39">
        <v>85</v>
      </c>
      <c r="AA345">
        <v>2.95</v>
      </c>
      <c r="AB345">
        <v>37.68</v>
      </c>
      <c r="AC345" s="84">
        <v>17.649999999999999</v>
      </c>
      <c r="AD345" s="87">
        <v>42.05</v>
      </c>
      <c r="AE345" s="84">
        <f t="shared" si="15"/>
        <v>59.699999999999996</v>
      </c>
      <c r="AF345" s="84">
        <f t="shared" si="16"/>
        <v>165.83333333333331</v>
      </c>
      <c r="AH345" s="84">
        <f>IF(ISBLANK(AC345),"",IF(ISBLANK(AA345),"",IFERROR(((AC345-AA345)/0.36/P345),"")))</f>
        <v>0.53030303030303039</v>
      </c>
      <c r="AJ345" s="84">
        <f>IF(ISBLANK(AE345),"",IF(ISBLANK(AB345),"",IFERROR(((AE345-AB345)/0.36/P345),"")))</f>
        <v>0.79437229437229429</v>
      </c>
    </row>
    <row r="346" spans="1:37" x14ac:dyDescent="0.25">
      <c r="A346" s="12" t="s">
        <v>608</v>
      </c>
      <c r="B346" s="4" t="s">
        <v>695</v>
      </c>
      <c r="C346" s="4" t="s">
        <v>546</v>
      </c>
      <c r="D346" s="4" t="s">
        <v>716</v>
      </c>
      <c r="E346" s="4" t="s">
        <v>135</v>
      </c>
      <c r="F346" s="12" t="s">
        <v>546</v>
      </c>
      <c r="G346" s="12" t="s">
        <v>539</v>
      </c>
      <c r="H346" s="22">
        <v>1</v>
      </c>
      <c r="I346" s="12" t="s">
        <v>540</v>
      </c>
      <c r="J346" s="39" t="s">
        <v>620</v>
      </c>
      <c r="K346" s="22">
        <v>1023</v>
      </c>
      <c r="L346" s="75">
        <v>-2.4377470369999998</v>
      </c>
      <c r="M346" s="75">
        <v>34.855161979999998</v>
      </c>
      <c r="N346" s="19">
        <v>43171</v>
      </c>
      <c r="O346" s="19">
        <v>43239</v>
      </c>
      <c r="P346" s="21">
        <f t="shared" si="17"/>
        <v>68</v>
      </c>
      <c r="R346" s="68" t="s">
        <v>76</v>
      </c>
      <c r="S346" s="62">
        <v>5.5</v>
      </c>
      <c r="T346" s="62">
        <v>11.7</v>
      </c>
      <c r="U346" s="23">
        <v>20</v>
      </c>
      <c r="V346" s="23">
        <v>40</v>
      </c>
      <c r="Y346" s="49">
        <v>0</v>
      </c>
      <c r="Z346" s="39">
        <v>68</v>
      </c>
      <c r="AA346">
        <v>54.88</v>
      </c>
      <c r="AB346">
        <v>110.74000000000001</v>
      </c>
      <c r="AC346" s="84">
        <v>0</v>
      </c>
      <c r="AD346" s="87">
        <v>98.82</v>
      </c>
      <c r="AE346" s="84">
        <f t="shared" si="15"/>
        <v>98.82</v>
      </c>
      <c r="AF346" s="84">
        <f t="shared" si="16"/>
        <v>274.5</v>
      </c>
      <c r="AH346" s="84">
        <f>IF(ISBLANK(AC346),"",IF(ISBLANK(AA348),"",IFERROR(((AC346-AA348)/0.36/P346),"")))</f>
        <v>-0.49795751633986934</v>
      </c>
      <c r="AI346" s="84">
        <f>IF(ISBLANK(AC346),"",IF(ISBLANK(AC348),"",IFERROR(((AC346-AC348)/0.36/P346),"")))</f>
        <v>-1.3766339869281048</v>
      </c>
      <c r="AJ346" s="84">
        <f>IF(ISBLANK(AE346),"",IF(ISBLANK(AB348),"",IFERROR(((AE346-AB348)/0.36/P346),"")))</f>
        <v>2.6658496732026142</v>
      </c>
      <c r="AK346" s="84">
        <f>IF(ISBLANK(AE348),"",IF(ISBLANK(AE346),"",IFERROR(((AE346-AE348)/0.36/P346),"")))</f>
        <v>-3.0996732026143792</v>
      </c>
    </row>
    <row r="347" spans="1:37" x14ac:dyDescent="0.25">
      <c r="A347" s="12" t="s">
        <v>609</v>
      </c>
      <c r="B347" s="4" t="s">
        <v>695</v>
      </c>
      <c r="C347" s="4" t="s">
        <v>546</v>
      </c>
      <c r="D347" s="4" t="s">
        <v>716</v>
      </c>
      <c r="E347" s="4" t="s">
        <v>135</v>
      </c>
      <c r="F347" s="12" t="s">
        <v>546</v>
      </c>
      <c r="G347" s="12" t="s">
        <v>539</v>
      </c>
      <c r="H347" s="22">
        <v>1</v>
      </c>
      <c r="I347" s="12" t="s">
        <v>545</v>
      </c>
      <c r="J347" s="39" t="s">
        <v>620</v>
      </c>
      <c r="K347" s="22">
        <v>1023</v>
      </c>
      <c r="L347" s="75">
        <v>-2.4377470369999998</v>
      </c>
      <c r="M347" s="75">
        <v>34.855161979999998</v>
      </c>
      <c r="N347" s="19">
        <v>43171</v>
      </c>
      <c r="O347" s="19">
        <v>43239</v>
      </c>
      <c r="P347" s="21">
        <f t="shared" si="17"/>
        <v>68</v>
      </c>
      <c r="R347" s="68" t="s">
        <v>76</v>
      </c>
      <c r="S347" s="62">
        <v>3.5</v>
      </c>
      <c r="T347" s="62">
        <v>8.5</v>
      </c>
      <c r="U347" s="23">
        <v>15</v>
      </c>
      <c r="V347" s="23">
        <v>35</v>
      </c>
      <c r="Y347" s="49">
        <v>25</v>
      </c>
      <c r="Z347" s="39">
        <v>50</v>
      </c>
      <c r="AA347">
        <v>25.19</v>
      </c>
      <c r="AB347">
        <v>96.64</v>
      </c>
      <c r="AC347" s="84">
        <v>36.200000000000003</v>
      </c>
      <c r="AD347" s="87">
        <v>36.69</v>
      </c>
      <c r="AE347" s="84">
        <f t="shared" si="15"/>
        <v>72.89</v>
      </c>
      <c r="AF347" s="84">
        <f t="shared" si="16"/>
        <v>202.47222222222223</v>
      </c>
      <c r="AH347" s="84">
        <f>IF(ISBLANK(AC347),"",IF(ISBLANK(AA348),"",IFERROR(((AC347-AA348)/0.36/P347),"")))</f>
        <v>0.98080065359477142</v>
      </c>
      <c r="AI347" s="84">
        <f>IF(ISBLANK(AC347),"",IF(ISBLANK(AC348),"",IFERROR(((AC347-AC348)/0.36/P347),"")))</f>
        <v>0.10212418300653595</v>
      </c>
      <c r="AJ347" s="84">
        <f>IF(ISBLANK(AE347),"",IF(ISBLANK(AB348),"",IFERROR(((AE347-AB348)/0.36/P347),"")))</f>
        <v>1.6066176470588236</v>
      </c>
      <c r="AK347" s="84">
        <f>IF(ISBLANK(AE348),"",IF(ISBLANK(AE347),"",IFERROR(((AE347-AE348)/0.36/P347),"")))</f>
        <v>-4.1589052287581696</v>
      </c>
    </row>
    <row r="348" spans="1:37" x14ac:dyDescent="0.25">
      <c r="A348" s="12" t="s">
        <v>610</v>
      </c>
      <c r="B348" s="4" t="s">
        <v>695</v>
      </c>
      <c r="C348" s="4" t="s">
        <v>546</v>
      </c>
      <c r="D348" s="4" t="s">
        <v>716</v>
      </c>
      <c r="E348" s="4" t="s">
        <v>135</v>
      </c>
      <c r="F348" s="12" t="s">
        <v>546</v>
      </c>
      <c r="G348" s="12" t="s">
        <v>539</v>
      </c>
      <c r="H348" s="22">
        <v>1</v>
      </c>
      <c r="I348" s="12" t="s">
        <v>542</v>
      </c>
      <c r="J348" s="39" t="s">
        <v>620</v>
      </c>
      <c r="K348" s="22">
        <v>1023</v>
      </c>
      <c r="L348" s="75">
        <v>-2.4377470369999998</v>
      </c>
      <c r="M348" s="75">
        <v>34.855161979999998</v>
      </c>
      <c r="N348" s="19">
        <v>43171</v>
      </c>
      <c r="O348" s="19">
        <v>43239</v>
      </c>
      <c r="P348" s="21">
        <f t="shared" si="17"/>
        <v>68</v>
      </c>
      <c r="R348" s="68" t="s">
        <v>76</v>
      </c>
      <c r="S348" s="62">
        <v>6</v>
      </c>
      <c r="T348" s="62">
        <v>19.25</v>
      </c>
      <c r="U348" s="23">
        <v>25</v>
      </c>
      <c r="V348" s="23">
        <v>50</v>
      </c>
      <c r="Y348" s="49">
        <v>15</v>
      </c>
      <c r="Z348" s="39">
        <v>88</v>
      </c>
      <c r="AA348">
        <v>12.19</v>
      </c>
      <c r="AB348">
        <v>33.56</v>
      </c>
      <c r="AC348" s="84">
        <v>33.700000000000003</v>
      </c>
      <c r="AD348" s="85">
        <v>141</v>
      </c>
      <c r="AE348" s="84">
        <f t="shared" si="15"/>
        <v>174.7</v>
      </c>
      <c r="AF348" s="84">
        <f t="shared" si="16"/>
        <v>485.27777777777777</v>
      </c>
      <c r="AH348" s="84">
        <f>IF(ISBLANK(AC348),"",IF(ISBLANK(AA348),"",IFERROR(((AC348-AA348)/0.36/P348),"")))</f>
        <v>0.8786764705882355</v>
      </c>
      <c r="AJ348" s="84">
        <f>IF(ISBLANK(AE348),"",IF(ISBLANK(AB348),"",IFERROR(((AE348-AB348)/0.36/P348),"")))</f>
        <v>5.765522875816993</v>
      </c>
    </row>
    <row r="349" spans="1:37" x14ac:dyDescent="0.25">
      <c r="A349" s="12" t="s">
        <v>611</v>
      </c>
      <c r="B349" s="4" t="s">
        <v>696</v>
      </c>
      <c r="C349" s="4" t="s">
        <v>546</v>
      </c>
      <c r="D349" s="4" t="s">
        <v>717</v>
      </c>
      <c r="E349" s="4" t="s">
        <v>135</v>
      </c>
      <c r="F349" s="12" t="s">
        <v>546</v>
      </c>
      <c r="G349" s="12" t="s">
        <v>539</v>
      </c>
      <c r="H349" s="22">
        <v>2</v>
      </c>
      <c r="I349" s="12" t="s">
        <v>540</v>
      </c>
      <c r="J349" s="39" t="s">
        <v>620</v>
      </c>
      <c r="K349" s="22">
        <v>1025</v>
      </c>
      <c r="L349" s="75">
        <v>-2.43776598</v>
      </c>
      <c r="M349" s="75">
        <v>34.855393991</v>
      </c>
      <c r="N349" s="19">
        <v>43171</v>
      </c>
      <c r="O349" s="19">
        <v>43239</v>
      </c>
      <c r="P349" s="21">
        <f t="shared" si="17"/>
        <v>68</v>
      </c>
      <c r="R349" s="68" t="s">
        <v>76</v>
      </c>
      <c r="S349" s="62">
        <v>3</v>
      </c>
      <c r="T349" s="62">
        <v>12.75</v>
      </c>
      <c r="U349" s="23">
        <v>15</v>
      </c>
      <c r="V349" s="23">
        <v>45</v>
      </c>
      <c r="Y349" s="49">
        <v>5</v>
      </c>
      <c r="Z349" s="39">
        <v>78</v>
      </c>
      <c r="AA349">
        <v>45.16</v>
      </c>
      <c r="AB349">
        <v>119.07</v>
      </c>
      <c r="AC349" s="84">
        <v>6.44</v>
      </c>
      <c r="AD349" s="87">
        <v>88.3</v>
      </c>
      <c r="AE349" s="84">
        <f t="shared" si="15"/>
        <v>94.74</v>
      </c>
      <c r="AF349" s="84">
        <f t="shared" si="16"/>
        <v>263.16666666666669</v>
      </c>
      <c r="AH349" s="84">
        <f>IF(ISBLANK(AC349),"",IF(ISBLANK(AA351),"",IFERROR(((AC349-AA351)/0.36/P349),"")))</f>
        <v>-1.167483660130719</v>
      </c>
      <c r="AI349" s="84">
        <f>IF(ISBLANK(AC349),"",IF(ISBLANK(AC351),"",IFERROR(((AC349-AC351)/0.36/P349),"")))</f>
        <v>0.14624183006535951</v>
      </c>
      <c r="AJ349" s="84">
        <f>IF(ISBLANK(AE349),"",IF(ISBLANK(AB351),"",IFERROR(((AE349-AB351)/0.36/P349),"")))</f>
        <v>-0.73856209150326801</v>
      </c>
      <c r="AK349" s="84">
        <f>IF(ISBLANK(AE351),"",IF(ISBLANK(AE349),"",IFERROR(((AE349-AE351)/0.36/P349),"")))</f>
        <v>-1.6932189542483673</v>
      </c>
    </row>
    <row r="350" spans="1:37" x14ac:dyDescent="0.25">
      <c r="A350" s="12" t="s">
        <v>612</v>
      </c>
      <c r="B350" s="4" t="s">
        <v>696</v>
      </c>
      <c r="C350" s="4" t="s">
        <v>546</v>
      </c>
      <c r="D350" s="4" t="s">
        <v>717</v>
      </c>
      <c r="E350" s="4" t="s">
        <v>135</v>
      </c>
      <c r="F350" s="12" t="s">
        <v>546</v>
      </c>
      <c r="G350" s="12" t="s">
        <v>539</v>
      </c>
      <c r="H350" s="22">
        <v>2</v>
      </c>
      <c r="I350" s="12" t="s">
        <v>545</v>
      </c>
      <c r="J350" s="39" t="s">
        <v>620</v>
      </c>
      <c r="K350" s="22">
        <v>1025</v>
      </c>
      <c r="L350" s="75">
        <v>-2.43776598</v>
      </c>
      <c r="M350" s="75">
        <v>34.855393991</v>
      </c>
      <c r="N350" s="19">
        <v>43171</v>
      </c>
      <c r="O350" s="19">
        <v>43239</v>
      </c>
      <c r="P350" s="21">
        <f t="shared" si="17"/>
        <v>68</v>
      </c>
      <c r="R350" s="68" t="s">
        <v>76</v>
      </c>
      <c r="S350" s="62">
        <v>3.5</v>
      </c>
      <c r="T350" s="62">
        <v>11.5</v>
      </c>
      <c r="U350" s="23">
        <v>10</v>
      </c>
      <c r="V350" s="23">
        <v>63</v>
      </c>
      <c r="Y350" s="49">
        <v>0</v>
      </c>
      <c r="Z350" s="39">
        <v>85</v>
      </c>
      <c r="AA350">
        <v>48.19</v>
      </c>
      <c r="AB350">
        <v>127.92</v>
      </c>
      <c r="AC350" s="84">
        <v>0</v>
      </c>
      <c r="AD350" s="96"/>
      <c r="AE350" s="84">
        <f t="shared" si="15"/>
        <v>0</v>
      </c>
      <c r="AF350" s="84">
        <f t="shared" si="16"/>
        <v>0</v>
      </c>
      <c r="AH350" s="84">
        <f>IF(ISBLANK(AC350),"",IF(ISBLANK(AA351),"",IFERROR(((AC350-AA351)/0.36/P350),"")))</f>
        <v>-1.4305555555555556</v>
      </c>
      <c r="AI350" s="84">
        <f>IF(ISBLANK(AC350),"",IF(ISBLANK(AC351),"",IFERROR(((AC350-AC351)/0.36/P350),"")))</f>
        <v>-0.11683006535947713</v>
      </c>
      <c r="AJ350" s="84">
        <f>IF(ISBLANK(AE350),"",IF(ISBLANK(AB351),"",IFERROR(((AE350-AB351)/0.36/P350),"")))</f>
        <v>-4.6086601307189534</v>
      </c>
      <c r="AK350" s="84">
        <f>IF(ISBLANK(AE351),"",IF(ISBLANK(AE350),"",IFERROR(((AE350-AE351)/0.36/P350),"")))</f>
        <v>-5.5633169934640536</v>
      </c>
    </row>
    <row r="351" spans="1:37" x14ac:dyDescent="0.25">
      <c r="A351" s="12" t="s">
        <v>613</v>
      </c>
      <c r="B351" s="4" t="s">
        <v>696</v>
      </c>
      <c r="C351" s="4" t="s">
        <v>546</v>
      </c>
      <c r="D351" s="4" t="s">
        <v>717</v>
      </c>
      <c r="E351" s="4" t="s">
        <v>135</v>
      </c>
      <c r="F351" s="12" t="s">
        <v>546</v>
      </c>
      <c r="G351" s="12" t="s">
        <v>539</v>
      </c>
      <c r="H351" s="22">
        <v>2</v>
      </c>
      <c r="I351" s="12" t="s">
        <v>542</v>
      </c>
      <c r="J351" s="39" t="s">
        <v>620</v>
      </c>
      <c r="K351" s="22">
        <v>1025</v>
      </c>
      <c r="L351" s="75">
        <v>-2.43776598</v>
      </c>
      <c r="M351" s="75">
        <v>34.855393991</v>
      </c>
      <c r="N351" s="19">
        <v>43171</v>
      </c>
      <c r="O351" s="19">
        <v>43239</v>
      </c>
      <c r="P351" s="21">
        <f t="shared" si="17"/>
        <v>68</v>
      </c>
      <c r="R351" s="68" t="s">
        <v>76</v>
      </c>
      <c r="S351" s="62">
        <v>4</v>
      </c>
      <c r="T351" s="62">
        <v>29.75</v>
      </c>
      <c r="U351" s="23">
        <v>10</v>
      </c>
      <c r="V351" s="23">
        <v>70</v>
      </c>
      <c r="Y351" s="49">
        <v>5</v>
      </c>
      <c r="Z351" s="39">
        <v>95</v>
      </c>
      <c r="AA351">
        <v>35.020000000000003</v>
      </c>
      <c r="AB351">
        <v>112.82</v>
      </c>
      <c r="AC351" s="84">
        <v>2.86</v>
      </c>
      <c r="AD351" s="85">
        <v>133.33000000000001</v>
      </c>
      <c r="AE351" s="84">
        <f t="shared" si="15"/>
        <v>136.19000000000003</v>
      </c>
      <c r="AF351" s="84">
        <f t="shared" si="16"/>
        <v>378.30555555555566</v>
      </c>
      <c r="AH351" s="84">
        <f>IF(ISBLANK(AC351),"",IF(ISBLANK(AA351),"",IFERROR(((AC351-AA351)/0.36/P351),"")))</f>
        <v>-1.3137254901960786</v>
      </c>
      <c r="AJ351" s="84">
        <f>IF(ISBLANK(AE351),"",IF(ISBLANK(AB351),"",IFERROR(((AE351-AB351)/0.36/P351),"")))</f>
        <v>0.95465686274509931</v>
      </c>
    </row>
    <row r="352" spans="1:37" x14ac:dyDescent="0.25">
      <c r="A352" s="12" t="s">
        <v>614</v>
      </c>
      <c r="B352" s="4" t="s">
        <v>697</v>
      </c>
      <c r="C352" s="4" t="s">
        <v>546</v>
      </c>
      <c r="D352" s="4" t="s">
        <v>718</v>
      </c>
      <c r="E352" s="4" t="s">
        <v>135</v>
      </c>
      <c r="F352" s="12" t="s">
        <v>546</v>
      </c>
      <c r="G352" s="12" t="s">
        <v>539</v>
      </c>
      <c r="H352" s="22">
        <v>3</v>
      </c>
      <c r="I352" s="12" t="s">
        <v>540</v>
      </c>
      <c r="J352" s="39" t="s">
        <v>620</v>
      </c>
      <c r="K352" s="22">
        <v>1027</v>
      </c>
      <c r="L352" s="75">
        <v>-2.4379910339999999</v>
      </c>
      <c r="M352" s="75">
        <v>34.855417963000001</v>
      </c>
      <c r="N352" s="19">
        <v>43171</v>
      </c>
      <c r="O352" s="19">
        <v>43239</v>
      </c>
      <c r="P352" s="21">
        <f t="shared" si="17"/>
        <v>68</v>
      </c>
      <c r="R352" s="68" t="s">
        <v>76</v>
      </c>
      <c r="S352" s="62">
        <v>3.5</v>
      </c>
      <c r="T352" s="62">
        <v>9.1300000000000008</v>
      </c>
      <c r="U352" s="23">
        <v>20</v>
      </c>
      <c r="V352" s="23">
        <v>63</v>
      </c>
      <c r="Y352" s="49">
        <v>15</v>
      </c>
      <c r="Z352" s="39">
        <v>72</v>
      </c>
      <c r="AA352">
        <v>20.010000000000002</v>
      </c>
      <c r="AB352">
        <v>124.26</v>
      </c>
      <c r="AC352" s="84">
        <v>18.739999999999998</v>
      </c>
      <c r="AD352" s="87">
        <v>55.22</v>
      </c>
      <c r="AE352" s="84">
        <f t="shared" si="15"/>
        <v>73.959999999999994</v>
      </c>
      <c r="AF352" s="84">
        <f t="shared" si="16"/>
        <v>205.44444444444443</v>
      </c>
      <c r="AH352" s="84">
        <f>IF(ISBLANK(AC352),"",IF(ISBLANK(AA354),"",IFERROR(((AC352-AA354)/0.36/P352),"")))</f>
        <v>-0.47998366013071903</v>
      </c>
      <c r="AI352" s="84">
        <f>IF(ISBLANK(AC352),"",IF(ISBLANK(AC354),"",IFERROR(((AC352-AC354)/0.36/P352),"")))</f>
        <v>-8.1699346405241533E-4</v>
      </c>
      <c r="AJ352" s="84">
        <f>IF(ISBLANK(AE352),"",IF(ISBLANK(AB354),"",IFERROR(((AE352-AB354)/0.36/P352),"")))</f>
        <v>0.86519607843137225</v>
      </c>
      <c r="AK352" s="84">
        <f>IF(ISBLANK(AE354),"",IF(ISBLANK(AE352),"",IFERROR(((AE352-AE354)/0.36/P352),"")))</f>
        <v>1.0477941176470587</v>
      </c>
    </row>
    <row r="353" spans="1:39" x14ac:dyDescent="0.25">
      <c r="A353" s="12" t="s">
        <v>615</v>
      </c>
      <c r="B353" s="4" t="s">
        <v>697</v>
      </c>
      <c r="C353" s="4" t="s">
        <v>546</v>
      </c>
      <c r="D353" s="4" t="s">
        <v>718</v>
      </c>
      <c r="E353" s="4" t="s">
        <v>135</v>
      </c>
      <c r="F353" s="12" t="s">
        <v>546</v>
      </c>
      <c r="G353" s="12" t="s">
        <v>539</v>
      </c>
      <c r="H353" s="22">
        <v>3</v>
      </c>
      <c r="I353" s="12" t="s">
        <v>545</v>
      </c>
      <c r="J353" s="39" t="s">
        <v>620</v>
      </c>
      <c r="K353" s="22">
        <v>1027</v>
      </c>
      <c r="L353" s="75">
        <v>-2.4379910339999999</v>
      </c>
      <c r="M353" s="75">
        <v>34.855417963000001</v>
      </c>
      <c r="N353" s="19">
        <v>43171</v>
      </c>
      <c r="O353" s="19">
        <v>43239</v>
      </c>
      <c r="P353" s="21">
        <f t="shared" si="17"/>
        <v>68</v>
      </c>
      <c r="R353" s="68" t="s">
        <v>76</v>
      </c>
      <c r="S353" s="62">
        <v>5</v>
      </c>
      <c r="T353" s="62">
        <v>8.75</v>
      </c>
      <c r="U353" s="23">
        <v>15</v>
      </c>
      <c r="V353" s="23">
        <v>45</v>
      </c>
      <c r="Y353" s="49">
        <v>20</v>
      </c>
      <c r="Z353" s="39">
        <v>70</v>
      </c>
      <c r="AA353">
        <v>25.4</v>
      </c>
      <c r="AB353">
        <v>103.37</v>
      </c>
      <c r="AC353" s="84">
        <v>18.89</v>
      </c>
      <c r="AD353" s="87">
        <v>64</v>
      </c>
      <c r="AE353" s="84">
        <f t="shared" si="15"/>
        <v>82.89</v>
      </c>
      <c r="AF353" s="84">
        <f t="shared" si="16"/>
        <v>230.25</v>
      </c>
      <c r="AH353" s="84">
        <f>IF(ISBLANK(AC353),"",IF(ISBLANK(AA354),"",IFERROR(((AC353-AA354)/0.36/P353),"")))</f>
        <v>-0.47385620915032667</v>
      </c>
      <c r="AI353" s="84">
        <f>IF(ISBLANK(AC353),"",IF(ISBLANK(AC354),"",IFERROR(((AC353-AC354)/0.36/P353),"")))</f>
        <v>5.3104575163398296E-3</v>
      </c>
      <c r="AJ353" s="84">
        <f>IF(ISBLANK(AE353),"",IF(ISBLANK(AB354),"",IFERROR(((AE353-AB354)/0.36/P353),"")))</f>
        <v>1.2299836601307188</v>
      </c>
      <c r="AK353" s="84">
        <f>IF(ISBLANK(AE354),"",IF(ISBLANK(AE353),"",IFERROR(((AE353-AE354)/0.36/P353),"")))</f>
        <v>1.4125816993464053</v>
      </c>
    </row>
    <row r="354" spans="1:39" x14ac:dyDescent="0.25">
      <c r="A354" s="12" t="s">
        <v>616</v>
      </c>
      <c r="B354" s="4" t="s">
        <v>697</v>
      </c>
      <c r="C354" s="4" t="s">
        <v>546</v>
      </c>
      <c r="D354" s="4" t="s">
        <v>718</v>
      </c>
      <c r="E354" s="4" t="s">
        <v>135</v>
      </c>
      <c r="F354" s="12" t="s">
        <v>546</v>
      </c>
      <c r="G354" s="12" t="s">
        <v>539</v>
      </c>
      <c r="H354" s="22">
        <v>3</v>
      </c>
      <c r="I354" s="12" t="s">
        <v>542</v>
      </c>
      <c r="J354" s="39" t="s">
        <v>620</v>
      </c>
      <c r="K354" s="22">
        <v>1027</v>
      </c>
      <c r="L354" s="75">
        <v>-2.4379910339999999</v>
      </c>
      <c r="M354" s="75">
        <v>34.855417963000001</v>
      </c>
      <c r="N354" s="19">
        <v>43171</v>
      </c>
      <c r="O354" s="19">
        <v>43239</v>
      </c>
      <c r="P354" s="21">
        <f t="shared" si="17"/>
        <v>68</v>
      </c>
      <c r="R354" s="68" t="s">
        <v>76</v>
      </c>
      <c r="S354" s="62">
        <v>3</v>
      </c>
      <c r="T354" s="62">
        <v>6.25</v>
      </c>
      <c r="U354" s="23">
        <v>15</v>
      </c>
      <c r="V354" s="23">
        <v>55</v>
      </c>
      <c r="Y354" s="49">
        <v>20</v>
      </c>
      <c r="Z354" s="39">
        <v>52</v>
      </c>
      <c r="AA354">
        <v>30.49</v>
      </c>
      <c r="AB354">
        <v>52.78</v>
      </c>
      <c r="AC354" s="84">
        <v>18.760000000000002</v>
      </c>
      <c r="AD354" s="87">
        <v>29.55</v>
      </c>
      <c r="AE354" s="84">
        <f t="shared" si="15"/>
        <v>48.31</v>
      </c>
      <c r="AF354" s="84">
        <f t="shared" si="16"/>
        <v>134.19444444444446</v>
      </c>
      <c r="AH354" s="84">
        <f>IF(ISBLANK(AC354),"",IF(ISBLANK(AA354),"",IFERROR(((AC354-AA354)/0.36/P354),"")))</f>
        <v>-0.47916666666666657</v>
      </c>
      <c r="AJ354" s="84">
        <f>IF(ISBLANK(AE354),"",IF(ISBLANK(AB354),"",IFERROR(((AE354-AB354)/0.36/P354),"")))</f>
        <v>-0.18259803921568624</v>
      </c>
    </row>
    <row r="355" spans="1:39" x14ac:dyDescent="0.25">
      <c r="A355" s="12" t="s">
        <v>617</v>
      </c>
      <c r="B355" s="4" t="s">
        <v>698</v>
      </c>
      <c r="C355" s="4" t="s">
        <v>546</v>
      </c>
      <c r="D355" s="4" t="s">
        <v>719</v>
      </c>
      <c r="E355" s="4" t="s">
        <v>135</v>
      </c>
      <c r="F355" s="12" t="s">
        <v>546</v>
      </c>
      <c r="G355" s="12" t="s">
        <v>539</v>
      </c>
      <c r="H355" s="22">
        <v>4</v>
      </c>
      <c r="I355" s="12" t="s">
        <v>540</v>
      </c>
      <c r="J355" s="39" t="s">
        <v>620</v>
      </c>
      <c r="K355" s="79">
        <v>1026</v>
      </c>
      <c r="L355" s="77">
        <v>-2.4380789599999999</v>
      </c>
      <c r="M355" s="77">
        <v>34.854988976999998</v>
      </c>
      <c r="N355" s="19">
        <v>43171</v>
      </c>
      <c r="O355" s="19">
        <v>43239</v>
      </c>
      <c r="P355" s="21">
        <f t="shared" si="17"/>
        <v>68</v>
      </c>
      <c r="R355" s="68" t="s">
        <v>76</v>
      </c>
      <c r="S355" s="62">
        <v>5</v>
      </c>
      <c r="T355" s="62">
        <v>17.25</v>
      </c>
      <c r="U355" s="23">
        <v>20</v>
      </c>
      <c r="V355" s="23">
        <v>53</v>
      </c>
      <c r="Y355" s="49">
        <v>30</v>
      </c>
      <c r="Z355" s="39">
        <v>70</v>
      </c>
      <c r="AA355">
        <v>27.19</v>
      </c>
      <c r="AB355">
        <v>65.55</v>
      </c>
      <c r="AC355" s="84">
        <v>43.82</v>
      </c>
      <c r="AD355" s="87">
        <v>54.62</v>
      </c>
      <c r="AE355" s="84">
        <f t="shared" si="15"/>
        <v>98.44</v>
      </c>
      <c r="AF355" s="84">
        <f t="shared" si="16"/>
        <v>273.44444444444446</v>
      </c>
      <c r="AH355" s="84">
        <f>IF(ISBLANK(AC355),"",IF(ISBLANK(AA357),"",IFERROR(((AC355-AA357)/0.36/P355),"")))</f>
        <v>0.52246732026143794</v>
      </c>
      <c r="AI355" s="84">
        <f>IF(ISBLANK(AC355),"",IF(ISBLANK(AC357),"",IFERROR(((AC355-AC357)/0.36/P355),"")))</f>
        <v>1.7900326797385622</v>
      </c>
      <c r="AJ355" s="84">
        <f>IF(ISBLANK(AE355),"",IF(ISBLANK(AB357),"",IFERROR(((AE355-AB357)/0.36/P355),"")))</f>
        <v>-0.93790849673202648</v>
      </c>
      <c r="AK355" s="84">
        <f>IF(ISBLANK(AE357),"",IF(ISBLANK(AE355),"",IFERROR(((AE355-AE357)/0.36/P355),"")))</f>
        <v>0.19607843137254891</v>
      </c>
    </row>
    <row r="356" spans="1:39" x14ac:dyDescent="0.25">
      <c r="A356" s="12" t="s">
        <v>618</v>
      </c>
      <c r="B356" s="4" t="s">
        <v>698</v>
      </c>
      <c r="C356" s="4" t="s">
        <v>546</v>
      </c>
      <c r="D356" s="4" t="s">
        <v>719</v>
      </c>
      <c r="E356" s="4" t="s">
        <v>135</v>
      </c>
      <c r="F356" s="12" t="s">
        <v>546</v>
      </c>
      <c r="G356" s="12" t="s">
        <v>539</v>
      </c>
      <c r="H356" s="22">
        <v>4</v>
      </c>
      <c r="I356" s="12" t="s">
        <v>545</v>
      </c>
      <c r="J356" s="39" t="s">
        <v>620</v>
      </c>
      <c r="K356" s="79">
        <v>1026</v>
      </c>
      <c r="L356" s="77">
        <v>-2.4380789599999999</v>
      </c>
      <c r="M356" s="77">
        <v>34.854988976999998</v>
      </c>
      <c r="N356" s="19">
        <v>43171</v>
      </c>
      <c r="O356" s="19">
        <v>43239</v>
      </c>
      <c r="P356" s="21">
        <f t="shared" si="17"/>
        <v>68</v>
      </c>
      <c r="R356" s="68" t="s">
        <v>76</v>
      </c>
      <c r="S356" s="62">
        <v>8</v>
      </c>
      <c r="T356" s="62">
        <v>46</v>
      </c>
      <c r="U356" s="23">
        <v>8</v>
      </c>
      <c r="V356" s="23">
        <v>98</v>
      </c>
      <c r="Y356" s="49">
        <v>30</v>
      </c>
      <c r="Z356" s="39">
        <v>70</v>
      </c>
      <c r="AA356">
        <v>9.36</v>
      </c>
      <c r="AB356">
        <v>155.95999999999998</v>
      </c>
      <c r="AC356" s="84">
        <v>45.08</v>
      </c>
      <c r="AD356" s="87">
        <v>74.84</v>
      </c>
      <c r="AE356" s="84">
        <f t="shared" si="15"/>
        <v>119.92</v>
      </c>
      <c r="AF356" s="84">
        <f t="shared" si="16"/>
        <v>333.11111111111114</v>
      </c>
      <c r="AH356" s="84">
        <f>IF(ISBLANK(AC356),"",IF(ISBLANK(AA357),"",IFERROR(((AC356-AA357)/0.36/P356),"")))</f>
        <v>0.57393790849673199</v>
      </c>
      <c r="AI356" s="84">
        <f>IF(ISBLANK(AC356),"",IF(ISBLANK(AC357),"",IFERROR(((AC356-AC357)/0.36/P356),"")))</f>
        <v>1.8415032679738563</v>
      </c>
      <c r="AJ356" s="84">
        <f>IF(ISBLANK(AE356),"",IF(ISBLANK(AB357),"",IFERROR(((AE356-AB357)/0.36/P356),"")))</f>
        <v>-6.0457516339869448E-2</v>
      </c>
      <c r="AK356" s="84">
        <f>IF(ISBLANK(AE357),"",IF(ISBLANK(AE356),"",IFERROR(((AE356-AE357)/0.36/P356),"")))</f>
        <v>1.0735294117647058</v>
      </c>
    </row>
    <row r="357" spans="1:39" s="34" customFormat="1" x14ac:dyDescent="0.25">
      <c r="A357" s="33" t="s">
        <v>619</v>
      </c>
      <c r="B357" s="35" t="s">
        <v>698</v>
      </c>
      <c r="C357" s="35" t="s">
        <v>546</v>
      </c>
      <c r="D357" s="35" t="s">
        <v>719</v>
      </c>
      <c r="E357" s="35" t="s">
        <v>135</v>
      </c>
      <c r="F357" s="33" t="s">
        <v>546</v>
      </c>
      <c r="G357" s="33" t="s">
        <v>539</v>
      </c>
      <c r="H357" s="47">
        <v>4</v>
      </c>
      <c r="I357" s="33" t="s">
        <v>542</v>
      </c>
      <c r="J357" s="33" t="s">
        <v>620</v>
      </c>
      <c r="K357" s="47">
        <v>1026</v>
      </c>
      <c r="L357" s="76">
        <v>-2.4380789599999999</v>
      </c>
      <c r="M357" s="76">
        <v>34.854988976999998</v>
      </c>
      <c r="N357" s="36">
        <v>43171</v>
      </c>
      <c r="O357" s="36">
        <v>43239</v>
      </c>
      <c r="P357" s="41">
        <f t="shared" si="17"/>
        <v>68</v>
      </c>
      <c r="Q357" s="55"/>
      <c r="R357" s="69" t="s">
        <v>76</v>
      </c>
      <c r="S357" s="63">
        <v>3.5</v>
      </c>
      <c r="T357" s="63">
        <v>11.75</v>
      </c>
      <c r="U357" s="82">
        <v>25</v>
      </c>
      <c r="V357" s="82">
        <v>50</v>
      </c>
      <c r="W357" s="37"/>
      <c r="X357" s="35"/>
      <c r="Y357" s="34">
        <v>0</v>
      </c>
      <c r="Z357" s="35">
        <v>55</v>
      </c>
      <c r="AA357" s="34">
        <v>31.03</v>
      </c>
      <c r="AB357" s="34">
        <v>121.4</v>
      </c>
      <c r="AC357" s="86">
        <v>0</v>
      </c>
      <c r="AD357" s="88">
        <v>93.64</v>
      </c>
      <c r="AE357" s="86">
        <f t="shared" si="15"/>
        <v>93.64</v>
      </c>
      <c r="AF357" s="84">
        <f t="shared" si="16"/>
        <v>260.11111111111114</v>
      </c>
      <c r="AG357" s="84"/>
      <c r="AH357" s="86">
        <f>IF(ISBLANK(AC357),"",IF(ISBLANK(AA357),"",IFERROR(((AC357-AA357)/0.36/P357),"")))</f>
        <v>-1.2675653594771243</v>
      </c>
      <c r="AI357" s="86"/>
      <c r="AJ357" s="86">
        <f>IF(ISBLANK(AE357),"",IF(ISBLANK(AB357),"",IFERROR(((AE357-AB357)/0.36/P357),"")))</f>
        <v>-1.1339869281045754</v>
      </c>
      <c r="AK357" s="86"/>
      <c r="AL357" s="86"/>
      <c r="AM357" s="8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8"/>
  <sheetViews>
    <sheetView topLeftCell="A21" zoomScale="80" zoomScaleNormal="80" workbookViewId="0">
      <selection activeCell="C85" sqref="C85"/>
    </sheetView>
  </sheetViews>
  <sheetFormatPr defaultRowHeight="15.75" x14ac:dyDescent="0.25"/>
  <cols>
    <col min="1" max="1" width="30.125" bestFit="1" customWidth="1"/>
    <col min="3" max="3" width="9.875" bestFit="1" customWidth="1"/>
    <col min="4" max="4" width="11.25" bestFit="1" customWidth="1"/>
    <col min="8" max="8" width="14.5" bestFit="1" customWidth="1"/>
    <col min="9" max="9" width="53.625" style="9" bestFit="1" customWidth="1"/>
    <col min="10" max="10" width="10.625" style="117" bestFit="1" customWidth="1"/>
    <col min="11" max="11" width="22.625" bestFit="1" customWidth="1"/>
    <col min="12" max="12" width="79.625" style="3" customWidth="1"/>
    <col min="13" max="13" width="36.5" style="3" customWidth="1"/>
    <col min="14" max="14" width="84.125" style="3" customWidth="1"/>
    <col min="15" max="15" width="20" bestFit="1" customWidth="1"/>
    <col min="16" max="16" width="49.25" customWidth="1"/>
    <col min="17" max="17" width="80.875" style="3" customWidth="1"/>
    <col min="18" max="18" width="33.5" customWidth="1"/>
  </cols>
  <sheetData>
    <row r="1" spans="1:18" s="5" customFormat="1" x14ac:dyDescent="0.25">
      <c r="A1" s="5" t="s">
        <v>21</v>
      </c>
      <c r="B1" s="5" t="s">
        <v>22</v>
      </c>
      <c r="C1" s="5" t="s">
        <v>14</v>
      </c>
      <c r="D1" s="5" t="s">
        <v>15</v>
      </c>
      <c r="E1" s="5" t="s">
        <v>31</v>
      </c>
      <c r="F1" s="5" t="s">
        <v>59</v>
      </c>
      <c r="G1" s="5" t="s">
        <v>135</v>
      </c>
      <c r="H1" s="5" t="s">
        <v>74</v>
      </c>
      <c r="J1" s="114" t="s">
        <v>839</v>
      </c>
      <c r="K1" s="5" t="s">
        <v>116</v>
      </c>
      <c r="L1" s="6" t="s">
        <v>117</v>
      </c>
      <c r="M1" s="6"/>
      <c r="N1" s="6" t="s">
        <v>40</v>
      </c>
      <c r="O1" s="5" t="s">
        <v>242</v>
      </c>
      <c r="P1" s="5" t="s">
        <v>277</v>
      </c>
      <c r="Q1" s="6" t="s">
        <v>93</v>
      </c>
      <c r="R1" s="5" t="s">
        <v>75</v>
      </c>
    </row>
    <row r="2" spans="1:18" s="5" customFormat="1" x14ac:dyDescent="0.25">
      <c r="A2" s="9" t="s">
        <v>797</v>
      </c>
      <c r="B2" s="9" t="s">
        <v>899</v>
      </c>
      <c r="H2" s="9" t="s">
        <v>798</v>
      </c>
      <c r="I2" s="9" t="s">
        <v>794</v>
      </c>
      <c r="J2" s="115"/>
      <c r="L2" s="6"/>
      <c r="M2" s="6"/>
      <c r="N2" s="6"/>
      <c r="Q2" s="6"/>
    </row>
    <row r="3" spans="1:18" s="5" customFormat="1" x14ac:dyDescent="0.25">
      <c r="A3" s="9" t="s">
        <v>821</v>
      </c>
      <c r="B3" s="9" t="s">
        <v>900</v>
      </c>
      <c r="H3" s="9"/>
      <c r="I3" s="9" t="s">
        <v>986</v>
      </c>
      <c r="J3" s="115" t="s">
        <v>840</v>
      </c>
      <c r="L3" s="6"/>
      <c r="M3" s="6"/>
      <c r="N3" s="6"/>
      <c r="Q3" s="6"/>
    </row>
    <row r="4" spans="1:18" s="5" customFormat="1" x14ac:dyDescent="0.25">
      <c r="A4" s="9" t="s">
        <v>822</v>
      </c>
      <c r="B4" s="9" t="s">
        <v>901</v>
      </c>
      <c r="H4" s="9"/>
      <c r="I4" s="9" t="s">
        <v>987</v>
      </c>
      <c r="J4" s="115" t="s">
        <v>840</v>
      </c>
      <c r="L4" s="6"/>
      <c r="M4" s="6"/>
      <c r="N4" s="6"/>
      <c r="Q4" s="6"/>
    </row>
    <row r="5" spans="1:18" s="5" customFormat="1" x14ac:dyDescent="0.25">
      <c r="A5" s="9" t="s">
        <v>868</v>
      </c>
      <c r="B5" s="9" t="s">
        <v>902</v>
      </c>
      <c r="H5" s="9"/>
      <c r="I5" s="9"/>
      <c r="J5" s="115"/>
      <c r="L5" s="6"/>
      <c r="M5" s="6"/>
      <c r="N5" s="6"/>
      <c r="Q5" s="6"/>
    </row>
    <row r="6" spans="1:18" s="32" customFormat="1" ht="47.25" x14ac:dyDescent="0.25">
      <c r="A6" s="32" t="s">
        <v>475</v>
      </c>
      <c r="B6" s="32" t="s">
        <v>903</v>
      </c>
      <c r="I6" s="32" t="s">
        <v>763</v>
      </c>
      <c r="J6" s="116"/>
      <c r="L6" s="10"/>
      <c r="M6" s="10" t="s">
        <v>483</v>
      </c>
      <c r="N6" s="28" t="s">
        <v>486</v>
      </c>
      <c r="P6" s="31" t="s">
        <v>493</v>
      </c>
      <c r="Q6" s="10" t="s">
        <v>490</v>
      </c>
      <c r="R6" s="10" t="s">
        <v>492</v>
      </c>
    </row>
    <row r="7" spans="1:18" ht="47.25" x14ac:dyDescent="0.25">
      <c r="A7" t="s">
        <v>101</v>
      </c>
      <c r="B7" t="s">
        <v>904</v>
      </c>
      <c r="J7" s="115"/>
      <c r="K7" t="s">
        <v>41</v>
      </c>
      <c r="L7" s="3" t="s">
        <v>118</v>
      </c>
      <c r="M7" s="10" t="s">
        <v>484</v>
      </c>
      <c r="N7" s="10" t="s">
        <v>485</v>
      </c>
      <c r="P7" s="30" t="s">
        <v>495</v>
      </c>
      <c r="Q7" s="3" t="s">
        <v>489</v>
      </c>
    </row>
    <row r="8" spans="1:18" ht="31.5" x14ac:dyDescent="0.25">
      <c r="A8" t="s">
        <v>477</v>
      </c>
      <c r="B8" t="s">
        <v>905</v>
      </c>
      <c r="I8" s="9" t="s">
        <v>763</v>
      </c>
      <c r="J8" s="115"/>
      <c r="M8" s="3" t="s">
        <v>487</v>
      </c>
      <c r="N8" s="29" t="s">
        <v>488</v>
      </c>
      <c r="P8" s="3" t="s">
        <v>494</v>
      </c>
      <c r="Q8" s="3" t="s">
        <v>491</v>
      </c>
    </row>
    <row r="9" spans="1:18" x14ac:dyDescent="0.25">
      <c r="A9" t="s">
        <v>1006</v>
      </c>
      <c r="B9" t="s">
        <v>984</v>
      </c>
      <c r="C9" t="s">
        <v>1008</v>
      </c>
      <c r="I9" s="9" t="s">
        <v>1007</v>
      </c>
      <c r="J9" s="115"/>
      <c r="N9" s="29"/>
      <c r="P9" s="3"/>
    </row>
    <row r="10" spans="1:18" ht="31.5" x14ac:dyDescent="0.25">
      <c r="A10" t="s">
        <v>107</v>
      </c>
      <c r="B10" t="s">
        <v>906</v>
      </c>
      <c r="J10" s="115"/>
      <c r="K10" t="s">
        <v>0</v>
      </c>
      <c r="L10" s="3" t="s">
        <v>119</v>
      </c>
    </row>
    <row r="11" spans="1:18" x14ac:dyDescent="0.25">
      <c r="A11" t="s">
        <v>1009</v>
      </c>
      <c r="B11" t="s">
        <v>898</v>
      </c>
      <c r="I11" s="9" t="s">
        <v>877</v>
      </c>
      <c r="J11" s="115" t="s">
        <v>840</v>
      </c>
    </row>
    <row r="12" spans="1:18" ht="47.25" x14ac:dyDescent="0.25">
      <c r="A12" t="s">
        <v>111</v>
      </c>
      <c r="B12">
        <v>20</v>
      </c>
      <c r="J12" s="115"/>
      <c r="K12" t="s">
        <v>120</v>
      </c>
      <c r="L12" s="3" t="s">
        <v>121</v>
      </c>
    </row>
    <row r="13" spans="1:18" x14ac:dyDescent="0.25">
      <c r="A13" t="s">
        <v>110</v>
      </c>
      <c r="B13">
        <v>21</v>
      </c>
      <c r="J13" s="115"/>
    </row>
    <row r="14" spans="1:18" x14ac:dyDescent="0.25">
      <c r="A14" t="s">
        <v>79</v>
      </c>
      <c r="B14" t="s">
        <v>892</v>
      </c>
      <c r="J14" s="115"/>
    </row>
    <row r="15" spans="1:18" x14ac:dyDescent="0.25">
      <c r="A15" t="s">
        <v>77</v>
      </c>
      <c r="B15" t="s">
        <v>890</v>
      </c>
      <c r="J15" s="115"/>
    </row>
    <row r="16" spans="1:18" x14ac:dyDescent="0.25">
      <c r="A16" t="s">
        <v>907</v>
      </c>
      <c r="B16" t="s">
        <v>911</v>
      </c>
      <c r="C16" t="s">
        <v>1002</v>
      </c>
      <c r="I16" s="9" t="s">
        <v>859</v>
      </c>
      <c r="J16" s="115" t="s">
        <v>840</v>
      </c>
    </row>
    <row r="17" spans="1:10" x14ac:dyDescent="0.25">
      <c r="A17" t="s">
        <v>470</v>
      </c>
      <c r="B17" t="s">
        <v>908</v>
      </c>
      <c r="I17" s="9" t="s">
        <v>764</v>
      </c>
      <c r="J17" s="115"/>
    </row>
    <row r="18" spans="1:10" x14ac:dyDescent="0.25">
      <c r="A18" t="s">
        <v>262</v>
      </c>
      <c r="B18" t="s">
        <v>909</v>
      </c>
      <c r="I18" s="9" t="s">
        <v>765</v>
      </c>
      <c r="J18" s="115"/>
    </row>
    <row r="19" spans="1:10" x14ac:dyDescent="0.25">
      <c r="A19" t="s">
        <v>91</v>
      </c>
      <c r="B19" t="s">
        <v>910</v>
      </c>
      <c r="J19" s="115"/>
    </row>
    <row r="20" spans="1:10" x14ac:dyDescent="0.25">
      <c r="A20" t="s">
        <v>81</v>
      </c>
      <c r="B20" t="s">
        <v>893</v>
      </c>
      <c r="I20" s="9" t="s">
        <v>1010</v>
      </c>
      <c r="J20" s="115"/>
    </row>
    <row r="21" spans="1:10" x14ac:dyDescent="0.25">
      <c r="A21" s="13" t="s">
        <v>265</v>
      </c>
      <c r="B21" t="s">
        <v>912</v>
      </c>
      <c r="I21" s="9" t="s">
        <v>765</v>
      </c>
      <c r="J21" s="115"/>
    </row>
    <row r="22" spans="1:10" x14ac:dyDescent="0.25">
      <c r="A22" t="s">
        <v>277</v>
      </c>
      <c r="B22" t="s">
        <v>883</v>
      </c>
      <c r="J22" s="115"/>
    </row>
    <row r="23" spans="1:10" x14ac:dyDescent="0.25">
      <c r="A23" t="s">
        <v>242</v>
      </c>
      <c r="B23" t="s">
        <v>882</v>
      </c>
      <c r="J23" s="115"/>
    </row>
    <row r="24" spans="1:10" x14ac:dyDescent="0.25">
      <c r="A24" t="s">
        <v>824</v>
      </c>
      <c r="B24" t="s">
        <v>913</v>
      </c>
      <c r="I24" s="9" t="s">
        <v>825</v>
      </c>
      <c r="J24" s="115"/>
    </row>
    <row r="25" spans="1:10" x14ac:dyDescent="0.25">
      <c r="A25" t="s">
        <v>86</v>
      </c>
      <c r="B25" t="s">
        <v>914</v>
      </c>
      <c r="H25" t="s">
        <v>87</v>
      </c>
      <c r="J25" s="115"/>
    </row>
    <row r="26" spans="1:10" x14ac:dyDescent="0.25">
      <c r="A26" t="s">
        <v>169</v>
      </c>
      <c r="B26" t="s">
        <v>915</v>
      </c>
      <c r="G26" t="s">
        <v>167</v>
      </c>
      <c r="I26" s="9" t="s">
        <v>766</v>
      </c>
      <c r="J26" s="115"/>
    </row>
    <row r="27" spans="1:10" x14ac:dyDescent="0.25">
      <c r="A27" t="s">
        <v>878</v>
      </c>
      <c r="B27" t="s">
        <v>916</v>
      </c>
      <c r="I27" s="9" t="s">
        <v>877</v>
      </c>
      <c r="J27" s="115" t="s">
        <v>840</v>
      </c>
    </row>
    <row r="28" spans="1:10" x14ac:dyDescent="0.25">
      <c r="A28" t="s">
        <v>841</v>
      </c>
      <c r="B28" t="s">
        <v>917</v>
      </c>
      <c r="I28" s="9" t="s">
        <v>985</v>
      </c>
      <c r="J28" s="115" t="s">
        <v>840</v>
      </c>
    </row>
    <row r="29" spans="1:10" x14ac:dyDescent="0.25">
      <c r="A29" t="s">
        <v>805</v>
      </c>
      <c r="B29" t="s">
        <v>918</v>
      </c>
      <c r="I29" s="9" t="s">
        <v>806</v>
      </c>
      <c r="J29" s="115" t="s">
        <v>840</v>
      </c>
    </row>
    <row r="30" spans="1:10" x14ac:dyDescent="0.25">
      <c r="A30" t="s">
        <v>875</v>
      </c>
      <c r="B30" t="s">
        <v>919</v>
      </c>
      <c r="J30" s="115"/>
    </row>
    <row r="31" spans="1:10" x14ac:dyDescent="0.25">
      <c r="A31" t="s">
        <v>93</v>
      </c>
      <c r="B31" t="s">
        <v>920</v>
      </c>
      <c r="J31" s="115"/>
    </row>
    <row r="32" spans="1:10" x14ac:dyDescent="0.25">
      <c r="A32" t="s">
        <v>795</v>
      </c>
      <c r="B32" t="s">
        <v>921</v>
      </c>
      <c r="I32" s="9" t="s">
        <v>794</v>
      </c>
      <c r="J32" s="115"/>
    </row>
    <row r="33" spans="1:10" x14ac:dyDescent="0.25">
      <c r="A33" t="s">
        <v>82</v>
      </c>
      <c r="B33" t="s">
        <v>894</v>
      </c>
      <c r="J33" s="115"/>
    </row>
    <row r="34" spans="1:10" x14ac:dyDescent="0.25">
      <c r="A34" t="s">
        <v>834</v>
      </c>
      <c r="B34" t="s">
        <v>922</v>
      </c>
      <c r="I34" s="9" t="s">
        <v>985</v>
      </c>
      <c r="J34" s="115" t="s">
        <v>840</v>
      </c>
    </row>
    <row r="35" spans="1:10" x14ac:dyDescent="0.25">
      <c r="A35" t="s">
        <v>99</v>
      </c>
      <c r="B35" t="s">
        <v>923</v>
      </c>
      <c r="J35" s="115"/>
    </row>
    <row r="36" spans="1:10" x14ac:dyDescent="0.25">
      <c r="A36" t="s">
        <v>80</v>
      </c>
      <c r="B36" t="s">
        <v>887</v>
      </c>
      <c r="I36" s="9" t="s">
        <v>73</v>
      </c>
      <c r="J36" s="115"/>
    </row>
    <row r="37" spans="1:10" x14ac:dyDescent="0.25">
      <c r="A37" t="s">
        <v>809</v>
      </c>
      <c r="B37" t="s">
        <v>924</v>
      </c>
      <c r="J37" s="115" t="s">
        <v>840</v>
      </c>
    </row>
    <row r="38" spans="1:10" x14ac:dyDescent="0.25">
      <c r="A38" t="s">
        <v>834</v>
      </c>
      <c r="B38" t="s">
        <v>925</v>
      </c>
      <c r="I38" s="9" t="s">
        <v>988</v>
      </c>
      <c r="J38" s="115" t="s">
        <v>840</v>
      </c>
    </row>
    <row r="39" spans="1:10" x14ac:dyDescent="0.25">
      <c r="A39" t="s">
        <v>75</v>
      </c>
      <c r="B39" t="s">
        <v>889</v>
      </c>
      <c r="J39" s="115"/>
    </row>
    <row r="40" spans="1:10" x14ac:dyDescent="0.25">
      <c r="A40" t="s">
        <v>873</v>
      </c>
      <c r="B40" t="s">
        <v>926</v>
      </c>
      <c r="I40" s="9" t="s">
        <v>874</v>
      </c>
      <c r="J40" s="115" t="s">
        <v>840</v>
      </c>
    </row>
    <row r="41" spans="1:10" x14ac:dyDescent="0.25">
      <c r="A41" t="s">
        <v>124</v>
      </c>
      <c r="B41" t="s">
        <v>888</v>
      </c>
      <c r="J41" s="115"/>
    </row>
    <row r="42" spans="1:10" x14ac:dyDescent="0.25">
      <c r="A42" s="13" t="s">
        <v>166</v>
      </c>
      <c r="B42" t="s">
        <v>927</v>
      </c>
      <c r="G42" t="s">
        <v>167</v>
      </c>
      <c r="I42" s="9" t="s">
        <v>766</v>
      </c>
      <c r="J42" s="115"/>
    </row>
    <row r="43" spans="1:10" x14ac:dyDescent="0.25">
      <c r="A43" s="13" t="s">
        <v>263</v>
      </c>
      <c r="B43" t="s">
        <v>928</v>
      </c>
      <c r="J43" s="115"/>
    </row>
    <row r="44" spans="1:10" x14ac:dyDescent="0.25">
      <c r="A44" s="13" t="s">
        <v>876</v>
      </c>
      <c r="B44" t="s">
        <v>929</v>
      </c>
      <c r="I44" s="9" t="s">
        <v>877</v>
      </c>
      <c r="J44" s="115"/>
    </row>
    <row r="45" spans="1:10" x14ac:dyDescent="0.25">
      <c r="A45" t="s">
        <v>102</v>
      </c>
      <c r="B45" t="s">
        <v>930</v>
      </c>
      <c r="J45" s="115"/>
    </row>
    <row r="46" spans="1:10" x14ac:dyDescent="0.25">
      <c r="A46" t="s">
        <v>139</v>
      </c>
      <c r="B46" t="s">
        <v>931</v>
      </c>
      <c r="J46" s="115"/>
    </row>
    <row r="47" spans="1:10" x14ac:dyDescent="0.25">
      <c r="A47" t="s">
        <v>774</v>
      </c>
      <c r="B47" t="s">
        <v>932</v>
      </c>
      <c r="I47" s="9" t="s">
        <v>775</v>
      </c>
      <c r="J47" s="115"/>
    </row>
    <row r="48" spans="1:10" x14ac:dyDescent="0.25">
      <c r="A48" t="s">
        <v>807</v>
      </c>
      <c r="B48" t="s">
        <v>933</v>
      </c>
      <c r="I48" s="9" t="s">
        <v>804</v>
      </c>
      <c r="J48" s="115"/>
    </row>
    <row r="49" spans="1:17" s="27" customFormat="1" x14ac:dyDescent="0.25">
      <c r="A49" s="27" t="s">
        <v>866</v>
      </c>
      <c r="B49" s="27" t="s">
        <v>934</v>
      </c>
      <c r="I49" s="27" t="s">
        <v>867</v>
      </c>
      <c r="J49" s="118" t="s">
        <v>840</v>
      </c>
      <c r="L49" s="119"/>
      <c r="M49" s="119"/>
      <c r="N49" s="119"/>
      <c r="Q49" s="119"/>
    </row>
    <row r="50" spans="1:17" x14ac:dyDescent="0.25">
      <c r="A50" t="s">
        <v>151</v>
      </c>
      <c r="B50" t="s">
        <v>935</v>
      </c>
      <c r="I50" s="9" t="s">
        <v>145</v>
      </c>
      <c r="J50" s="115"/>
    </row>
    <row r="51" spans="1:17" x14ac:dyDescent="0.25">
      <c r="A51" t="s">
        <v>826</v>
      </c>
      <c r="B51" t="s">
        <v>936</v>
      </c>
      <c r="I51" s="9" t="s">
        <v>825</v>
      </c>
      <c r="J51" s="115"/>
    </row>
    <row r="52" spans="1:17" x14ac:dyDescent="0.25">
      <c r="A52" t="s">
        <v>837</v>
      </c>
      <c r="B52" t="s">
        <v>937</v>
      </c>
      <c r="I52" s="9" t="s">
        <v>833</v>
      </c>
      <c r="J52" s="115"/>
    </row>
    <row r="53" spans="1:17" x14ac:dyDescent="0.25">
      <c r="A53" t="s">
        <v>90</v>
      </c>
      <c r="B53" t="s">
        <v>938</v>
      </c>
      <c r="J53" s="115"/>
    </row>
    <row r="54" spans="1:17" x14ac:dyDescent="0.25">
      <c r="A54" t="s">
        <v>771</v>
      </c>
      <c r="B54" t="s">
        <v>939</v>
      </c>
      <c r="I54" s="9" t="s">
        <v>772</v>
      </c>
      <c r="J54" s="115"/>
    </row>
    <row r="55" spans="1:17" x14ac:dyDescent="0.25">
      <c r="A55" s="120" t="s">
        <v>836</v>
      </c>
      <c r="B55" t="s">
        <v>940</v>
      </c>
      <c r="I55" s="9" t="s">
        <v>829</v>
      </c>
      <c r="J55" s="115"/>
    </row>
    <row r="56" spans="1:17" x14ac:dyDescent="0.25">
      <c r="A56" s="120" t="s">
        <v>870</v>
      </c>
      <c r="B56" t="s">
        <v>941</v>
      </c>
      <c r="I56" s="9" t="s">
        <v>869</v>
      </c>
      <c r="J56" s="115"/>
    </row>
    <row r="57" spans="1:17" x14ac:dyDescent="0.25">
      <c r="A57" t="s">
        <v>97</v>
      </c>
      <c r="B57" t="s">
        <v>942</v>
      </c>
      <c r="J57" s="115"/>
    </row>
    <row r="58" spans="1:17" x14ac:dyDescent="0.25">
      <c r="A58" t="s">
        <v>843</v>
      </c>
      <c r="B58" t="s">
        <v>943</v>
      </c>
      <c r="I58" s="9" t="s">
        <v>844</v>
      </c>
      <c r="J58" s="115" t="s">
        <v>840</v>
      </c>
    </row>
    <row r="59" spans="1:17" x14ac:dyDescent="0.25">
      <c r="A59" t="s">
        <v>70</v>
      </c>
      <c r="B59" t="s">
        <v>884</v>
      </c>
      <c r="J59" s="115"/>
    </row>
    <row r="60" spans="1:17" x14ac:dyDescent="0.25">
      <c r="A60" t="s">
        <v>945</v>
      </c>
      <c r="B60" t="s">
        <v>944</v>
      </c>
      <c r="I60" s="9" t="s">
        <v>833</v>
      </c>
      <c r="J60" s="115" t="s">
        <v>840</v>
      </c>
    </row>
    <row r="61" spans="1:17" x14ac:dyDescent="0.25">
      <c r="A61" t="s">
        <v>1011</v>
      </c>
      <c r="B61" t="s">
        <v>946</v>
      </c>
      <c r="I61" s="9" t="s">
        <v>853</v>
      </c>
      <c r="J61" s="115"/>
    </row>
    <row r="62" spans="1:17" x14ac:dyDescent="0.25">
      <c r="A62" t="s">
        <v>845</v>
      </c>
      <c r="B62" t="s">
        <v>947</v>
      </c>
      <c r="I62" s="9" t="s">
        <v>846</v>
      </c>
      <c r="J62" s="115" t="s">
        <v>840</v>
      </c>
    </row>
    <row r="63" spans="1:17" x14ac:dyDescent="0.25">
      <c r="A63" t="s">
        <v>536</v>
      </c>
      <c r="B63" t="s">
        <v>948</v>
      </c>
      <c r="I63" s="9" t="s">
        <v>766</v>
      </c>
      <c r="J63" s="115"/>
    </row>
    <row r="64" spans="1:17" x14ac:dyDescent="0.25">
      <c r="A64" t="s">
        <v>98</v>
      </c>
      <c r="B64" t="s">
        <v>949</v>
      </c>
      <c r="J64" s="115"/>
    </row>
    <row r="65" spans="1:10" x14ac:dyDescent="0.25">
      <c r="A65" t="s">
        <v>85</v>
      </c>
      <c r="B65" t="s">
        <v>950</v>
      </c>
      <c r="J65" s="115"/>
    </row>
    <row r="66" spans="1:10" x14ac:dyDescent="0.25">
      <c r="A66" t="s">
        <v>78</v>
      </c>
      <c r="B66" t="s">
        <v>891</v>
      </c>
      <c r="J66" s="115"/>
    </row>
    <row r="67" spans="1:10" x14ac:dyDescent="0.25">
      <c r="A67" t="s">
        <v>92</v>
      </c>
      <c r="B67" t="s">
        <v>951</v>
      </c>
      <c r="J67" s="115"/>
    </row>
    <row r="68" spans="1:10" x14ac:dyDescent="0.25">
      <c r="A68" t="s">
        <v>828</v>
      </c>
      <c r="B68" t="s">
        <v>952</v>
      </c>
      <c r="I68" s="9" t="s">
        <v>829</v>
      </c>
      <c r="J68" s="115"/>
    </row>
    <row r="69" spans="1:10" x14ac:dyDescent="0.25">
      <c r="A69" t="s">
        <v>132</v>
      </c>
      <c r="B69">
        <v>918</v>
      </c>
      <c r="J69" s="115"/>
    </row>
    <row r="70" spans="1:10" x14ac:dyDescent="0.25">
      <c r="A70" t="s">
        <v>109</v>
      </c>
      <c r="B70">
        <v>906</v>
      </c>
      <c r="J70" s="115"/>
    </row>
    <row r="71" spans="1:10" x14ac:dyDescent="0.25">
      <c r="A71" t="s">
        <v>133</v>
      </c>
      <c r="B71">
        <v>921</v>
      </c>
      <c r="I71" s="9" t="s">
        <v>134</v>
      </c>
      <c r="J71" s="115"/>
    </row>
    <row r="72" spans="1:10" x14ac:dyDescent="0.25">
      <c r="A72" t="s">
        <v>112</v>
      </c>
      <c r="B72">
        <v>963</v>
      </c>
      <c r="I72" s="9" t="s">
        <v>141</v>
      </c>
      <c r="J72" s="115"/>
    </row>
    <row r="73" spans="1:10" x14ac:dyDescent="0.25">
      <c r="A73" t="s">
        <v>113</v>
      </c>
      <c r="B73">
        <v>964</v>
      </c>
      <c r="I73" s="9" t="s">
        <v>142</v>
      </c>
      <c r="J73" s="115"/>
    </row>
    <row r="74" spans="1:10" x14ac:dyDescent="0.25">
      <c r="A74" t="s">
        <v>114</v>
      </c>
      <c r="B74" t="s">
        <v>131</v>
      </c>
      <c r="I74" s="9" t="s">
        <v>140</v>
      </c>
      <c r="J74" s="115"/>
    </row>
    <row r="75" spans="1:10" x14ac:dyDescent="0.25">
      <c r="A75" t="s">
        <v>136</v>
      </c>
      <c r="B75" t="s">
        <v>137</v>
      </c>
      <c r="J75" s="115"/>
    </row>
    <row r="76" spans="1:10" x14ac:dyDescent="0.25">
      <c r="A76" t="s">
        <v>100</v>
      </c>
      <c r="B76" t="s">
        <v>953</v>
      </c>
      <c r="J76" s="115"/>
    </row>
    <row r="77" spans="1:10" x14ac:dyDescent="0.25">
      <c r="A77" t="s">
        <v>96</v>
      </c>
      <c r="B77" t="s">
        <v>954</v>
      </c>
      <c r="J77" s="115"/>
    </row>
    <row r="78" spans="1:10" x14ac:dyDescent="0.25">
      <c r="A78" t="s">
        <v>802</v>
      </c>
      <c r="B78" t="s">
        <v>955</v>
      </c>
      <c r="J78" s="115"/>
    </row>
    <row r="79" spans="1:10" x14ac:dyDescent="0.25">
      <c r="A79" t="s">
        <v>994</v>
      </c>
      <c r="B79" t="s">
        <v>1004</v>
      </c>
      <c r="I79" s="9" t="s">
        <v>989</v>
      </c>
      <c r="J79" s="115" t="s">
        <v>840</v>
      </c>
    </row>
    <row r="80" spans="1:10" x14ac:dyDescent="0.25">
      <c r="A80" t="s">
        <v>803</v>
      </c>
      <c r="B80" t="s">
        <v>956</v>
      </c>
      <c r="I80" s="9" t="s">
        <v>804</v>
      </c>
      <c r="J80" s="115"/>
    </row>
    <row r="81" spans="1:10" x14ac:dyDescent="0.25">
      <c r="A81" t="s">
        <v>105</v>
      </c>
      <c r="B81" t="s">
        <v>957</v>
      </c>
      <c r="J81" s="115"/>
    </row>
    <row r="82" spans="1:10" x14ac:dyDescent="0.25">
      <c r="A82" t="s">
        <v>104</v>
      </c>
      <c r="B82" t="s">
        <v>958</v>
      </c>
      <c r="J82" s="115"/>
    </row>
    <row r="83" spans="1:10" x14ac:dyDescent="0.25">
      <c r="A83" t="s">
        <v>799</v>
      </c>
      <c r="B83" t="s">
        <v>959</v>
      </c>
      <c r="H83" t="s">
        <v>800</v>
      </c>
      <c r="I83" s="9" t="s">
        <v>794</v>
      </c>
      <c r="J83" s="115"/>
    </row>
    <row r="84" spans="1:10" x14ac:dyDescent="0.25">
      <c r="A84" t="s">
        <v>995</v>
      </c>
      <c r="B84" t="s">
        <v>960</v>
      </c>
      <c r="I84" s="9" t="s">
        <v>990</v>
      </c>
      <c r="J84" s="115" t="s">
        <v>840</v>
      </c>
    </row>
    <row r="85" spans="1:10" x14ac:dyDescent="0.25">
      <c r="A85" t="s">
        <v>838</v>
      </c>
      <c r="B85" t="s">
        <v>1003</v>
      </c>
      <c r="I85" s="9" t="s">
        <v>992</v>
      </c>
      <c r="J85" s="115" t="s">
        <v>840</v>
      </c>
    </row>
    <row r="86" spans="1:10" x14ac:dyDescent="0.25">
      <c r="A86" t="s">
        <v>68</v>
      </c>
      <c r="B86" t="s">
        <v>865</v>
      </c>
      <c r="J86" s="115"/>
    </row>
    <row r="87" spans="1:10" x14ac:dyDescent="0.25">
      <c r="A87" t="s">
        <v>993</v>
      </c>
      <c r="B87" t="s">
        <v>1005</v>
      </c>
      <c r="I87" s="9" t="s">
        <v>767</v>
      </c>
      <c r="J87" s="115" t="s">
        <v>840</v>
      </c>
    </row>
    <row r="88" spans="1:10" x14ac:dyDescent="0.25">
      <c r="A88" t="s">
        <v>830</v>
      </c>
      <c r="B88" t="s">
        <v>961</v>
      </c>
      <c r="H88" t="s">
        <v>831</v>
      </c>
      <c r="I88" s="9" t="s">
        <v>832</v>
      </c>
      <c r="J88" s="115"/>
    </row>
    <row r="89" spans="1:10" x14ac:dyDescent="0.25">
      <c r="A89" t="s">
        <v>860</v>
      </c>
      <c r="B89" t="s">
        <v>897</v>
      </c>
      <c r="I89" s="9" t="s">
        <v>861</v>
      </c>
      <c r="J89" s="115"/>
    </row>
    <row r="90" spans="1:10" x14ac:dyDescent="0.25">
      <c r="A90" t="s">
        <v>819</v>
      </c>
      <c r="B90" t="s">
        <v>962</v>
      </c>
      <c r="I90" s="9" t="s">
        <v>820</v>
      </c>
      <c r="J90" s="115"/>
    </row>
    <row r="91" spans="1:10" x14ac:dyDescent="0.25">
      <c r="A91" t="s">
        <v>71</v>
      </c>
      <c r="B91" t="s">
        <v>885</v>
      </c>
      <c r="J91" s="115"/>
    </row>
    <row r="92" spans="1:10" x14ac:dyDescent="0.25">
      <c r="A92" t="s">
        <v>847</v>
      </c>
      <c r="B92" t="s">
        <v>963</v>
      </c>
      <c r="I92" s="9" t="s">
        <v>848</v>
      </c>
      <c r="J92" s="115"/>
    </row>
    <row r="93" spans="1:10" x14ac:dyDescent="0.25">
      <c r="A93" t="s">
        <v>103</v>
      </c>
      <c r="B93" t="s">
        <v>964</v>
      </c>
      <c r="J93" s="115"/>
    </row>
    <row r="94" spans="1:10" x14ac:dyDescent="0.25">
      <c r="A94" t="s">
        <v>106</v>
      </c>
      <c r="B94" t="s">
        <v>965</v>
      </c>
      <c r="I94" s="9" t="s">
        <v>148</v>
      </c>
      <c r="J94" s="115"/>
    </row>
    <row r="95" spans="1:10" x14ac:dyDescent="0.25">
      <c r="A95" t="s">
        <v>84</v>
      </c>
      <c r="B95" t="s">
        <v>896</v>
      </c>
      <c r="J95" s="115"/>
    </row>
    <row r="96" spans="1:10" x14ac:dyDescent="0.25">
      <c r="A96" t="s">
        <v>776</v>
      </c>
      <c r="B96" t="s">
        <v>966</v>
      </c>
      <c r="I96" s="9" t="s">
        <v>777</v>
      </c>
      <c r="J96" s="115"/>
    </row>
    <row r="97" spans="1:10" x14ac:dyDescent="0.25">
      <c r="A97" t="s">
        <v>88</v>
      </c>
      <c r="B97" t="s">
        <v>967</v>
      </c>
      <c r="I97" s="9" t="s">
        <v>130</v>
      </c>
      <c r="J97" s="115"/>
    </row>
    <row r="98" spans="1:10" x14ac:dyDescent="0.25">
      <c r="A98" t="s">
        <v>849</v>
      </c>
      <c r="B98" t="s">
        <v>968</v>
      </c>
      <c r="I98" s="9" t="s">
        <v>850</v>
      </c>
      <c r="J98" s="115" t="s">
        <v>840</v>
      </c>
    </row>
    <row r="99" spans="1:10" x14ac:dyDescent="0.25">
      <c r="A99" t="s">
        <v>996</v>
      </c>
      <c r="B99" t="s">
        <v>969</v>
      </c>
      <c r="I99" s="9" t="s">
        <v>842</v>
      </c>
      <c r="J99" s="115" t="s">
        <v>840</v>
      </c>
    </row>
    <row r="100" spans="1:10" x14ac:dyDescent="0.25">
      <c r="A100" t="s">
        <v>810</v>
      </c>
      <c r="B100" t="s">
        <v>970</v>
      </c>
      <c r="I100" s="9" t="s">
        <v>811</v>
      </c>
      <c r="J100" s="115"/>
    </row>
    <row r="101" spans="1:10" x14ac:dyDescent="0.25">
      <c r="A101" t="s">
        <v>834</v>
      </c>
      <c r="B101" t="s">
        <v>971</v>
      </c>
      <c r="C101" t="s">
        <v>1002</v>
      </c>
      <c r="I101" s="9" t="s">
        <v>879</v>
      </c>
      <c r="J101" s="115" t="s">
        <v>840</v>
      </c>
    </row>
    <row r="102" spans="1:10" x14ac:dyDescent="0.25">
      <c r="A102" t="s">
        <v>997</v>
      </c>
      <c r="B102" t="s">
        <v>972</v>
      </c>
      <c r="C102" t="s">
        <v>1002</v>
      </c>
      <c r="I102" s="9" t="s">
        <v>835</v>
      </c>
      <c r="J102" s="115" t="s">
        <v>840</v>
      </c>
    </row>
    <row r="103" spans="1:10" x14ac:dyDescent="0.25">
      <c r="A103" t="s">
        <v>95</v>
      </c>
      <c r="B103" t="s">
        <v>973</v>
      </c>
      <c r="I103" s="9" t="s">
        <v>1001</v>
      </c>
      <c r="J103" s="115" t="s">
        <v>840</v>
      </c>
    </row>
    <row r="104" spans="1:10" x14ac:dyDescent="0.25">
      <c r="A104" t="s">
        <v>69</v>
      </c>
      <c r="B104" t="s">
        <v>880</v>
      </c>
      <c r="J104" s="115"/>
    </row>
    <row r="105" spans="1:10" x14ac:dyDescent="0.25">
      <c r="A105" t="s">
        <v>858</v>
      </c>
      <c r="B105" t="s">
        <v>974</v>
      </c>
      <c r="I105" s="9" t="s">
        <v>835</v>
      </c>
      <c r="J105" s="115" t="s">
        <v>840</v>
      </c>
    </row>
    <row r="106" spans="1:10" x14ac:dyDescent="0.25">
      <c r="A106" t="s">
        <v>168</v>
      </c>
      <c r="B106" t="s">
        <v>975</v>
      </c>
      <c r="J106" s="115"/>
    </row>
    <row r="107" spans="1:10" x14ac:dyDescent="0.25">
      <c r="A107" t="s">
        <v>243</v>
      </c>
      <c r="B107" t="s">
        <v>976</v>
      </c>
      <c r="I107" s="9" t="s">
        <v>768</v>
      </c>
      <c r="J107" s="115"/>
    </row>
    <row r="108" spans="1:10" x14ac:dyDescent="0.25">
      <c r="A108" t="s">
        <v>72</v>
      </c>
      <c r="B108" t="s">
        <v>886</v>
      </c>
      <c r="J108" s="115"/>
    </row>
    <row r="109" spans="1:10" x14ac:dyDescent="0.25">
      <c r="A109" t="s">
        <v>793</v>
      </c>
      <c r="B109" t="s">
        <v>977</v>
      </c>
      <c r="I109" s="9" t="s">
        <v>794</v>
      </c>
      <c r="J109" s="115"/>
    </row>
    <row r="110" spans="1:10" x14ac:dyDescent="0.25">
      <c r="A110" t="s">
        <v>83</v>
      </c>
      <c r="B110" t="s">
        <v>895</v>
      </c>
      <c r="J110" s="115"/>
    </row>
    <row r="111" spans="1:10" x14ac:dyDescent="0.25">
      <c r="A111" t="s">
        <v>108</v>
      </c>
      <c r="B111" t="s">
        <v>978</v>
      </c>
      <c r="I111" s="9" t="s">
        <v>998</v>
      </c>
      <c r="J111" s="115" t="s">
        <v>840</v>
      </c>
    </row>
    <row r="112" spans="1:10" x14ac:dyDescent="0.25">
      <c r="A112" t="s">
        <v>999</v>
      </c>
      <c r="B112" t="s">
        <v>979</v>
      </c>
      <c r="I112" s="9" t="s">
        <v>991</v>
      </c>
      <c r="J112" s="115" t="s">
        <v>840</v>
      </c>
    </row>
    <row r="113" spans="1:10" x14ac:dyDescent="0.25">
      <c r="A113" t="s">
        <v>67</v>
      </c>
      <c r="B113" t="s">
        <v>864</v>
      </c>
      <c r="J113" s="115"/>
    </row>
    <row r="114" spans="1:10" x14ac:dyDescent="0.25">
      <c r="A114" t="s">
        <v>762</v>
      </c>
      <c r="B114" t="s">
        <v>980</v>
      </c>
      <c r="I114" s="9" t="s">
        <v>769</v>
      </c>
      <c r="J114" s="115"/>
    </row>
    <row r="115" spans="1:10" x14ac:dyDescent="0.25">
      <c r="A115" t="s">
        <v>852</v>
      </c>
      <c r="B115" t="s">
        <v>981</v>
      </c>
      <c r="I115" s="9" t="s">
        <v>853</v>
      </c>
      <c r="J115" s="115"/>
    </row>
    <row r="116" spans="1:10" x14ac:dyDescent="0.25">
      <c r="A116" t="s">
        <v>40</v>
      </c>
      <c r="B116" t="s">
        <v>881</v>
      </c>
      <c r="J116" s="115"/>
    </row>
    <row r="117" spans="1:10" x14ac:dyDescent="0.25">
      <c r="A117" t="s">
        <v>770</v>
      </c>
      <c r="B117" t="s">
        <v>982</v>
      </c>
      <c r="I117" s="9" t="s">
        <v>1000</v>
      </c>
      <c r="J117" s="115"/>
    </row>
    <row r="118" spans="1:10" x14ac:dyDescent="0.25">
      <c r="A118" t="s">
        <v>89</v>
      </c>
      <c r="B118" t="s">
        <v>983</v>
      </c>
    </row>
  </sheetData>
  <sortState ref="A1:D50">
    <sortCondition ref="A1:A50"/>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2" sqref="I2"/>
    </sheetView>
  </sheetViews>
  <sheetFormatPr defaultRowHeight="15.75" x14ac:dyDescent="0.25"/>
  <cols>
    <col min="1" max="1" width="10.5" style="11" bestFit="1" customWidth="1"/>
    <col min="2" max="2" width="51.125" style="3" customWidth="1"/>
    <col min="3" max="3" width="50.875" style="3" customWidth="1"/>
    <col min="4" max="4" width="29.875" style="11" bestFit="1" customWidth="1"/>
    <col min="5" max="5" width="33.25" bestFit="1" customWidth="1"/>
    <col min="6" max="6" width="32.5" bestFit="1" customWidth="1"/>
    <col min="7" max="7" width="33.875" bestFit="1" customWidth="1"/>
    <col min="8" max="8" width="32.625" bestFit="1" customWidth="1"/>
    <col min="9" max="9" width="20.375" bestFit="1" customWidth="1"/>
  </cols>
  <sheetData>
    <row r="1" spans="1:9" s="5" customFormat="1" x14ac:dyDescent="0.25">
      <c r="A1" s="18" t="s">
        <v>1</v>
      </c>
      <c r="B1" s="6" t="s">
        <v>249</v>
      </c>
      <c r="C1" s="6" t="s">
        <v>247</v>
      </c>
      <c r="D1" s="18" t="s">
        <v>248</v>
      </c>
      <c r="E1" s="5" t="s">
        <v>478</v>
      </c>
      <c r="F1" s="5" t="s">
        <v>479</v>
      </c>
      <c r="G1" s="5" t="s">
        <v>480</v>
      </c>
      <c r="H1" s="5" t="s">
        <v>481</v>
      </c>
      <c r="I1" s="5" t="s">
        <v>482</v>
      </c>
    </row>
    <row r="2" spans="1:9" x14ac:dyDescent="0.25">
      <c r="A2" s="11" t="s">
        <v>14</v>
      </c>
      <c r="B2" s="3" t="s">
        <v>251</v>
      </c>
      <c r="C2" s="3" t="s">
        <v>244</v>
      </c>
    </row>
    <row r="3" spans="1:9" ht="110.25" x14ac:dyDescent="0.25">
      <c r="A3" s="11" t="s">
        <v>15</v>
      </c>
      <c r="B3" s="3" t="s">
        <v>246</v>
      </c>
      <c r="C3" s="3" t="s">
        <v>252</v>
      </c>
    </row>
    <row r="4" spans="1:9" ht="47.25" x14ac:dyDescent="0.25">
      <c r="A4" s="11" t="s">
        <v>31</v>
      </c>
      <c r="B4" s="3" t="s">
        <v>144</v>
      </c>
      <c r="C4" s="3" t="s">
        <v>268</v>
      </c>
    </row>
    <row r="5" spans="1:9" ht="47.25" x14ac:dyDescent="0.25">
      <c r="A5" s="11" t="s">
        <v>59</v>
      </c>
      <c r="B5" s="3" t="s">
        <v>143</v>
      </c>
      <c r="C5" s="3" t="s">
        <v>271</v>
      </c>
    </row>
    <row r="6" spans="1:9" ht="31.5" x14ac:dyDescent="0.25">
      <c r="A6" s="11" t="s">
        <v>135</v>
      </c>
      <c r="B6" s="3" t="s">
        <v>162</v>
      </c>
      <c r="C6" s="3" t="s">
        <v>250</v>
      </c>
    </row>
    <row r="8" spans="1:9" x14ac:dyDescent="0.25">
      <c r="B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
  <sheetViews>
    <sheetView workbookViewId="0">
      <selection activeCell="E2" sqref="E2"/>
    </sheetView>
  </sheetViews>
  <sheetFormatPr defaultRowHeight="15.75" x14ac:dyDescent="0.25"/>
  <cols>
    <col min="1" max="1" width="10.5" bestFit="1" customWidth="1"/>
    <col min="2" max="2" width="12.625" bestFit="1" customWidth="1"/>
    <col min="4" max="4" width="18" bestFit="1" customWidth="1"/>
    <col min="5" max="5" width="22.25" customWidth="1"/>
    <col min="6" max="6" width="28" bestFit="1" customWidth="1"/>
    <col min="7" max="7" width="17.25" style="1" customWidth="1"/>
    <col min="8" max="8" width="13.25" bestFit="1" customWidth="1"/>
    <col min="9" max="9" width="10.625" bestFit="1" customWidth="1"/>
    <col min="10" max="10" width="7.75" bestFit="1" customWidth="1"/>
  </cols>
  <sheetData>
    <row r="1" spans="1:13" s="1" customFormat="1" ht="63" x14ac:dyDescent="0.25">
      <c r="A1" s="153" t="s">
        <v>1024</v>
      </c>
      <c r="B1" s="153" t="s">
        <v>1025</v>
      </c>
      <c r="C1" s="153" t="s">
        <v>1026</v>
      </c>
      <c r="D1" s="153" t="s">
        <v>1062</v>
      </c>
      <c r="E1" s="153" t="s">
        <v>1036</v>
      </c>
      <c r="F1" s="153" t="s">
        <v>1037</v>
      </c>
      <c r="G1" s="153" t="s">
        <v>1030</v>
      </c>
      <c r="H1" s="153" t="s">
        <v>1066</v>
      </c>
      <c r="I1" s="153" t="s">
        <v>1072</v>
      </c>
      <c r="J1" s="153" t="s">
        <v>1078</v>
      </c>
      <c r="K1" s="153" t="s">
        <v>1063</v>
      </c>
      <c r="L1" s="153" t="s">
        <v>1064</v>
      </c>
      <c r="M1" s="153" t="s">
        <v>1065</v>
      </c>
    </row>
    <row r="2" spans="1:13" ht="31.5" x14ac:dyDescent="0.25">
      <c r="A2" t="s">
        <v>14</v>
      </c>
      <c r="B2" t="s">
        <v>1031</v>
      </c>
      <c r="C2" t="s">
        <v>1028</v>
      </c>
      <c r="E2" s="54">
        <v>1224.871315415</v>
      </c>
      <c r="F2" s="154" t="s">
        <v>40</v>
      </c>
      <c r="G2" s="1" t="s">
        <v>1071</v>
      </c>
      <c r="H2">
        <v>28</v>
      </c>
      <c r="I2" t="s">
        <v>1073</v>
      </c>
      <c r="J2">
        <v>14.25</v>
      </c>
    </row>
    <row r="3" spans="1:13" ht="31.5" x14ac:dyDescent="0.25">
      <c r="A3" t="s">
        <v>15</v>
      </c>
      <c r="B3" t="s">
        <v>1032</v>
      </c>
      <c r="C3" t="s">
        <v>1029</v>
      </c>
      <c r="E3" s="54">
        <v>1402.109619525</v>
      </c>
      <c r="F3" s="154" t="s">
        <v>242</v>
      </c>
      <c r="G3" s="1" t="s">
        <v>1067</v>
      </c>
      <c r="H3">
        <v>24</v>
      </c>
      <c r="I3" t="s">
        <v>1074</v>
      </c>
      <c r="J3">
        <v>3.8</v>
      </c>
    </row>
    <row r="4" spans="1:13" ht="33.75" customHeight="1" x14ac:dyDescent="0.25">
      <c r="A4" t="s">
        <v>135</v>
      </c>
      <c r="B4" t="s">
        <v>1035</v>
      </c>
      <c r="C4" t="s">
        <v>1028</v>
      </c>
      <c r="E4" s="54">
        <v>1045.8877559089999</v>
      </c>
      <c r="F4" s="154" t="s">
        <v>75</v>
      </c>
      <c r="G4" s="1" t="s">
        <v>1068</v>
      </c>
      <c r="H4">
        <v>34</v>
      </c>
      <c r="I4" t="s">
        <v>1075</v>
      </c>
      <c r="J4">
        <v>9.68</v>
      </c>
    </row>
    <row r="5" spans="1:13" ht="31.5" x14ac:dyDescent="0.25">
      <c r="A5" t="s">
        <v>1027</v>
      </c>
      <c r="B5" t="s">
        <v>1033</v>
      </c>
      <c r="C5" t="s">
        <v>1028</v>
      </c>
      <c r="E5" s="54">
        <v>875.09335728199994</v>
      </c>
      <c r="F5" s="154" t="s">
        <v>93</v>
      </c>
      <c r="G5" s="1" t="s">
        <v>1069</v>
      </c>
      <c r="H5">
        <v>35</v>
      </c>
      <c r="I5" t="s">
        <v>1076</v>
      </c>
      <c r="J5">
        <v>3.15</v>
      </c>
    </row>
    <row r="6" spans="1:13" ht="31.5" x14ac:dyDescent="0.25">
      <c r="A6" t="s">
        <v>59</v>
      </c>
      <c r="B6" t="s">
        <v>1034</v>
      </c>
      <c r="C6" t="s">
        <v>1029</v>
      </c>
      <c r="E6" s="54">
        <v>860.17460685499998</v>
      </c>
      <c r="F6" s="154" t="s">
        <v>277</v>
      </c>
      <c r="G6" s="1" t="s">
        <v>1070</v>
      </c>
      <c r="H6">
        <v>22</v>
      </c>
      <c r="I6" t="s">
        <v>1077</v>
      </c>
      <c r="J6">
        <v>3.97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Exclosure.data.RAW</vt:lpstr>
      <vt:lpstr>Biomass</vt:lpstr>
      <vt:lpstr>Nutrients</vt:lpstr>
      <vt:lpstr>Exclosure.data.biomass</vt:lpstr>
      <vt:lpstr>readme</vt:lpstr>
      <vt:lpstr>Region and site info</vt:lpstr>
      <vt:lpstr>Table site overview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Office-bruker</dc:creator>
  <cp:lastModifiedBy>Marit Arneberg</cp:lastModifiedBy>
  <cp:lastPrinted>2017-03-17T20:01:58Z</cp:lastPrinted>
  <dcterms:created xsi:type="dcterms:W3CDTF">2017-02-12T07:42:50Z</dcterms:created>
  <dcterms:modified xsi:type="dcterms:W3CDTF">2019-03-15T07:54:58Z</dcterms:modified>
</cp:coreProperties>
</file>